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4.xml" ContentType="application/vnd.ms-excel.person+xml"/>
  <Override PartName="/xl/persons/person8.xml" ContentType="application/vnd.ms-excel.person+xml"/>
  <Override PartName="/xl/persons/person11.xml" ContentType="application/vnd.ms-excel.person+xml"/>
  <Override PartName="/xl/persons/person2.xml" ContentType="application/vnd.ms-excel.person+xml"/>
  <Override PartName="/xl/persons/person6.xml" ContentType="application/vnd.ms-excel.person+xml"/>
  <Override PartName="/xl/persons/person10.xml" ContentType="application/vnd.ms-excel.person+xml"/>
  <Override PartName="/xl/persons/person5.xml" ContentType="application/vnd.ms-excel.person+xml"/>
  <Override PartName="/xl/persons/person13.xml" ContentType="application/vnd.ms-excel.person+xml"/>
  <Override PartName="/xl/persons/person12.xml" ContentType="application/vnd.ms-excel.person+xml"/>
  <Override PartName="/xl/persons/person7.xml" ContentType="application/vnd.ms-excel.person+xml"/>
  <Override PartName="/xl/persons/person14.xml" ContentType="application/vnd.ms-excel.person+xml"/>
  <Override PartName="/xl/persons/person9.xml" ContentType="application/vnd.ms-excel.person+xml"/>
  <Override PartName="/xl/persons/person0.xml" ContentType="application/vnd.ms-excel.person+xml"/>
  <Override PartName="/xl/persons/person3.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
    </mc:Choice>
  </mc:AlternateContent>
  <xr:revisionPtr revIDLastSave="297" documentId="8_{0296FDAB-9676-4D55-95F4-E2FF93A62AEA}" xr6:coauthVersionLast="47" xr6:coauthVersionMax="47" xr10:uidLastSave="{2428614D-962D-4994-A0DB-0FFFAA9DD581}"/>
  <bookViews>
    <workbookView xWindow="-120" yWindow="-120" windowWidth="29040" windowHeight="15720" firstSheet="20" activeTab="20" xr2:uid="{FADB4452-2C12-49C6-8EA1-1B53FACC3180}"/>
  </bookViews>
  <sheets>
    <sheet name="993" sheetId="18" r:id="rId1"/>
    <sheet name="1008" sheetId="20" r:id="rId2"/>
    <sheet name="1028" sheetId="19" r:id="rId3"/>
    <sheet name="1122" sheetId="26" r:id="rId4"/>
    <sheet name="1124" sheetId="27" r:id="rId5"/>
    <sheet name="1169" sheetId="32" r:id="rId6"/>
    <sheet name="1170" sheetId="33" r:id="rId7"/>
    <sheet name="1177" sheetId="34" r:id="rId8"/>
    <sheet name="1197" sheetId="38" r:id="rId9"/>
    <sheet name="1240" sheetId="52" r:id="rId10"/>
    <sheet name="0000" sheetId="50" r:id="rId11"/>
    <sheet name="20231213WED" sheetId="59" r:id="rId12"/>
    <sheet name="20231206WED" sheetId="58" r:id="rId13"/>
    <sheet name="20231201FRI" sheetId="57" r:id="rId14"/>
    <sheet name="20231130THU" sheetId="56" r:id="rId15"/>
    <sheet name="20231129WED" sheetId="55" r:id="rId16"/>
    <sheet name="20231128TUE" sheetId="51" r:id="rId17"/>
    <sheet name="20231127MON" sheetId="44" r:id="rId18"/>
    <sheet name="20231124FRI" sheetId="41" r:id="rId19"/>
    <sheet name="20231123THU" sheetId="22" r:id="rId20"/>
    <sheet name="000" sheetId="1" r:id="rId21"/>
    <sheet name="000a" sheetId="54" r:id="rId22"/>
    <sheet name="001" sheetId="48" r:id="rId23"/>
    <sheet name="002" sheetId="2" r:id="rId24"/>
    <sheet name="003" sheetId="3" r:id="rId25"/>
    <sheet name="004" sheetId="4" r:id="rId26"/>
    <sheet name="005" sheetId="5" r:id="rId27"/>
    <sheet name="006" sheetId="6" r:id="rId28"/>
    <sheet name="007" sheetId="7" r:id="rId29"/>
    <sheet name="TEMPLATES" sheetId="45" r:id="rId30"/>
    <sheet name="Transparant Background Color" sheetId="46"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12106" i="1" l="1"/>
  <c r="BI12105" i="1"/>
  <c r="BI12104" i="1"/>
  <c r="BI12103" i="1"/>
  <c r="BI12101" i="1"/>
  <c r="BI12100" i="1"/>
  <c r="BI12099" i="1"/>
  <c r="BI12098" i="1"/>
  <c r="AR11333" i="1"/>
  <c r="AR11334" i="1"/>
  <c r="AR11335" i="1"/>
  <c r="AR11336" i="1"/>
  <c r="AR11337" i="1"/>
  <c r="AR11338" i="1"/>
  <c r="AR11331" i="1"/>
  <c r="AR11332" i="1"/>
  <c r="F10894" i="1"/>
  <c r="F10893" i="1"/>
  <c r="F10892" i="1"/>
  <c r="F10891" i="1"/>
  <c r="F10890" i="1"/>
  <c r="V10612" i="1"/>
  <c r="V10611" i="1"/>
  <c r="V10610" i="1"/>
  <c r="V10609" i="1"/>
  <c r="V10608" i="1"/>
  <c r="V10607" i="1"/>
  <c r="V10606" i="1"/>
  <c r="V10605" i="1"/>
  <c r="V10604" i="1"/>
  <c r="V10603" i="1"/>
  <c r="P10612" i="1"/>
  <c r="P10611" i="1"/>
  <c r="P10610" i="1"/>
  <c r="P10609" i="1"/>
  <c r="P10608" i="1"/>
  <c r="P10607" i="1"/>
  <c r="P10606" i="1"/>
  <c r="P10605" i="1"/>
  <c r="P10604" i="1"/>
  <c r="P10603" i="1"/>
  <c r="E7378" i="1" a="1"/>
  <c r="E7378" i="1" s="1"/>
  <c r="E7020" i="1" a="1"/>
  <c r="E7020" i="1" s="1"/>
  <c r="Q54" i="54"/>
  <c r="AN6" i="54"/>
  <c r="AW6" i="54" s="1"/>
  <c r="AE6" i="54"/>
  <c r="AE54" i="54" s="1"/>
  <c r="Y6" i="54"/>
  <c r="Y54" i="54" s="1"/>
  <c r="AN54" i="54" s="1"/>
  <c r="Q6" i="54"/>
  <c r="AW54" i="54" l="1"/>
  <c r="AN60" i="54"/>
  <c r="AN66" i="54" s="1"/>
  <c r="AN72" i="54" s="1"/>
  <c r="AN78" i="54" s="1"/>
  <c r="AN84" i="54" s="1"/>
  <c r="AN90" i="54" s="1"/>
  <c r="AN96" i="54" s="1"/>
  <c r="BF6" i="54"/>
  <c r="BF7" i="54" s="1"/>
  <c r="AW12" i="54"/>
  <c r="BO6" i="54"/>
  <c r="AN12" i="54"/>
  <c r="AN18" i="54" s="1"/>
  <c r="AN24" i="54" s="1"/>
  <c r="AN30" i="54" s="1"/>
  <c r="AN36" i="54" s="1"/>
  <c r="AN42" i="54" s="1"/>
  <c r="AN48" i="54" s="1"/>
  <c r="AW18" i="54" l="1"/>
  <c r="BO12" i="54"/>
  <c r="BF8" i="54"/>
  <c r="BO7" i="54"/>
  <c r="BO54" i="54"/>
  <c r="AW60" i="54"/>
  <c r="BF54" i="54"/>
  <c r="BF55" i="54" s="1"/>
  <c r="BO55" i="54" l="1"/>
  <c r="BF56" i="54"/>
  <c r="BF9" i="54"/>
  <c r="BO8" i="54"/>
  <c r="BO60" i="54"/>
  <c r="BF60" i="54"/>
  <c r="BF61" i="54" s="1"/>
  <c r="AW66" i="54"/>
  <c r="BF18" i="54"/>
  <c r="BF19" i="54" s="1"/>
  <c r="AW24" i="54"/>
  <c r="BO18" i="54"/>
  <c r="BF10" i="54" l="1"/>
  <c r="BO9" i="54"/>
  <c r="BF20" i="54"/>
  <c r="BO19" i="54"/>
  <c r="BF62" i="54"/>
  <c r="BO61" i="54"/>
  <c r="BO56" i="54"/>
  <c r="BF57" i="54"/>
  <c r="BO66" i="54"/>
  <c r="AW72" i="54"/>
  <c r="BF66" i="54"/>
  <c r="BF67" i="54" s="1"/>
  <c r="BF24" i="54"/>
  <c r="BF25" i="54" s="1"/>
  <c r="AW30" i="54"/>
  <c r="BO24" i="54"/>
  <c r="BO67" i="54" l="1"/>
  <c r="BF68" i="54"/>
  <c r="BF21" i="54"/>
  <c r="BO20" i="54"/>
  <c r="BO72" i="54"/>
  <c r="AW78" i="54"/>
  <c r="BF72" i="54"/>
  <c r="BF73" i="54" s="1"/>
  <c r="BF26" i="54"/>
  <c r="BO25" i="54"/>
  <c r="BF58" i="54"/>
  <c r="BO58" i="54" s="1"/>
  <c r="BO57" i="54"/>
  <c r="BF30" i="54"/>
  <c r="BF31" i="54" s="1"/>
  <c r="AW36" i="54"/>
  <c r="BO30" i="54"/>
  <c r="BO62" i="54"/>
  <c r="BF63" i="54"/>
  <c r="BF12" i="54"/>
  <c r="BF13" i="54" s="1"/>
  <c r="BO10" i="54"/>
  <c r="BF32" i="54" l="1"/>
  <c r="BO31" i="54"/>
  <c r="BF74" i="54"/>
  <c r="BO73" i="54"/>
  <c r="BF22" i="54"/>
  <c r="BO22" i="54" s="1"/>
  <c r="BO21" i="54"/>
  <c r="BO78" i="54"/>
  <c r="BF78" i="54"/>
  <c r="BF79" i="54" s="1"/>
  <c r="AW84" i="54"/>
  <c r="BO68" i="54"/>
  <c r="BF69" i="54"/>
  <c r="BO63" i="54"/>
  <c r="BF64" i="54"/>
  <c r="BO64" i="54" s="1"/>
  <c r="BF27" i="54"/>
  <c r="BO26" i="54"/>
  <c r="BF14" i="54"/>
  <c r="BO13" i="54"/>
  <c r="BF36" i="54"/>
  <c r="BF37" i="54" s="1"/>
  <c r="AW42" i="54"/>
  <c r="BO36" i="54"/>
  <c r="BF42" i="54" l="1"/>
  <c r="BF43" i="54" s="1"/>
  <c r="AW48" i="54"/>
  <c r="BO42" i="54"/>
  <c r="BF70" i="54"/>
  <c r="BO70" i="54" s="1"/>
  <c r="BO69" i="54"/>
  <c r="BO74" i="54"/>
  <c r="BF75" i="54"/>
  <c r="BF80" i="54"/>
  <c r="BO79" i="54"/>
  <c r="BF38" i="54"/>
  <c r="BO37" i="54"/>
  <c r="BF28" i="54"/>
  <c r="BO28" i="54" s="1"/>
  <c r="BO27" i="54"/>
  <c r="BF15" i="54"/>
  <c r="BO14" i="54"/>
  <c r="BO84" i="54"/>
  <c r="AW90" i="54"/>
  <c r="BF84" i="54"/>
  <c r="BF85" i="54" s="1"/>
  <c r="BF33" i="54"/>
  <c r="BO32" i="54"/>
  <c r="BO75" i="54" l="1"/>
  <c r="BF76" i="54"/>
  <c r="BO76" i="54" s="1"/>
  <c r="BO80" i="54"/>
  <c r="BF81" i="54"/>
  <c r="BF34" i="54"/>
  <c r="BO34" i="54" s="1"/>
  <c r="BO33" i="54"/>
  <c r="BO85" i="54"/>
  <c r="BF86" i="54"/>
  <c r="BF16" i="54"/>
  <c r="BO16" i="54" s="1"/>
  <c r="BO15" i="54"/>
  <c r="BF39" i="54"/>
  <c r="BO38" i="54"/>
  <c r="BF48" i="54"/>
  <c r="BF49" i="54" s="1"/>
  <c r="BO48" i="54"/>
  <c r="BO90" i="54"/>
  <c r="BF90" i="54"/>
  <c r="BF91" i="54" s="1"/>
  <c r="AW96" i="54"/>
  <c r="BF44" i="54"/>
  <c r="BO43" i="54"/>
  <c r="BF92" i="54" l="1"/>
  <c r="BO91" i="54"/>
  <c r="BO86" i="54"/>
  <c r="BF87" i="54"/>
  <c r="BF40" i="54"/>
  <c r="BO40" i="54" s="1"/>
  <c r="BO39" i="54"/>
  <c r="BO96" i="54"/>
  <c r="BF96" i="54"/>
  <c r="BF97" i="54" s="1"/>
  <c r="BO81" i="54"/>
  <c r="BF82" i="54"/>
  <c r="BO82" i="54" s="1"/>
  <c r="BF45" i="54"/>
  <c r="BO44" i="54"/>
  <c r="BF50" i="54"/>
  <c r="BO49" i="54"/>
  <c r="BF46" i="54" l="1"/>
  <c r="BO46" i="54" s="1"/>
  <c r="BO45" i="54"/>
  <c r="BF88" i="54"/>
  <c r="BO88" i="54" s="1"/>
  <c r="BO87" i="54"/>
  <c r="BF98" i="54"/>
  <c r="BO97" i="54"/>
  <c r="BF51" i="54"/>
  <c r="BO50" i="54"/>
  <c r="BO92" i="54"/>
  <c r="BF93" i="54"/>
  <c r="BF52" i="54" l="1"/>
  <c r="BO52" i="54" s="1"/>
  <c r="BO51" i="54"/>
  <c r="BO93" i="54"/>
  <c r="BF94" i="54"/>
  <c r="BO94" i="54" s="1"/>
  <c r="BO98" i="54"/>
  <c r="BF99" i="54"/>
  <c r="BO99" i="54" l="1"/>
  <c r="BF100" i="54"/>
  <c r="BO100" i="5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<sst xmlns="http://schemas.openxmlformats.org/spreadsheetml/2006/main" count="6855" uniqueCount="2204">
  <si>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</si>
  <si>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</si>
  <si>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</si>
  <si>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</si>
  <si>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</si>
  <si>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</si>
  <si>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</si>
  <si>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</si>
  <si>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</si>
  <si>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</si>
  <si>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</si>
  <si>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</si>
  <si>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</si>
  <si>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</si>
  <si>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</si>
  <si>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</si>
  <si>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</si>
  <si>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</si>
  <si>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</si>
  <si>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</si>
  <si>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</si>
  <si>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</si>
  <si>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</si>
  <si>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</si>
  <si>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</si>
  <si>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</si>
  <si>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</si>
  <si>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</si>
  <si>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</si>
  <si>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</si>
  <si>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</si>
  <si>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</si>
  <si>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</si>
  <si>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</si>
  <si>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</si>
  <si>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</si>
  <si>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</si>
  <si>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</si>
  <si>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</si>
  <si>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</si>
  <si>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</si>
  <si>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</si>
  <si>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</si>
  <si>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</si>
  <si>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</si>
  <si>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</si>
  <si>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</si>
  <si>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</si>
  <si>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</si>
  <si>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</si>
  <si>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</si>
  <si>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</si>
  <si>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</si>
  <si>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</si>
  <si>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</si>
  <si>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</si>
  <si>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</si>
  <si>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</si>
  <si>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</si>
  <si>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</si>
  <si>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</si>
  <si>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</si>
  <si>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</si>
  <si>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</si>
  <si>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</si>
  <si>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</si>
  <si>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</si>
  <si>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</si>
  <si>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</si>
  <si>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</si>
  <si>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</si>
  <si>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</si>
  <si>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</si>
  <si>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</si>
  <si>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</si>
  <si>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</si>
  <si>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</si>
  <si>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</si>
  <si>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</si>
  <si>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</si>
  <si>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</si>
  <si>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</si>
  <si>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</si>
  <si>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</si>
  <si>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</si>
  <si>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</si>
  <si>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</si>
  <si>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</si>
  <si>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</si>
  <si>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</si>
  <si>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</si>
  <si>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</si>
  <si>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</si>
  <si>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</si>
  <si>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</si>
  <si>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</si>
  <si>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</si>
  <si>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</si>
  <si>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</si>
  <si>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</si>
  <si>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</si>
  <si>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</si>
  <si>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</si>
  <si>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</si>
  <si>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</si>
  <si>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</si>
  <si>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</si>
  <si>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</si>
  <si>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</si>
  <si>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</si>
  <si>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</si>
  <si>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</si>
  <si>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</si>
  <si>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</si>
  <si>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</si>
  <si>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</si>
  <si>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</si>
  <si>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</si>
  <si>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</si>
  <si>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</si>
  <si>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</si>
  <si>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</si>
  <si>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</si>
  <si>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</si>
  <si>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</si>
  <si>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</si>
  <si>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</si>
  <si>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</si>
  <si>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</si>
  <si>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</si>
  <si>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</si>
  <si>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</si>
  <si>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</si>
  <si>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</si>
  <si>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</si>
  <si>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</si>
  <si>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</si>
  <si>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</si>
  <si>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</si>
  <si>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</si>
  <si>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</si>
  <si>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</si>
  <si>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</si>
  <si>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</si>
  <si>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</si>
  <si>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</si>
  <si>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</si>
  <si>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</si>
  <si>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</si>
  <si>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</si>
  <si>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</si>
  <si>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</si>
  <si>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</si>
  <si>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</si>
  <si>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</si>
  <si>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</si>
  <si>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</si>
  <si>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</si>
  <si>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</si>
  <si>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</si>
  <si>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</si>
  <si>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</si>
  <si>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</si>
  <si>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</si>
  <si>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</si>
  <si>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</si>
  <si>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</si>
  <si>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</si>
  <si>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</si>
  <si>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</si>
  <si>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</si>
  <si>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</si>
  <si>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</si>
  <si>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</si>
  <si>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</si>
  <si>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</si>
  <si>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</si>
  <si>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</si>
  <si>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</si>
  <si>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</si>
  <si>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</si>
  <si>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</si>
  <si>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</si>
  <si>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</si>
  <si>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</si>
  <si>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</si>
  <si>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</si>
  <si>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</si>
  <si>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</si>
  <si>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</si>
  <si>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</si>
  <si>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</si>
  <si>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</si>
  <si>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</si>
  <si>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</si>
  <si>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</si>
  <si>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</si>
  <si>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</si>
  <si>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</si>
  <si>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</si>
  <si>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</si>
  <si>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</si>
  <si>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</si>
  <si>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</si>
  <si>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</si>
  <si>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</si>
  <si>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</si>
  <si>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</si>
  <si>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</si>
  <si>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</si>
  <si>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</si>
  <si>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</si>
  <si>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</si>
  <si>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</si>
  <si>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</si>
  <si>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</si>
  <si>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</si>
  <si>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</si>
  <si>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</si>
  <si>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</si>
  <si>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</si>
  <si>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</si>
  <si>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</si>
  <si>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</si>
  <si>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</si>
  <si>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</si>
  <si>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</si>
  <si>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</si>
  <si>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</si>
  <si>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</si>
  <si>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</si>
  <si>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</si>
  <si>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</si>
  <si>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</si>
  <si>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</si>
  <si>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</si>
  <si>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</si>
  <si>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</si>
  <si>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</si>
  <si>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</si>
  <si>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</si>
  <si>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</si>
  <si>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</si>
  <si>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</si>
  <si>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</si>
  <si>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</si>
  <si>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</si>
  <si>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</si>
  <si>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</si>
  <si>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</si>
  <si>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</si>
  <si>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</si>
  <si>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</si>
  <si>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</si>
  <si>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</si>
  <si>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</si>
  <si>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</si>
  <si>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</si>
  <si>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</si>
  <si>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</si>
  <si>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</si>
  <si>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</si>
  <si>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</si>
  <si>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</si>
  <si>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</si>
  <si>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</si>
  <si>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</si>
  <si>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</si>
  <si>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</si>
  <si>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</si>
  <si>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</si>
  <si>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</si>
  <si>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</si>
  <si>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</si>
  <si>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</si>
  <si>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</si>
  <si>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</si>
  <si>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</si>
  <si>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</si>
  <si>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</si>
  <si>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</si>
  <si>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</si>
  <si>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</si>
  <si>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</si>
  <si>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</si>
  <si>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</si>
  <si>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</si>
  <si>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</si>
  <si>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</si>
  <si>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</si>
  <si>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</si>
  <si>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</si>
  <si>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</si>
  <si>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</si>
  <si>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</si>
  <si>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</si>
  <si>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</si>
  <si>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</si>
  <si>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</si>
  <si>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</si>
  <si>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</si>
  <si>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</si>
  <si>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1124</t>
  </si>
  <si>
    <r>
      <t xml:space="preserve">Kelengkapan data tergantung dari </t>
    </r>
    <r>
      <rPr>
        <b/>
        <sz val="11"/>
        <color theme="1"/>
        <rFont val="Calibri"/>
        <family val="2"/>
        <scheme val="minor"/>
      </rPr>
      <t>transaksi</t>
    </r>
    <r>
      <rPr>
        <sz val="11"/>
        <color theme="1"/>
        <rFont val="Calibri"/>
        <family val="2"/>
        <scheme val="minor"/>
      </rPr>
      <t xml:space="preserve"> yang ada </t>
    </r>
    <r>
      <rPr>
        <b/>
        <sz val="11"/>
        <color theme="1"/>
        <rFont val="Calibri"/>
        <family val="2"/>
        <scheme val="minor"/>
      </rPr>
      <t>PPh</t>
    </r>
    <r>
      <rPr>
        <sz val="11"/>
        <color theme="1"/>
        <rFont val="Calibri"/>
        <family val="2"/>
        <scheme val="minor"/>
      </rPr>
      <t xml:space="preserve"> &amp; </t>
    </r>
    <r>
      <rPr>
        <b/>
        <sz val="11"/>
        <color theme="1"/>
        <rFont val="Calibri"/>
        <family val="2"/>
        <scheme val="minor"/>
      </rPr>
      <t>PPn</t>
    </r>
    <r>
      <rPr>
        <sz val="11"/>
        <color theme="1"/>
        <rFont val="Calibri"/>
        <family val="2"/>
        <scheme val="minor"/>
      </rPr>
      <t xml:space="preserve"> misal:  </t>
    </r>
    <r>
      <rPr>
        <b/>
        <sz val="11"/>
        <color theme="1"/>
        <rFont val="Calibri"/>
        <family val="2"/>
        <scheme val="minor"/>
      </rPr>
      <t>WO</t>
    </r>
    <r>
      <rPr>
        <sz val="11"/>
        <color theme="1"/>
        <rFont val="Calibri"/>
        <family val="2"/>
        <scheme val="minor"/>
      </rPr>
      <t xml:space="preserve">, </t>
    </r>
    <r>
      <rPr>
        <b/>
        <sz val="11"/>
        <color theme="1"/>
        <rFont val="Calibri"/>
        <family val="2"/>
        <scheme val="minor"/>
      </rPr>
      <t>Biro Jasa</t>
    </r>
    <r>
      <rPr>
        <sz val="11"/>
        <color theme="1"/>
        <rFont val="Calibri"/>
        <family val="2"/>
        <scheme val="minor"/>
      </rPr>
      <t>.</t>
    </r>
  </si>
  <si>
    <r>
      <t xml:space="preserve">Data diambil dari </t>
    </r>
    <r>
      <rPr>
        <b/>
        <sz val="11"/>
        <color theme="1"/>
        <rFont val="Calibri"/>
        <family val="2"/>
        <scheme val="minor"/>
      </rPr>
      <t>Sub-Ledget</t>
    </r>
    <r>
      <rPr>
        <sz val="11"/>
        <color theme="1"/>
        <rFont val="Calibri"/>
        <family val="2"/>
        <scheme val="minor"/>
      </rPr>
      <t xml:space="preserve"> text.</t>
    </r>
  </si>
  <si>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</si>
  <si>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</si>
  <si>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</si>
  <si>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</si>
  <si>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Locker Info</t>
  </si>
  <si>
    <t>Name</t>
  </si>
  <si>
    <t>Drawer Info</t>
  </si>
  <si>
    <t>Row Info</t>
  </si>
  <si>
    <t>Branch</t>
  </si>
  <si>
    <t>Office Code</t>
  </si>
  <si>
    <t>2011</t>
  </si>
  <si>
    <t>Office Name</t>
  </si>
  <si>
    <t>993</t>
  </si>
  <si>
    <t>2010.31.2311.000030</t>
  </si>
  <si>
    <t>Check OLSS</t>
  </si>
  <si>
    <t>'B9744PCS'</t>
  </si>
  <si>
    <t>Sub-Menu</t>
  </si>
  <si>
    <t>Module</t>
  </si>
  <si>
    <t>Operating Lease</t>
  </si>
  <si>
    <t>Menu</t>
  </si>
  <si>
    <t>Inquiry</t>
  </si>
  <si>
    <t>Agreement</t>
  </si>
  <si>
    <t>Taxation</t>
  </si>
  <si>
    <t>Faktur No. Allocation</t>
  </si>
  <si>
    <t>System Setting</t>
  </si>
  <si>
    <t>Vendor</t>
  </si>
  <si>
    <t>Contoh Cek Data Vendor</t>
  </si>
  <si>
    <t>A00037</t>
  </si>
  <si>
    <t>AID0016</t>
  </si>
  <si>
    <t>Puja Novica Simbolon</t>
  </si>
  <si>
    <t>Akan ditanyakan ke Pak Hari IMS oleh Pak Ayub.</t>
  </si>
  <si>
    <t>Fixed Asset</t>
  </si>
  <si>
    <t>Transaction</t>
  </si>
  <si>
    <t>Maintenance</t>
  </si>
  <si>
    <t>User Name</t>
  </si>
  <si>
    <t>Assigned To</t>
  </si>
  <si>
    <t>Louis Handry</t>
  </si>
  <si>
    <t xml:space="preserve">Nur Ichsan Budianto </t>
  </si>
  <si>
    <t>Sepria</t>
  </si>
  <si>
    <t>Document</t>
  </si>
  <si>
    <t>Setting</t>
  </si>
  <si>
    <t>Locker</t>
  </si>
  <si>
    <t>Antonius Fedrik Yohanes Yahya</t>
  </si>
  <si>
    <t>Meidy</t>
  </si>
  <si>
    <t>...</t>
  </si>
  <si>
    <t>T.Christyaningsih</t>
  </si>
  <si>
    <t>Issue 1086</t>
  </si>
  <si>
    <t>Wawan Hermawan</t>
  </si>
  <si>
    <t>Karina Anindita</t>
  </si>
  <si>
    <t>ID</t>
  </si>
  <si>
    <t>Date reported</t>
  </si>
  <si>
    <t>Phase</t>
  </si>
  <si>
    <t>Category</t>
  </si>
  <si>
    <t>Team</t>
  </si>
  <si>
    <t>Menu Path (iFin)</t>
  </si>
  <si>
    <t>Issue Title</t>
  </si>
  <si>
    <t>Level 1</t>
  </si>
  <si>
    <t>Issue Description</t>
  </si>
  <si>
    <t>Status</t>
  </si>
  <si>
    <t>Priority</t>
  </si>
  <si>
    <t>Priority No.</t>
  </si>
  <si>
    <t>Root Caused</t>
  </si>
  <si>
    <t>Temporary Solution</t>
  </si>
  <si>
    <t>Permanent Solution</t>
  </si>
  <si>
    <t>Process</t>
  </si>
  <si>
    <t>Created By</t>
  </si>
  <si>
    <t>Modified</t>
  </si>
  <si>
    <t>IMS PIC (IMS Use Only)</t>
  </si>
  <si>
    <t>IMS Date (IMS Use Only)</t>
  </si>
  <si>
    <t>Sign-off status</t>
  </si>
  <si>
    <t>11/15/2023</t>
  </si>
  <si>
    <t>Post Go-Live</t>
  </si>
  <si>
    <t>New Changes</t>
  </si>
  <si>
    <t>Compi Meylianto Triwidodo</t>
  </si>
  <si>
    <t>Accounting</t>
  </si>
  <si>
    <t xml:space="preserve">Accounting &gt; General Ledger &gt; Journal Transaction </t>
  </si>
  <si>
    <t>[Accounting] Penambahan fitur untuk jurnal koreksi (tombol reversal atau menu tambahan untuk koreksi jurnal)</t>
  </si>
  <si>
    <t>["Aryo Budi"]</t>
  </si>
  <si>
    <t>mohon bantuannya untuk menambahkan fitur untuk jurnal koreksi (tombol reversal atau menu tambahan untuk koreksi jurnal) agar menghindari adanya kesalahan alokasi COA Expense di iFin</t>
  </si>
  <si>
    <t>Hold</t>
  </si>
  <si>
    <t>Low</t>
  </si>
  <si>
    <t>NEW REQUEST</t>
  </si>
  <si>
    <t>Marcel Wijaya</t>
  </si>
  <si>
    <t>ayub.m</t>
  </si>
  <si>
    <t>11/20/2023 8:04 PM</t>
  </si>
  <si>
    <t>1008</t>
  </si>
  <si>
    <t>11/22/2023 11:41 PM</t>
  </si>
  <si>
    <t>High</t>
  </si>
  <si>
    <t>New</t>
  </si>
  <si>
    <t>mohon bantuannya, untuk nopol DD8859XA dan DD8430MS BVnya belum sesuai dgn yg di MF.</t>
  </si>
  <si>
    <t xml:space="preserve">[Asset Doc] nominal BV belum sesuai dengan yang ada di MF </t>
  </si>
  <si>
    <t>Asset-Document</t>
  </si>
  <si>
    <t>Data Maintenance</t>
  </si>
  <si>
    <t>11/23/2023</t>
  </si>
  <si>
    <t>11/22/2023 7:50 PM</t>
  </si>
  <si>
    <t>Harry Hardiansyah;hari</t>
  </si>
  <si>
    <t>Natalia</t>
  </si>
  <si>
    <t>Dari pak Aldo:
Setelah isu s/d 17 Nov tsb sudah diperbaiki, maka baru data tanggal selanjutnya dapat dibuka kembali untuk dikirim ke staging tax.</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</si>
  <si>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t>
  </si>
  <si>
    <t>[Tax] Issue data PPh &amp; PPN setelah stop pengiriman ke staging</t>
  </si>
  <si>
    <t>n/a karena surrounding</t>
  </si>
  <si>
    <t>Tax</t>
  </si>
  <si>
    <t>Reinaldo Palma Sianturi</t>
  </si>
  <si>
    <t>Bugs</t>
  </si>
  <si>
    <t>11/22/2023</t>
  </si>
  <si>
    <t>11/22/2023 6:19 PM</t>
  </si>
  <si>
    <t>Harry Hardiansyah</t>
  </si>
  <si>
    <t xml:space="preserve">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t>
  </si>
  <si>
    <t xml:space="preserve">[Accounting] Isi kolom text dan description text SAP terbalik </t>
  </si>
  <si>
    <t>11/22/2023 11:54 PM</t>
  </si>
  <si>
    <t>suci.alawiyah</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</si>
  <si>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t>
  </si>
  <si>
    <t>[Maintenance] 2 transaksi dengan vendor yang sama akan tetapi tidak menjadi 1 payment</t>
  </si>
  <si>
    <t xml:space="preserve">Fixed Asset &gt; Payment &gt; Payment </t>
  </si>
  <si>
    <t>11/22/2023 8:19 PM</t>
  </si>
  <si>
    <t>mohon bantuannya untuk menghapus salah satu NOPOL B9518PCS, karena saat ini ada 2 data yang sama, thx.</t>
  </si>
  <si>
    <t>[Maintenance] Request Penghapusan Duplicate No Asset</t>
  </si>
  <si>
    <t>Fixed Asset &gt; Maintenance</t>
  </si>
  <si>
    <t>Medium</t>
  </si>
  <si>
    <t>Asset-Unit</t>
  </si>
  <si>
    <t>Louis.handry</t>
  </si>
  <si>
    <t>In progress</t>
  </si>
  <si>
    <t>11/22/2023 5:19 PM</t>
  </si>
  <si>
    <t xml:space="preserve">mohon bantuannya, saat ini kolom BPKB date masih ada dan mandatory. Harusnya sudah tidak ada lagi kolom BPKB datenya sesuai dengan UAT req kolom tersebut tak diperlukan, thx. </t>
  </si>
  <si>
    <t xml:space="preserve">[Asset Document] Kolom BPKB Date masih muncul dan mandatory (tidak sesuai UAT) </t>
  </si>
  <si>
    <t>Document &gt; Transaction &gt; Temporary</t>
  </si>
  <si>
    <t>11/21/2023</t>
  </si>
  <si>
    <t>11/22/2023 10:18 PM</t>
  </si>
  <si>
    <t xml:space="preserve">20231123THU
Akan ditanyakan ke Pak Hari IMS oleh Pak Ayub.
</t>
  </si>
  <si>
    <t>Untuk data CSV Efaktur datanya sudah terkirim tetapi masih ada kolom yang belum terisi seperti (kolom Nama, NPWP, Alamat), thx.</t>
  </si>
  <si>
    <t>[Accounting] Data CSV Efaktur datanya sudah terkirim ke SL tetapi masih ada kolom yang belum terisi</t>
  </si>
  <si>
    <t>11/21/2023 6:30 PM</t>
  </si>
  <si>
    <t>Untuk data PPh sudah ada yang naik ke SL namun masih banyak datanya yg kosong (attach terlampir).seharusnya terisi seperti contoh terlampir di bawah ini misalnya kolom:
-Service type: berisi jenis PPh apa yang dikenakan atas transaksi tsb
-Text : nama vendor/supplier
-Address: alamat vendor/supplier
-Tax ID : NPWP vendor/supplier
-Tax Number 1 : NIK vendor/supplier
Saat pengecekan antara SL dan GL juga terdapat selisih seperti yang saya blok kuning (ada di GL tidak ada di SL) di kolom M pada excel file GL PPh Uni Nov 2023 (terlampir). Mohon bantuannya ya pak/bu terkait issue tersebut.
Terima kasih</t>
  </si>
  <si>
    <t xml:space="preserve">[Accounting] Data PPh sudah ada yang naik ke SL namun masih banyak datanya yg kosong dan belum sesuai </t>
  </si>
  <si>
    <t>11/22/2023 5:57 PM</t>
  </si>
  <si>
    <t>Pada dokumen- release, isinya belum sesuai sebagai berikut : 
1.no perjanjian, nama = seharusnya tercetak 
2.suplementary (faktur, kuitansi blanko, sph) seharusnya tercetak 
3.alasan = selling asset
4.a/n = nama di bpkb
5.tulisan "berdasarkan surat kuasa" = dibawah garis</t>
  </si>
  <si>
    <t xml:space="preserve">[Asset Doc] Isi pada tanda terima dokumen-release belum sesuai </t>
  </si>
  <si>
    <t>nilai yg dihitung adalah semua nilai overdue</t>
  </si>
  <si>
    <t>mohon bantuannya untuk overdue Installment amount belum sesuai, seharusnya overdue Installment nya Rp. 35.076.000,- (overdue yang sudah JTO). Thx.
20 Nov : akan di FU ke IMS lagi</t>
  </si>
  <si>
    <t xml:space="preserve">[Billing] overdue Installment amount belum sesuai </t>
  </si>
  <si>
    <t xml:space="preserve">Operating Lease &gt; Collection &gt; SP Manual </t>
  </si>
  <si>
    <t>Finance-Billing</t>
  </si>
  <si>
    <t>Hanny Andriany</t>
  </si>
  <si>
    <t>11/17/2023</t>
  </si>
  <si>
    <t>11/22/2023 2:39 AM</t>
  </si>
  <si>
    <t>INTEGRASI</t>
  </si>
  <si>
    <t>Di GL sudah ada yang naik ada 101 line transaksi seperti excel terlampir,
Tapi transaksi ifin tidak ada yg naik ke SL.</t>
  </si>
  <si>
    <t>Data PPh terkirim ke GL namun tidak terkirim ke staging tax SAP</t>
  </si>
  <si>
    <t>n/a</t>
  </si>
  <si>
    <t>Integration</t>
  </si>
  <si>
    <t>11/21/2023 6:26 PM</t>
  </si>
  <si>
    <t>ayub.m;Harry Hardiansyah</t>
  </si>
  <si>
    <t>No faktur tidak terkirim ke data csv milik tim Tax (tidak masuk ke ifin), terlampir data tarikan CSV yang tidak masuk ke SAP
Request raw datanya untuk  no faktur yang diinput di ifin
17 Nov : sudah di follow up ke mbak natalia data raw seperti apa yg diminta di ifin</t>
  </si>
  <si>
    <t>No.Faktur tidak terkirim</t>
  </si>
  <si>
    <t>INTEGRASI?</t>
  </si>
  <si>
    <t>mohon bantuannya untuk check agreement 2010.31.2311.000030  karena data tersebut di HO uang masuk naik ke sap, tapi ga ada di OPL (alokasi)</t>
  </si>
  <si>
    <t xml:space="preserve">[Accounting] Agreement sudah naik ke SAP namun tidak ada di OPL (Alokasi)  </t>
  </si>
  <si>
    <t>Operating Lease &gt; Taxation &gt; Faktur No Allocation</t>
  </si>
  <si>
    <t>1169</t>
  </si>
  <si>
    <t>1170</t>
  </si>
  <si>
    <t>1177</t>
  </si>
  <si>
    <t>KARINA</t>
  </si>
  <si>
    <t>Asset-Selling</t>
  </si>
  <si>
    <t>fixed asset &gt; sell &gt; sell request</t>
  </si>
  <si>
    <t>[Sell Request] Dokumen PJB tidak ada di Sell Request TIPE COP</t>
  </si>
  <si>
    <t>mohon bantuannay, saat ini  Dokumen PJB tidak ada di Sell Request TIPE COP, thx.</t>
  </si>
  <si>
    <t>11/23/2023 12:51 AM</t>
  </si>
  <si>
    <t xml:space="preserve">Operating Lease &gt; Inquiry &gt; Agreement </t>
  </si>
  <si>
    <t xml:space="preserve">[Asset Unit] Hasil Print Agreement ada yang belum sesuai </t>
  </si>
  <si>
    <t>Pada agreement no: 00001/DISP/PJB/XI/2023, untuk ttd saat ini MR Naoto ODA seharusnya ttdnya direkturnya pak Sudarman. lalu ada bagian yg terpotong di PJBnya. Mohon dibantu, thx.</t>
  </si>
  <si>
    <t>11/23/2023 1:50 AM</t>
  </si>
  <si>
    <t>1197</t>
  </si>
  <si>
    <t>11/23/2023 12:42 AM</t>
  </si>
  <si>
    <t>11/23/2023 12:27 AM</t>
  </si>
  <si>
    <t>0000239/4/10/07/2019</t>
  </si>
  <si>
    <t>59981/4/10/07/2019</t>
  </si>
  <si>
    <r>
      <rPr>
        <b/>
        <sz val="11"/>
        <color rgb="FFFF0000"/>
        <rFont val="Calibri"/>
        <family val="2"/>
        <scheme val="minor"/>
      </rPr>
      <t>20231124</t>
    </r>
    <r>
      <rPr>
        <b/>
        <sz val="11"/>
        <color rgb="FF0000FF"/>
        <rFont val="Calibri"/>
        <family val="2"/>
        <scheme val="minor"/>
      </rPr>
      <t>FRI</t>
    </r>
  </si>
  <si>
    <t>Untuk data CSV Efaktur datanya sudah terkirim tetapi masih ada kolom yang belum terisi seperti (kolom Nama, NPWP, Alamat), thx.
23-Nov: membutuhkan data untuk perbaikan (solusi sementara) data sedang diminta ke pak harry DSF</t>
  </si>
  <si>
    <t xml:space="preserve">20231123THU
Akan ditanyakan ke Pak Hari IMS oleh Pak Ayub. Sedang compare ulang data oleh mas Ari IMS.
</t>
  </si>
  <si>
    <t>hari;Harry Hardiansyah</t>
  </si>
  <si>
    <t>11/23/2023 5:06 AM</t>
  </si>
  <si>
    <t>11/24/2023</t>
  </si>
  <si>
    <t>Fixed Asset &gt; Sell and Disposal &gt; Sell Settlement</t>
  </si>
  <si>
    <t>[Asset Document] Muncul Warning saat mau settlement transaksi mocil</t>
  </si>
  <si>
    <t>untuk nomor code 1000.SL.2311.00001 muncul warning "Receive Request is not balance saat mau settlement transaksi mocil, mohon bantuannya thx.</t>
  </si>
  <si>
    <t>11/23/2023 6:38 PM</t>
  </si>
  <si>
    <t>Fixed Asset &gt; Asset</t>
  </si>
  <si>
    <t>[Asset Doc] Request perubahan status dari stock on customer menjadi stock on hand</t>
  </si>
  <si>
    <t>untuk NOPOL B9269PCL saat ini statusnya stock on customer. Tolong dibantu untuk ganti ke stock on hand, thx.</t>
  </si>
  <si>
    <t>11/23/2023 6:46 PM</t>
  </si>
  <si>
    <t>00001/DISP/PJB/XI/2023</t>
  </si>
  <si>
    <r>
      <t xml:space="preserve">Pada agreement no: </t>
    </r>
    <r>
      <rPr>
        <b/>
        <sz val="11"/>
        <color theme="1"/>
        <rFont val="Calibri"/>
        <family val="2"/>
        <scheme val="minor"/>
      </rPr>
      <t>00001/DISP/PJB/XI/2023</t>
    </r>
    <r>
      <rPr>
        <sz val="11"/>
        <color theme="1"/>
        <rFont val="Calibri"/>
        <family val="2"/>
        <scheme val="minor"/>
      </rPr>
      <t xml:space="preserve">, untuk ttd saat ini </t>
    </r>
    <r>
      <rPr>
        <b/>
        <sz val="11"/>
        <color theme="1"/>
        <rFont val="Calibri"/>
        <family val="2"/>
        <scheme val="minor"/>
      </rPr>
      <t>MR Naoto ODA</t>
    </r>
    <r>
      <rPr>
        <sz val="11"/>
        <color theme="1"/>
        <rFont val="Calibri"/>
        <family val="2"/>
        <scheme val="minor"/>
      </rPr>
      <t xml:space="preserve"> seharusnya ttdnya direkturnya pak </t>
    </r>
    <r>
      <rPr>
        <b/>
        <sz val="11"/>
        <color theme="1"/>
        <rFont val="Calibri"/>
        <family val="2"/>
        <scheme val="minor"/>
      </rPr>
      <t>Sudarman</t>
    </r>
    <r>
      <rPr>
        <sz val="11"/>
        <color theme="1"/>
        <rFont val="Calibri"/>
        <family val="2"/>
        <scheme val="minor"/>
      </rPr>
      <t xml:space="preserve">. lalu ada bagian yg terpotong di </t>
    </r>
    <r>
      <rPr>
        <b/>
        <sz val="11"/>
        <color theme="1"/>
        <rFont val="Calibri"/>
        <family val="2"/>
        <scheme val="minor"/>
      </rPr>
      <t>PJB</t>
    </r>
    <r>
      <rPr>
        <sz val="11"/>
        <color theme="1"/>
        <rFont val="Calibri"/>
        <family val="2"/>
        <scheme val="minor"/>
      </rPr>
      <t>nya. Mohon dibantu, thx.</t>
    </r>
  </si>
  <si>
    <t>Sudah pernah dirubah oleh Pak Wawan (?), bisa dicek di sini:</t>
  </si>
  <si>
    <t>Config</t>
  </si>
  <si>
    <t>Company Information</t>
  </si>
  <si>
    <t>Input Item</t>
  </si>
  <si>
    <t>ALARM MUNDUR</t>
  </si>
  <si>
    <t>MAS AYUB - PAK WAWAN</t>
  </si>
  <si>
    <t>payment hrs di-cancel dulu</t>
  </si>
  <si>
    <t>no payment 1000.PTR.2311.000406 nama aacount bank nya SETA JASA TRANS PT</t>
  </si>
  <si>
    <t>no payment 1000.PTR.2311.000458 nama account bank nya PT. SETA JASA TRANS</t>
  </si>
  <si>
    <t>tolong dibantu untuk disamakan nama account bank nya agar menjadi 1 payment</t>
  </si>
  <si>
    <t>seharusnya SETA JASA TRANS PT</t>
  </si>
  <si>
    <t>mohon dibantu cek, 2 transaksi ini dengan vendor yang sama SETA JASA TRANS - SIDOARJO - GRIYA WISATA</t>
  </si>
  <si>
    <t>akan tetapi tidak menjadi 1 payment setelah di cek norek sama, nama bank sama, akan tetapi nama account banknya berbeda padahal 1 vendor.</t>
  </si>
  <si>
    <t>Begitupun juga 2 transaksi ini dengan vendor yang sama CARTRACK TECHNOLOGIES INDONESIA - JAKARTA SELATAN - STANCHART TOWER</t>
  </si>
  <si>
    <t>no payment 1000.PTR.2311.000403 nama aacount bank nya CARTRACK TECHNOLOGIE</t>
  </si>
  <si>
    <t>no payment 1000.PTR.2311.000414 nama account bank nya PT CARTRACK TECHNOLOGIES INDONESIA</t>
  </si>
  <si>
    <t>tolong dibantu untuk disamakan nama account bank nya agar menjadi 1 payment seharusnya CARTRACK TECHNOLOGIE</t>
  </si>
  <si>
    <t>Payment</t>
  </si>
  <si>
    <t>2 udh paid jd gak bisa dijadikan 1</t>
  </si>
  <si>
    <t>payment di-cancel</t>
  </si>
  <si>
    <t>wo di-cancel</t>
  </si>
  <si>
    <t>lalu diproses lg</t>
  </si>
  <si>
    <t>Data Migration</t>
  </si>
  <si>
    <t>Nur Ichsan Budianto</t>
  </si>
  <si>
    <t xml:space="preserve">Fixed Asset &gt; Transaction &gt; Asset </t>
  </si>
  <si>
    <t xml:space="preserve">[Maintenance] NOPOL B9675PCS belum ada di iFin </t>
  </si>
  <si>
    <t xml:space="preserve">mohon dibantu untuk Kode Asset 4120038929 seharusnya NOPOL B9675PCS. Saat ini NOPOL B9675PCS belum ada di menu asset iFin (detail unit ada di attach terlampir), thx. </t>
  </si>
  <si>
    <t>PERLU KONFIRMASI DGN PAK HARY</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</si>
  <si>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</si>
  <si>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</si>
  <si>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</si>
  <si>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</si>
  <si>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Aryo Budi Dwikarso Prasetyo</t>
  </si>
  <si>
    <t>Business Analyst</t>
  </si>
  <si>
    <t>Report</t>
  </si>
  <si>
    <t>Done</t>
  </si>
  <si>
    <t>User understanding</t>
  </si>
  <si>
    <t>data yang digunakan untuk cetakan dokumen PJB tidak tersedia di sell request, jadi dokumen PJB adanya di sell settlement</t>
  </si>
  <si>
    <t>11/24/2023 3:08 AM</t>
  </si>
  <si>
    <t xml:space="preserve">KARINA </t>
  </si>
  <si>
    <t>Fixed Assset &gt; Sell and Disposal &gt; Sell Settlement</t>
  </si>
  <si>
    <t>[Asset Selling] Biaya Mobilisasi di Fee tidak ada</t>
  </si>
  <si>
    <t xml:space="preserve">untuk sell code 1000.SL.2311.00007 (nopol DD8707MO dan DD8430MS) seharusnya ada tambahan biaya mobiliisasi di Fee sejumlah Rp. 3.700.000. mohon bantuannya juga untuk fix angka ppn dan pph angkanya keriting. Saat ini kondisinya sudah PROCEED dan POST, mohon dibantu, thx. </t>
  </si>
  <si>
    <t>Human error</t>
  </si>
  <si>
    <t xml:space="preserve">Data maintenance : untuk mengembalikan data ke sell settlement dengan status Hold, dan dapat di edit oleh user </t>
  </si>
  <si>
    <t>Bagas Alfian</t>
  </si>
  <si>
    <t>11/23/2023 10:59 PM</t>
  </si>
  <si>
    <t>untuk NOPOL B9269PCL saat ini statusnya stock on customer. Tolong dibantu untuk ganti ke stock on hand, thx.
24 Nov IMS : untuk case status asset yang tidak sesuai, sedang dalam process rekap Bpak Bagas BSI untuk dilakukan update pada iFin nantinya</t>
  </si>
  <si>
    <t>Bagas Thomas Pamungkas</t>
  </si>
  <si>
    <t>11/23/2023 10:52 PM</t>
  </si>
  <si>
    <t>Nominal BV belum sesuai dengan yang ada di MF utk nopol berikut:
- DD8859XA
- DD8430MS
On progress request nominal BV ke Bu Karina.</t>
  </si>
  <si>
    <t>11/23/2023 11:51 PM</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</si>
  <si>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t>
  </si>
  <si>
    <t>11/24/2023 3:04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</si>
  <si>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t>
  </si>
  <si>
    <t>11/24/2023 3:12 AM</t>
  </si>
  <si>
    <t>Nopol ini tidak dimigrasikan, tolong dikonfirmasikan ke team migrastion BSI</t>
  </si>
  <si>
    <t>11/24/2023 3:28 AM</t>
  </si>
  <si>
    <t>Pathul Wadi</t>
  </si>
  <si>
    <t>Operating Lease &gt; Inquiry &gt; Agreement</t>
  </si>
  <si>
    <t>[Asset] Request role agar pak Pathul wadi bisa mengakses menu Agreement pada modul Operating Lease</t>
  </si>
  <si>
    <t>mohon bantuannya untuk memberikan role untuk pak Pathul Wadi agar bisa mengakses menu agreement pada modul operating lease. Hal ini bertujuan untuk mengetahui agreement2 mana aja yang masih pakai GTS dan belum muncul di menu Asset, thx.</t>
  </si>
  <si>
    <t>11/24/2023 1:16 AM</t>
  </si>
  <si>
    <t>Setting signer document</t>
  </si>
  <si>
    <t>Untuk signer document PJB dapat di setting pada module Config</t>
  </si>
  <si>
    <t>Ari Wibowo</t>
  </si>
  <si>
    <t>11/23/2023 11:37 PM</t>
  </si>
  <si>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</si>
  <si>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</si>
  <si>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</si>
  <si>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</si>
  <si>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</si>
  <si>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</si>
  <si>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</si>
  <si>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</si>
  <si>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</si>
  <si>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</si>
  <si>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</si>
  <si>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</si>
  <si>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</si>
  <si>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</si>
  <si>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</si>
  <si>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</si>
  <si>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</si>
  <si>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</si>
  <si>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</si>
  <si>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</si>
  <si>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</si>
  <si>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</si>
  <si>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</si>
  <si>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</si>
  <si>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</si>
  <si>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Data maintenance : untuk mengembalikan data ke sell settlement dengan status Hold, dan dapat di edit oleh user 
https://365dipostar.sharepoint.com/:x:/r/sites/PJ_NewOPLSystemImplementation/Shared%20Documents/Go%20Live/07.%20Data%20Patching/Document%20Update%20data%20sell%20setlement.xlsx?d=w4cfac5526b90477dbb7414e0b857350b&amp;csf=1&amp;web=1&amp;e=Rx9RbB</t>
  </si>
  <si>
    <t>11/26/2023 8:39 PM</t>
  </si>
  <si>
    <t>11/26/2023 10:07 PM</t>
  </si>
  <si>
    <t>11/27/2023</t>
  </si>
  <si>
    <t xml:space="preserve">Richardus Bayu </t>
  </si>
  <si>
    <t xml:space="preserve">Fixed Asset &gt; Public Service </t>
  </si>
  <si>
    <t>[Public Service] Data migrasi public service personal masi salah di iFin</t>
  </si>
  <si>
    <t xml:space="preserve">untuk biro jasa tipe personal, saat ini di iFin tx file typenya masih with -Tax corporate, seharusnya With Tax- Personal. Saat ini sudah diupdate di master data ifin, namun perlu ada penyesuaian lagi dari sisi IMS. Mohon bantuannya juga untuk mengubah status validatenya diganti menjadi yes (saat ini masih no), thx. </t>
  </si>
  <si>
    <t>ari.wibowo</t>
  </si>
  <si>
    <t>11/26/2023 10:46 PM</t>
  </si>
  <si>
    <t xml:space="preserve">Junaidy/ Didy </t>
  </si>
  <si>
    <t>Operating Lease &gt; General Policy &gt; budget Replacement/Budget insurance, Fixed Asset &gt; Transaction &gt; Work Order</t>
  </si>
  <si>
    <t>[Maintenance] Request role untuk akses menu Work Order, Budget Maintenance &amp; Budget Replacement</t>
  </si>
  <si>
    <t xml:space="preserve">mohon bantuannya untuk menambahkan role untuk user : Didy agar bisa mengakses menu workorder, budget replacement, budget insurance, thx. </t>
  </si>
  <si>
    <t>11/26/2023 11:39 PM</t>
  </si>
  <si>
    <t xml:space="preserve">Operating Lease &gt; General Policy &gt; Budget Insurance/ Budget Replacement </t>
  </si>
  <si>
    <t>[Maintenance] Request role untuk akses menu Budget Maintenance &amp; Budget Replacement</t>
  </si>
  <si>
    <t>mohon bantuannya untuk menambahkan role untuk user: Nur Ichsan Budianto agar dapat mengakses menu Budget Maintenance &amp; Budget Replacement, thx.</t>
  </si>
  <si>
    <t>11/26/2023 11:35 PM</t>
  </si>
  <si>
    <t>11-LMR 1-LACI 1-SEKAT-1</t>
  </si>
  <si>
    <t>32-SEKAT-1</t>
  </si>
  <si>
    <r>
      <rPr>
        <b/>
        <sz val="11"/>
        <color rgb="FFFF0000"/>
        <rFont val="Calibri"/>
        <family val="2"/>
        <scheme val="minor"/>
      </rPr>
      <t>20231128</t>
    </r>
    <r>
      <rPr>
        <b/>
        <sz val="11"/>
        <color rgb="FF0000FF"/>
        <rFont val="Calibri"/>
        <family val="2"/>
        <scheme val="minor"/>
      </rPr>
      <t>TUE</t>
    </r>
  </si>
  <si>
    <t>11/27/2023 6:09 PM</t>
  </si>
  <si>
    <t>Configuration</t>
  </si>
  <si>
    <t>11/27/2023 6:11 PM</t>
  </si>
  <si>
    <t>Menambah menu "Work Order" &amp; akses detail Budget Maintenance &amp; Budget Replacement utk User a/n. Junaidi Didy.</t>
  </si>
  <si>
    <t>11/27/2023 6:10 PM</t>
  </si>
  <si>
    <t>11/28/2023</t>
  </si>
  <si>
    <t>Operating Lease &gt; Contract &gt; Asset Allocation  &amp; Procurement &gt; Transaction &gt; Procurement</t>
  </si>
  <si>
    <t xml:space="preserve">[Tim Asset] Request role untuk mengakses menu asset location dan procurement </t>
  </si>
  <si>
    <t xml:space="preserve">mohon bantuannya untuk menambahkan role untuk user:  Pathul Wadi, Dede Agus Surono, Dionisius Octavianus Rosaria Lerek agar dapat mengakses menu asset location dan procurement , thx.
</t>
  </si>
  <si>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28</t>
    </r>
    <r>
      <rPr>
        <b/>
        <sz val="11"/>
        <color rgb="FF0000FF"/>
        <rFont val="Calibri"/>
        <family val="2"/>
        <scheme val="minor"/>
      </rPr>
      <t>TUE</t>
    </r>
  </si>
  <si>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24</t>
    </r>
    <r>
      <rPr>
        <b/>
        <sz val="11"/>
        <color rgb="FF0000FF"/>
        <rFont val="Calibri"/>
        <family val="2"/>
        <scheme val="minor"/>
      </rPr>
      <t>FRI</t>
    </r>
  </si>
  <si>
    <t>1240</t>
  </si>
  <si>
    <t>User Pak Pathul belum ada akses ke menu berikut:
1. Operating Lease --&gt; Contract --&gt; Asset Allocation
2. Procurement --&gt; Transaction --&gt; Procurement</t>
  </si>
  <si>
    <t>Menambahkan menu berikut ke User Pak Pathul:
1. Operating Lease --&gt; Contract --&gt; Asset Allocation
2. Procurement --&gt; Transaction --&gt; Procurement</t>
  </si>
  <si>
    <t>11/27/2023 8:11 PM</t>
  </si>
  <si>
    <t>11/27/2023 7:31 PM</t>
  </si>
  <si>
    <t xml:space="preserve">Deta Maulana </t>
  </si>
  <si>
    <t>Other</t>
  </si>
  <si>
    <t xml:space="preserve"> Finance &gt; VOUCHER REQUEST ,CASHIER &amp;  OPL&gt; SETTING</t>
  </si>
  <si>
    <t>[Internal Control] Request role untuk view  Finance &gt; VOUCHER REQUEST ,CASHIER &amp;  OPL&gt; SETTING (VIEW)</t>
  </si>
  <si>
    <t>Request role untuk user : Deta Maulana (Internal control) agar bisa view  Finance &gt; VOUCHER REQUEST ,CASHIER &amp;  OPL&gt; SETTING (View only)</t>
  </si>
  <si>
    <t>Wawan Hermawan;Sabilla Pravita Larrasati</t>
  </si>
  <si>
    <t>11/27/2023 7:38 PM</t>
  </si>
  <si>
    <t>Report - Pak Nur Ichsan</t>
  </si>
  <si>
    <r>
      <t xml:space="preserve">Issue </t>
    </r>
    <r>
      <rPr>
        <b/>
        <sz val="11"/>
        <color theme="1"/>
        <rFont val="Calibri"/>
        <family val="2"/>
        <scheme val="minor"/>
      </rPr>
      <t>1100</t>
    </r>
  </si>
  <si>
    <t>11/28/2023 5:19 PM</t>
  </si>
  <si>
    <t>Menambahkan akses menu Budget Maintenance &amp; Budget Replacement (Config --&gt; System Security --&gt; Group Role (Nur Ichsan --&gt; MAI-PIC)</t>
  </si>
  <si>
    <t>11/28/2023 4:22 AM</t>
  </si>
  <si>
    <t>11/28/2023 4:23 AM</t>
  </si>
  <si>
    <t>11/28/2023 2:19 AM</t>
  </si>
  <si>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</si>
  <si>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t>11/28/2023 10:22 PM</t>
  </si>
  <si>
    <r>
      <t xml:space="preserve">DUPLICATE WITH </t>
    </r>
    <r>
      <rPr>
        <b/>
        <sz val="11"/>
        <color rgb="FF0000FF"/>
        <rFont val="Calibri"/>
        <family val="2"/>
        <scheme val="minor"/>
      </rPr>
      <t>1207</t>
    </r>
    <r>
      <rPr>
        <b/>
        <sz val="11"/>
        <color rgb="FFFF0000"/>
        <rFont val="Calibri"/>
        <family val="2"/>
        <scheme val="minor"/>
      </rPr>
      <t>…!!!</t>
    </r>
  </si>
  <si>
    <r>
      <t xml:space="preserve">mohon dibantu cek, 2 transaksi ini dengan vendor yang sama </t>
    </r>
    <r>
      <rPr>
        <b/>
        <sz val="11"/>
        <color rgb="FF0000FF"/>
        <rFont val="Calibri"/>
        <family val="2"/>
        <scheme val="minor"/>
      </rPr>
      <t>SETA JASA TRANS - SIDOARJO - GRIYA WISATA</t>
    </r>
    <r>
      <rPr>
        <sz val="11"/>
        <color theme="1"/>
        <rFont val="Calibri"/>
        <family val="2"/>
        <scheme val="minor"/>
      </rPr>
      <t xml:space="preserve"> akan tetapi tidak menjadi 1 payment setelah di cek norek sama, nama bank sama, akan tetapi nama account banknya berbeda padahal 1 vendor.
no payment </t>
    </r>
    <r>
      <rPr>
        <b/>
        <sz val="11"/>
        <color rgb="FFFF0000"/>
        <rFont val="Calibri"/>
        <family val="2"/>
        <scheme val="minor"/>
      </rPr>
      <t>1000.PTR.2311.000406</t>
    </r>
    <r>
      <rPr>
        <sz val="11"/>
        <color theme="1"/>
        <rFont val="Calibri"/>
        <family val="2"/>
        <scheme val="minor"/>
      </rPr>
      <t xml:space="preserve"> nama aacount bank nya </t>
    </r>
    <r>
      <rPr>
        <b/>
        <sz val="11"/>
        <color rgb="FF0000FF"/>
        <rFont val="Calibri"/>
        <family val="2"/>
        <scheme val="minor"/>
      </rPr>
      <t>SETA JASA TRANS PT</t>
    </r>
    <r>
      <rPr>
        <sz val="11"/>
        <color theme="1"/>
        <rFont val="Calibri"/>
        <family val="2"/>
        <scheme val="minor"/>
      </rPr>
      <t xml:space="preserve">
no payment </t>
    </r>
    <r>
      <rPr>
        <b/>
        <sz val="11"/>
        <color rgb="FFFF0000"/>
        <rFont val="Calibri"/>
        <family val="2"/>
        <scheme val="minor"/>
      </rPr>
      <t>1000.PTR.2311.000458</t>
    </r>
    <r>
      <rPr>
        <sz val="11"/>
        <color theme="1"/>
        <rFont val="Calibri"/>
        <family val="2"/>
        <scheme val="minor"/>
      </rPr>
      <t xml:space="preserve"> nama account bank nya </t>
    </r>
    <r>
      <rPr>
        <b/>
        <sz val="11"/>
        <color rgb="FF0000FF"/>
        <rFont val="Calibri"/>
        <family val="2"/>
        <scheme val="minor"/>
      </rPr>
      <t>PT. SETA JASA TRANS</t>
    </r>
    <r>
      <rPr>
        <sz val="11"/>
        <color theme="1"/>
        <rFont val="Calibri"/>
        <family val="2"/>
        <scheme val="minor"/>
      </rPr>
      <t xml:space="preserve">
tolong dibantu untuk disamakan nama account bank nya agar menjadi 1 payment
seharusnya </t>
    </r>
    <r>
      <rPr>
        <b/>
        <sz val="11"/>
        <color rgb="FF0000FF"/>
        <rFont val="Calibri"/>
        <family val="2"/>
        <scheme val="minor"/>
      </rPr>
      <t>SETA JASA TRANS PT</t>
    </r>
    <r>
      <rPr>
        <sz val="11"/>
        <color theme="1"/>
        <rFont val="Calibri"/>
        <family val="2"/>
        <scheme val="minor"/>
      </rPr>
      <t xml:space="preserve">
Begitupun juga 2 transaksi ini dengan vendor yang sama </t>
    </r>
    <r>
      <rPr>
        <b/>
        <sz val="11"/>
        <color rgb="FF0000FF"/>
        <rFont val="Calibri"/>
        <family val="2"/>
        <scheme val="minor"/>
      </rPr>
      <t>CARTRACK TECHNOLOGIES INDONESIA - JAKARTA SELATAN - STANCHART TOWER</t>
    </r>
    <r>
      <rPr>
        <sz val="11"/>
        <color theme="1"/>
        <rFont val="Calibri"/>
        <family val="2"/>
        <scheme val="minor"/>
      </rPr>
      <t xml:space="preserve"> no payment </t>
    </r>
    <r>
      <rPr>
        <b/>
        <sz val="11"/>
        <color rgb="FFFF0000"/>
        <rFont val="Calibri"/>
        <family val="2"/>
        <scheme val="minor"/>
      </rPr>
      <t>1000.PTR.2311.000403</t>
    </r>
    <r>
      <rPr>
        <sz val="11"/>
        <color theme="1"/>
        <rFont val="Calibri"/>
        <family val="2"/>
        <scheme val="minor"/>
      </rPr>
      <t xml:space="preserve"> nama aacount bank nya </t>
    </r>
    <r>
      <rPr>
        <b/>
        <sz val="11"/>
        <color rgb="FF0000FF"/>
        <rFont val="Calibri"/>
        <family val="2"/>
        <scheme val="minor"/>
      </rPr>
      <t>CARTRACK TECHNOLOGIE</t>
    </r>
    <r>
      <rPr>
        <sz val="11"/>
        <color theme="1"/>
        <rFont val="Calibri"/>
        <family val="2"/>
        <scheme val="minor"/>
      </rPr>
      <t xml:space="preserve">
no payment </t>
    </r>
    <r>
      <rPr>
        <b/>
        <sz val="11"/>
        <color rgb="FFFF0000"/>
        <rFont val="Calibri"/>
        <family val="2"/>
        <scheme val="minor"/>
      </rPr>
      <t>1000.PTR.2311.000414</t>
    </r>
    <r>
      <rPr>
        <sz val="11"/>
        <color theme="1"/>
        <rFont val="Calibri"/>
        <family val="2"/>
        <scheme val="minor"/>
      </rPr>
      <t xml:space="preserve"> nama account bank nya </t>
    </r>
    <r>
      <rPr>
        <b/>
        <sz val="11"/>
        <color rgb="FF0000FF"/>
        <rFont val="Calibri"/>
        <family val="2"/>
        <scheme val="minor"/>
      </rPr>
      <t>PT CARTRACK TECHNOLOGIES INDONESIA</t>
    </r>
    <r>
      <rPr>
        <sz val="11"/>
        <color theme="1"/>
        <rFont val="Calibri"/>
        <family val="2"/>
        <scheme val="minor"/>
      </rPr>
      <t xml:space="preserve">, tolong dibantu untuk disamakan nama account bank nya agar menjadi 1 payment
seharusnya </t>
    </r>
    <r>
      <rPr>
        <b/>
        <sz val="11"/>
        <color rgb="FF0000FF"/>
        <rFont val="Calibri"/>
        <family val="2"/>
        <scheme val="minor"/>
      </rPr>
      <t>CARTRACK TECHNOLOGIE</t>
    </r>
    <r>
      <rPr>
        <sz val="11"/>
        <color theme="1"/>
        <rFont val="Calibri"/>
        <family val="2"/>
        <scheme val="minor"/>
      </rPr>
      <t xml:space="preserve">
24 Nov : vendor di setting terlebih dahulu disesuaikan dengan data user, untuk data dengan nomor diatas sudah ber status Paid jadi tidak bisa dijadikan 1 payment</t>
    </r>
  </si>
  <si>
    <r>
      <rPr>
        <b/>
        <sz val="11"/>
        <color rgb="FFFF0000"/>
        <rFont val="Calibri"/>
        <family val="2"/>
        <scheme val="minor"/>
      </rPr>
      <t>20231129</t>
    </r>
    <r>
      <rPr>
        <b/>
        <sz val="11"/>
        <color rgb="FF0000FF"/>
        <rFont val="Calibri"/>
        <family val="2"/>
        <scheme val="minor"/>
      </rPr>
      <t>WED</t>
    </r>
  </si>
  <si>
    <t>SETA JASA TRANS - SIDOARJO - GRIYA WISATA</t>
  </si>
  <si>
    <t>1000.PTR.2311.000406</t>
  </si>
  <si>
    <t>SETA JASA TRANS PT</t>
  </si>
  <si>
    <t>1000.PTR.2311.000458</t>
  </si>
  <si>
    <t>PT. SETA JASA TRANS</t>
  </si>
  <si>
    <t>CARTRACK TECHNOLOGIES INDONESIA - JAKARTA SELATAN - STANCHART TOWER</t>
  </si>
  <si>
    <t>1000.PTR.2311.000403</t>
  </si>
  <si>
    <t>CARTRACK TECHNOLOGIE</t>
  </si>
  <si>
    <t>1000.PTR.2311.000414</t>
  </si>
  <si>
    <t>PT CARTRACK TECHNOLOGIES INDONESIA</t>
  </si>
  <si>
    <t>CANCEL</t>
  </si>
  <si>
    <t>ON PROGRESS</t>
  </si>
  <si>
    <t>PAID</t>
  </si>
  <si>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</si>
  <si>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</si>
  <si>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</si>
  <si>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</si>
  <si>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</si>
  <si>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r>
      <rPr>
        <b/>
        <sz val="11"/>
        <color rgb="FFFF0000"/>
        <rFont val="Calibri"/>
        <family val="2"/>
        <scheme val="minor"/>
      </rPr>
      <t>20231130</t>
    </r>
    <r>
      <rPr>
        <b/>
        <sz val="11"/>
        <color rgb="FF0000FF"/>
        <rFont val="Calibri"/>
        <family val="2"/>
        <scheme val="minor"/>
      </rPr>
      <t>THU</t>
    </r>
  </si>
  <si>
    <t>Payment Date</t>
  </si>
  <si>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30</t>
    </r>
    <r>
      <rPr>
        <b/>
        <sz val="11"/>
        <color rgb="FF0000FF"/>
        <rFont val="Calibri"/>
        <family val="2"/>
        <scheme val="minor"/>
      </rPr>
      <t>THU</t>
    </r>
  </si>
  <si>
    <t>Public Service No</t>
  </si>
  <si>
    <t>MPS230900009</t>
  </si>
  <si>
    <t>Public Service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</si>
  <si>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</si>
  <si>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</si>
  <si>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CHEK NAMA BANK SUDAH SAMA = MANDIRI</t>
  </si>
  <si>
    <t>Agreement Pending</t>
  </si>
  <si>
    <t>untuk biro jasa tipe personal, saat ini di iFin tx file typenya masih with -Tax corporate, seharusnya With Tax- Personal. Saat ini sudah diupdate di master data ifin, namun perlu ada penyesuaian lagi dari sisi IMS. Mohon bantuannya juga untuk mengubah status validatenya diganti menjadi yes (saat ini masih no), thx. 
30-Nov: Konfirmasi dengan Pak Bayu</t>
  </si>
  <si>
    <t>Data maintenance di "Validated" &amp; "Tax File Type"</t>
  </si>
  <si>
    <t>11/30/2023 12:05 AM</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</si>
  <si>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t>
  </si>
  <si>
    <t>11/30/2023 12:08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</si>
  <si>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
30-Nov: Account namenya masih salah, konfimasi ke tim IMS</t>
  </si>
  <si>
    <t>11/30/2023 12:10 AM</t>
  </si>
  <si>
    <t>Untuk data CSV Efaktur datanya sudah terkirim tetapi masih ada kolom yang belum terisi seperti (kolom Nama, NPWP, Alamat), thx.
23-Nov: membutuhkan data untuk perbaikan (solusi sementara) data sedang diminta ke pak harry DSF
30-Nov: Konfirmasi issue dengan IMS</t>
  </si>
  <si>
    <t>11/30/2023 12:11 AM</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</si>
  <si>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</si>
  <si>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</si>
  <si>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</si>
  <si>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</si>
  <si>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</si>
  <si>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</si>
  <si>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</si>
  <si>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</si>
  <si>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
20231201FRI
Informasi dari Pak Hari DSF sedang dikerjakan.
Kode dari vendor sudah match dengan SAP (VNN &amp; ANNN) dgn keterangan V &amp; A = huruf &amp; N = number.</t>
  </si>
  <si>
    <t>Kode Vendor di iFin &lt;&gt; SAP</t>
  </si>
  <si>
    <t>11/30/2023 11:59 PM</t>
  </si>
  <si>
    <t>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20231201FRI
Info dari Pak Harry DSF case ini terkait dengan Issue %23</t>
  </si>
  <si>
    <t>MASIH TERKAIT DGN YG DI ATAS</t>
  </si>
  <si>
    <t>12/5/2023 10:11 PM</t>
  </si>
  <si>
    <t>Untuk data CSV Efaktur datanya sudah terkirim tetapi masih ada kolom yang belum terisi seperti (kolom Nama, NPWP, Alamat), thx.
23-Nov: membutuhkan data untuk perbaikan (solusi sementara) data sedang diminta ke pak harry DSF
30-Nov: Konfirmasi issue dengan IMS
20231201FRI
Sedang dikerjakan oleh Pak Harry DSF, Pak Hari IMS, &amp; Pak Faruk.
Case ini terkait dengan issue %231177.</t>
  </si>
  <si>
    <t xml:space="preserve">
</t>
  </si>
  <si>
    <t>12/1/2023 12:01 AM</t>
  </si>
  <si>
    <t>Ada nilai yang masih ada desimalnya.</t>
  </si>
  <si>
    <t>20231201FRI
Info dari Pak Hari IMS:  Sudah dilakukan koreksi dan sudah dikirim ke SAP.</t>
  </si>
  <si>
    <t>12/1/2023 1:23 AM</t>
  </si>
  <si>
    <r>
      <rPr>
        <b/>
        <sz val="11"/>
        <color rgb="FFFF0000"/>
        <rFont val="Calibri"/>
        <family val="2"/>
        <scheme val="minor"/>
      </rPr>
      <t>20231206</t>
    </r>
    <r>
      <rPr>
        <b/>
        <sz val="11"/>
        <color rgb="FF0000FF"/>
        <rFont val="Calibri"/>
        <family val="2"/>
        <scheme val="minor"/>
      </rPr>
      <t>WED</t>
    </r>
  </si>
  <si>
    <t>0000377/4/00/12/2023</t>
  </si>
  <si>
    <t>CHECK:</t>
  </si>
  <si>
    <t>select a.*</t>
  </si>
  <si>
    <t>from dbo.MTN_APPLICATION_RENTAL a</t>
  </si>
  <si>
    <t>where a.APPLICATION_NO in</t>
  </si>
  <si>
    <t>(</t>
  </si>
  <si>
    <t xml:space="preserve">    replace('0000377/4/00/12/2023', '/', '.') --, replace('0000161/4/08/11/2023', '/', '.'), replace('0000164/4/10/11/2023', '/', '.')</t>
  </si>
  <si>
    <t>);</t>
  </si>
  <si>
    <t>INSERT:</t>
  </si>
  <si>
    <t>insert into dbo.MTN_APPLICATION_RENTAL</t>
  </si>
  <si>
    <t xml:space="preserve">    APPLICATION_NO,</t>
  </si>
  <si>
    <t xml:space="preserve">    SKD_NO,</t>
  </si>
  <si>
    <t xml:space="preserve">    LEASED_ROUNDED_AMOUNT,</t>
  </si>
  <si>
    <t xml:space="preserve">    MAIN_CONTRACT_NO,</t>
  </si>
  <si>
    <t xml:space="preserve">    RV_PCT,</t>
  </si>
  <si>
    <t xml:space="preserve">    RV_AMOUNT</t>
  </si>
  <si>
    <t>values</t>
  </si>
  <si>
    <t xml:space="preserve">    replace('0000377/4/00/12/2023', '/', '.'), ---- APPLICATION_NO - nvarchar(50)</t>
  </si>
  <si>
    <t xml:space="preserve">    null, -- SKD_NO - nvarchar(50)</t>
  </si>
  <si>
    <t xml:space="preserve">    9071000.00, -- LEASED_ROUNDED_AMOUNT - decimal(18, 2)</t>
  </si>
  <si>
    <t xml:space="preserve">    null, -- MAIN_CONTRACT_NO - nvarchar(50) --&gt; EXCEL|NO KONTRAK INDUK</t>
  </si>
  <si>
    <t xml:space="preserve">    70.000000, -- RV_PCT - decimal(9, 6) --&gt; EXCEL|HARGA SEWA PER UNIT</t>
  </si>
  <si>
    <t xml:space="preserve">    194866000.00 -- RV_AMOUNT - decimal(18, 2)</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</si>
  <si>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</si>
  <si>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</si>
  <si>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</si>
  <si>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</si>
  <si>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</si>
  <si>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</si>
  <si>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</si>
  <si>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</si>
  <si>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</si>
  <si>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</si>
  <si>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</si>
  <si>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</si>
  <si>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</si>
  <si>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</si>
  <si>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</si>
  <si>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</si>
  <si>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</si>
  <si>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</si>
  <si>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</si>
  <si>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</si>
  <si>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</si>
  <si>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</si>
  <si>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</si>
  <si>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a.AGREEMENT_NO = replace('</t>
    </r>
    <r>
      <rPr>
        <b/>
        <sz val="11"/>
        <color theme="1"/>
        <rFont val="Consolas"/>
        <family val="3"/>
      </rPr>
      <t>0000063/4/01/11/2023</t>
    </r>
    <r>
      <rPr>
        <sz val="11"/>
        <color theme="1"/>
        <rFont val="Consolas"/>
        <family val="3"/>
      </rPr>
      <t>', '/', '.');</t>
    </r>
  </si>
  <si>
    <r>
      <t>where a.APPLICATION_NO = replace('</t>
    </r>
    <r>
      <rPr>
        <b/>
        <sz val="11"/>
        <color theme="1"/>
        <rFont val="Consolas"/>
        <family val="3"/>
      </rPr>
      <t>0000063/4/01/11/2023</t>
    </r>
    <r>
      <rPr>
        <sz val="11"/>
        <color theme="1"/>
        <rFont val="Consolas"/>
        <family val="3"/>
      </rPr>
      <t>', '/', '.');</t>
    </r>
  </si>
  <si>
    <r>
      <t>where a.REALIZATION_NO = '</t>
    </r>
    <r>
      <rPr>
        <b/>
        <sz val="11"/>
        <color theme="1"/>
        <rFont val="Consolas"/>
        <family val="3"/>
      </rPr>
      <t>2001.OPLRLZ.2311.000034</t>
    </r>
    <r>
      <rPr>
        <sz val="11"/>
        <color theme="1"/>
        <rFont val="Consolas"/>
        <family val="3"/>
      </rPr>
      <t>';</t>
    </r>
  </si>
  <si>
    <r>
      <t xml:space="preserve">    '</t>
    </r>
    <r>
      <rPr>
        <b/>
        <sz val="11"/>
        <color theme="1"/>
        <rFont val="Consolas"/>
        <family val="3"/>
      </rPr>
      <t>2001.OPLRLZ.2311.000034</t>
    </r>
    <r>
      <rPr>
        <sz val="11"/>
        <color theme="1"/>
        <rFont val="Consolas"/>
        <family val="3"/>
      </rPr>
      <t>', -- REALIZATION_NO - nvarchar(50)</t>
    </r>
  </si>
  <si>
    <r>
      <t xml:space="preserve">    '</t>
    </r>
    <r>
      <rPr>
        <b/>
        <sz val="11"/>
        <color theme="1"/>
        <rFont val="Consolas"/>
        <family val="3"/>
      </rPr>
      <t>0001542/4/01/10/2023</t>
    </r>
    <r>
      <rPr>
        <sz val="11"/>
        <color theme="1"/>
        <rFont val="Consolas"/>
        <family val="3"/>
      </rPr>
      <t>' -- AGREEMENT_NO - nvarchar(50) --&gt; DARI EXCEL KOLOM "</t>
    </r>
    <r>
      <rPr>
        <b/>
        <sz val="11"/>
        <color rgb="FFFF0000"/>
        <rFont val="Consolas"/>
        <family val="3"/>
      </rPr>
      <t>NOMOR KONTRAK PELAKSANA</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</si>
  <si>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</si>
  <si>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</si>
  <si>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</si>
  <si>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</si>
  <si>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</si>
  <si>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</si>
  <si>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</si>
  <si>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</si>
  <si>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</si>
  <si>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</si>
  <si>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</si>
  <si>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</si>
  <si>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</si>
  <si>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</si>
  <si>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</si>
  <si>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</si>
  <si>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</si>
  <si>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</si>
  <si>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</si>
  <si>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</si>
  <si>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</si>
  <si>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</si>
  <si>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</si>
  <si>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</si>
  <si>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</si>
  <si>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</si>
  <si>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</si>
  <si>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</si>
  <si>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</si>
  <si>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</si>
  <si>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</si>
  <si>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</si>
  <si>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</si>
  <si>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</si>
  <si>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</si>
  <si>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</si>
  <si>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</si>
  <si>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</si>
  <si>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</si>
  <si>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</si>
  <si>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</si>
  <si>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</si>
  <si>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</si>
  <si>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</si>
  <si>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</si>
  <si>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</si>
  <si>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</si>
  <si>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Check Data</t>
  </si>
  <si>
    <t>0000343/4/08/11/2023</t>
  </si>
  <si>
    <t>PT Indotruck</t>
  </si>
  <si>
    <t>0000345/4/08/11/2023</t>
  </si>
  <si>
    <t>Sebelum : 17.500.000</t>
  </si>
  <si>
    <t>Menjadi : 16.500.000</t>
  </si>
  <si>
    <t>APPLICATION CHECK:</t>
  </si>
  <si>
    <t>a.LEASE_ROUNDED_AMOUNT,</t>
  </si>
  <si>
    <t>a.ASSET_RV_PCT,</t>
  </si>
  <si>
    <t>a.ASSET_RV_AMOUNT,</t>
  </si>
  <si>
    <t>a.FA_REFF_NO_01,</t>
  </si>
  <si>
    <t>a.INITIAL_PRICE_AMOUNT,</t>
  </si>
  <si>
    <t>a.MARKET_VALUE,</t>
  </si>
  <si>
    <t>a.*</t>
  </si>
  <si>
    <r>
      <t xml:space="preserve">from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</si>
  <si>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replace('</t>
    </r>
    <r>
      <rPr>
        <b/>
        <sz val="11"/>
        <color theme="1"/>
        <rFont val="Consolas"/>
        <family val="3"/>
      </rPr>
      <t>0000343/4/08/11/2023</t>
    </r>
    <r>
      <rPr>
        <sz val="11"/>
        <color theme="1"/>
        <rFont val="Consolas"/>
        <family val="3"/>
      </rPr>
      <t>', '/', '.'),</t>
    </r>
  </si>
  <si>
    <r>
      <t>replace('</t>
    </r>
    <r>
      <rPr>
        <b/>
        <sz val="11"/>
        <color theme="1"/>
        <rFont val="Consolas"/>
        <family val="3"/>
      </rPr>
      <t>0000345/4/08/11/2023</t>
    </r>
    <r>
      <rPr>
        <sz val="11"/>
        <color theme="1"/>
        <rFont val="Consolas"/>
        <family val="3"/>
      </rPr>
      <t>', '/', '.'))</t>
    </r>
  </si>
  <si>
    <t>0000382/4/08/12/2023</t>
  </si>
  <si>
    <t>APPLICATION_NO</t>
  </si>
  <si>
    <t>LEASE_ROUNDED_AMOUNT</t>
  </si>
  <si>
    <t>6300000</t>
  </si>
  <si>
    <t xml:space="preserve">/*    </t>
  </si>
  <si>
    <t>begin transaction; -- begin tran;</t>
  </si>
  <si>
    <t>LEASE_ROUNDED_AMOUNT = 6300000</t>
  </si>
  <si>
    <t>--commit transaction; -- commit tran;</t>
  </si>
  <si>
    <r>
      <t xml:space="preserve">update </t>
    </r>
    <r>
      <rPr>
        <sz val="11"/>
        <color rgb="FFFF0000"/>
        <rFont val="Consolas"/>
        <family val="3"/>
      </rPr>
      <t>IFINOPL</t>
    </r>
    <r>
      <rPr>
        <sz val="11"/>
        <color theme="1"/>
        <rFont val="Consolas"/>
        <family val="3"/>
      </rPr>
      <t>.dbo.</t>
    </r>
    <r>
      <rPr>
        <b/>
        <sz val="11"/>
        <color rgb="FFFF0000"/>
        <rFont val="Consolas"/>
        <family val="3"/>
      </rPr>
      <t>APPLICATION_ASSET</t>
    </r>
  </si>
  <si>
    <r>
      <t>where APPLICATION_NO = replace('</t>
    </r>
    <r>
      <rPr>
        <b/>
        <sz val="11"/>
        <color theme="1"/>
        <rFont val="Consolas"/>
        <family val="3"/>
      </rPr>
      <t>0000382/4/08/12/2023</t>
    </r>
    <r>
      <rPr>
        <sz val="11"/>
        <color theme="1"/>
        <rFont val="Consolas"/>
        <family val="3"/>
      </rPr>
      <t>', '/', '.');</t>
    </r>
  </si>
  <si>
    <r>
      <t>where a.APPLICATION_NO = replace('</t>
    </r>
    <r>
      <rPr>
        <b/>
        <sz val="11"/>
        <color theme="1"/>
        <rFont val="Consolas"/>
        <family val="3"/>
      </rPr>
      <t>0000382/4/08/12/2023</t>
    </r>
    <r>
      <rPr>
        <sz val="11"/>
        <color theme="1"/>
        <rFont val="Consolas"/>
        <family val="3"/>
      </rPr>
      <t>', '/', '.');</t>
    </r>
  </si>
  <si>
    <t>--rollback transaction; -- rollback tran;</t>
  </si>
  <si>
    <t>PT GAMA PUTRA SUKSES MANDIRI</t>
  </si>
  <si>
    <t>LEASE_ROUNDED_AMOUNT = 6780000 -- 2950000.00</t>
  </si>
  <si>
    <t>a.ID, a.APPLICATION_NO, a.APPLICATION_EXTERNAL_NO,</t>
  </si>
  <si>
    <t>a.IS_PURCHASE_REQUIREMENT_AFTER_LEASE</t>
  </si>
  <si>
    <t>from IFINOPL.dbo.APPLICATION_MAIN a</t>
  </si>
  <si>
    <t>IS_PURCHASE_REQUIREMENT_AFTER_LEASE = 1</t>
  </si>
  <si>
    <t>update IFINOPL.dbo.APPLICATION_MAIN</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</si>
  <si>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</si>
  <si>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</si>
  <si>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</si>
  <si>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</si>
  <si>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</si>
  <si>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</si>
  <si>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</si>
  <si>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</si>
  <si>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</si>
  <si>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</si>
  <si>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</si>
  <si>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</si>
  <si>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</si>
  <si>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</si>
  <si>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</si>
  <si>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</si>
  <si>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</si>
  <si>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</si>
  <si>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r>
      <t>where APPLICATION_NO = replace('</t>
    </r>
    <r>
      <rPr>
        <b/>
        <sz val="11"/>
        <color theme="1"/>
        <rFont val="Consolas"/>
        <family val="3"/>
      </rPr>
      <t>0000378/4/08/12/2023</t>
    </r>
    <r>
      <rPr>
        <sz val="11"/>
        <color theme="1"/>
        <rFont val="Consolas"/>
        <family val="3"/>
      </rPr>
      <t>', '/', '.');</t>
    </r>
  </si>
  <si>
    <t>LEASE_ROUNDED_AMOUNT = 6780000, -- 2950000.00</t>
  </si>
  <si>
    <t>ASSET_RV_PCT = 50, -- 56.000000</t>
  </si>
  <si>
    <t>ASSET_RV_AMOUNT = 206306306 -- 196425600.00</t>
  </si>
  <si>
    <t>CHECK BILLING/SCHEDULE APPLICATION:</t>
  </si>
  <si>
    <t>order by a.ASSET_NO, a.BILLING_DATE;</t>
  </si>
  <si>
    <r>
      <t>where a.APPLICATION_NO = replace('</t>
    </r>
    <r>
      <rPr>
        <b/>
        <sz val="11"/>
        <color theme="1"/>
        <rFont val="Consolas"/>
        <family val="3"/>
      </rPr>
      <t>0000378/4/08/12/2023</t>
    </r>
    <r>
      <rPr>
        <sz val="11"/>
        <color theme="1"/>
        <rFont val="Consolas"/>
        <family val="3"/>
      </rPr>
      <t>', '/', '.')</t>
    </r>
  </si>
  <si>
    <r>
      <t xml:space="preserve">from </t>
    </r>
    <r>
      <rPr>
        <sz val="11"/>
        <color rgb="FFFF0000"/>
        <rFont val="Consolas"/>
        <family val="3"/>
      </rPr>
      <t>IFINOPL</t>
    </r>
    <r>
      <rPr>
        <sz val="11"/>
        <color theme="1"/>
        <rFont val="Consolas"/>
        <family val="3"/>
      </rPr>
      <t>.dbo.</t>
    </r>
    <r>
      <rPr>
        <b/>
        <sz val="11"/>
        <color rgb="FFFF0000"/>
        <rFont val="Consolas"/>
        <family val="3"/>
      </rPr>
      <t>APPLICATION_AMORTIZATION</t>
    </r>
    <r>
      <rPr>
        <sz val="11"/>
        <color theme="1"/>
        <rFont val="Consolas"/>
        <family val="3"/>
      </rPr>
      <t xml:space="preserve"> a</t>
    </r>
  </si>
  <si>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</si>
  <si>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</si>
  <si>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</si>
  <si>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</si>
  <si>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</si>
  <si>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</si>
  <si>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</si>
  <si>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</si>
  <si>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</si>
  <si>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</si>
  <si>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</si>
  <si>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</si>
  <si>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</si>
  <si>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</si>
  <si>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</si>
  <si>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</si>
  <si>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</si>
  <si>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</si>
  <si>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</si>
  <si>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</si>
  <si>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</si>
  <si>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</si>
  <si>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</si>
  <si>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</si>
  <si>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</si>
  <si>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</si>
  <si>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</si>
  <si>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</si>
  <si>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</si>
  <si>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</si>
  <si>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</si>
  <si>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</si>
  <si>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</si>
  <si>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</si>
  <si>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</si>
  <si>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</si>
  <si>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</si>
  <si>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</si>
  <si>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</si>
  <si>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</si>
  <si>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</si>
  <si>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</si>
  <si>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</si>
  <si>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</si>
  <si>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</si>
  <si>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r>
      <t>where a.APPLICATION_NO = replace('</t>
    </r>
    <r>
      <rPr>
        <b/>
        <sz val="11"/>
        <color theme="1"/>
        <rFont val="Consolas"/>
        <family val="3"/>
      </rPr>
      <t>0000378/4/08/12/2023</t>
    </r>
    <r>
      <rPr>
        <sz val="11"/>
        <color theme="1"/>
        <rFont val="Consolas"/>
        <family val="3"/>
      </rPr>
      <t>', '/', '.');</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</si>
  <si>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</si>
  <si>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</si>
  <si>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</si>
  <si>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</si>
  <si>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</si>
  <si>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</si>
  <si>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</si>
  <si>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</si>
  <si>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</si>
  <si>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</si>
  <si>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</si>
  <si>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</si>
  <si>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</si>
  <si>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</si>
  <si>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</si>
  <si>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</si>
  <si>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</si>
  <si>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</si>
  <si>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</si>
  <si>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</si>
  <si>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</si>
  <si>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</si>
  <si>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</si>
  <si>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</si>
  <si>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</si>
  <si>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</si>
  <si>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</si>
  <si>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</si>
  <si>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</si>
  <si>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</si>
  <si>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</si>
  <si>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</si>
  <si>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</si>
  <si>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</si>
  <si>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</si>
  <si>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</si>
  <si>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</si>
  <si>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</si>
  <si>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</si>
  <si>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</si>
  <si>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</si>
  <si>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</si>
  <si>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</si>
  <si>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a.LEASE_ROUNDED_AMOUNT, a.ASSET_RV_PCT, a.ASSET_RV_AMOUNT, a.*</t>
  </si>
  <si>
    <t xml:space="preserve">    where a.APPLICATION_NO = replace('0000407/4/08/12/2023', '/', '.');</t>
  </si>
  <si>
    <t xml:space="preserve">    ASSET_RV_PCT = 58, -- 56</t>
  </si>
  <si>
    <t xml:space="preserve">    where APPLICATION_NO = replace('0000407/4/08/12/2023', '/', '.');</t>
  </si>
  <si>
    <t xml:space="preserve">    ASSET_RV_AMOUNT = 250810811 -- 171483200</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</si>
  <si>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</si>
  <si>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</si>
  <si>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</si>
  <si>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</si>
  <si>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</si>
  <si>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</si>
  <si>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</si>
  <si>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</si>
  <si>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</si>
  <si>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</si>
  <si>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</si>
  <si>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</si>
  <si>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</si>
  <si>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</si>
  <si>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</si>
  <si>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</si>
  <si>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</si>
  <si>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</si>
  <si>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</si>
  <si>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</si>
  <si>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</si>
  <si>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</si>
  <si>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</si>
  <si>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</si>
  <si>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</si>
  <si>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</si>
  <si>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</si>
  <si>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</si>
  <si>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</si>
  <si>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</si>
  <si>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a.LEASE_ROUNDED_AMOUNT,</t>
  </si>
  <si>
    <t xml:space="preserve">    a.ASSET_RV_PCT,</t>
  </si>
  <si>
    <t xml:space="preserve">    a.ASSET_RV_AMOUNT,</t>
  </si>
  <si>
    <t xml:space="preserve">    a.FA_REFF_NO_01,</t>
  </si>
  <si>
    <t xml:space="preserve">    a.INITIAL_PRICE_AMOUNT,</t>
  </si>
  <si>
    <t xml:space="preserve">    a.MARKET_VALUE,</t>
  </si>
  <si>
    <t xml:space="preserve">    a.*</t>
  </si>
  <si>
    <t xml:space="preserve">    where a.APPLICATION_NO = replace('0000410/4/08/12/2023', '/', '.');</t>
  </si>
  <si>
    <t xml:space="preserve">    begin transaction; -- begin tran;</t>
  </si>
  <si>
    <t xml:space="preserve">    ASSET_RV_PCT = 58, -- 56.000000</t>
  </si>
  <si>
    <t xml:space="preserve">    ASSET_RV_AMOUNT = 240360360 -- 7250000.00</t>
  </si>
  <si>
    <t xml:space="preserve">    where APPLICATION_NO = replace('0000410/4/08/12/2023', '/', '.');</t>
  </si>
  <si>
    <t xml:space="preserve">    --commit transaction; -- commit tran;</t>
  </si>
  <si>
    <t>-- digunakan untuk update RV_PCT dan RV_AMOUNT</t>
  </si>
  <si>
    <t xml:space="preserve">    where a.APPLICATION_NO = replace('0000413/4/08/12/2023', '/', '.');</t>
  </si>
  <si>
    <t xml:space="preserve">    ASSET_RV_AMOUNT = 493243243 -- 405970000.00</t>
  </si>
  <si>
    <t xml:space="preserve">    where APPLICATION_NO = replace('0000413/4/08/12/2023', '/', '.');</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</si>
  <si>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</si>
  <si>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</si>
  <si>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</si>
  <si>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</si>
  <si>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</si>
  <si>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</si>
  <si>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</si>
  <si>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</si>
  <si>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</si>
  <si>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</si>
  <si>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</si>
  <si>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</si>
  <si>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</si>
  <si>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</si>
  <si>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select a.CODE, a.[NAME], a.NPWP_NAME</t>
  </si>
  <si>
    <r>
      <t xml:space="preserve">from </t>
    </r>
    <r>
      <rPr>
        <sz val="11"/>
        <color rgb="FFFF0000"/>
        <rFont val="Consolas"/>
        <family val="3"/>
      </rPr>
      <t>IFINBAM</t>
    </r>
    <r>
      <rPr>
        <sz val="11"/>
        <color theme="1"/>
        <rFont val="Consolas"/>
        <family val="3"/>
      </rPr>
      <t>.dbo.</t>
    </r>
    <r>
      <rPr>
        <b/>
        <sz val="11"/>
        <color rgb="FFFF0000"/>
        <rFont val="Consolas"/>
        <family val="3"/>
      </rPr>
      <t>MASTER_VENDOR</t>
    </r>
    <r>
      <rPr>
        <sz val="11"/>
        <color theme="1"/>
        <rFont val="Consolas"/>
        <family val="3"/>
      </rPr>
      <t xml:space="preserve"> a</t>
    </r>
  </si>
  <si>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
20231201FRI
Informasi dari Pak Hari DSF sedang dikerjakan.
Kode dari vendor sudah match dengan SAP (VNN &amp; ANNN) dgn keterangan V &amp; A = huruf &amp; N = number.
20231206WED
Informasi dari Pak Harry DSF:
On progress target besok.
11-Dec: Konfirmasi progress ke Harry DSF
12-Dec: Konfirmasi progress ke Harry DSF</t>
  </si>
  <si>
    <t>12/12/2023 7:42 PM</t>
  </si>
  <si>
    <t>Hari</t>
  </si>
  <si>
    <t>12/14/2023</t>
  </si>
  <si>
    <t>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20231201FRI
Info dari Pak Harry DSF case ini terkait dengan Issue %23
20231206WED
Info dari Pak Harry DSF:
On progress diskusi antara tax &amp; accounting.
11-Dec: Konfirmasi prgress ke Harry DSF
12-Dec: Konfirmasi progress ke Harry DSF</t>
  </si>
  <si>
    <t>12/12/2023 12:37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</si>
  <si>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
30-Nov: Account namenya masih salah, konfimasi ke tim IMS
11-Dec: Konfirmasi ke tim SOP akses untuk perubahan nama vendor (NPWP name)
12-Dec: Konfirmasi ke tim SOP</t>
  </si>
  <si>
    <t>Sudah di infokan ke pak aryo, setelah perubahan master vendor transaksi datanya harus dilakukan dari awal. jika sudah masuk ke payment tidak bisa berubah</t>
  </si>
  <si>
    <t>Ayub</t>
  </si>
  <si>
    <t>Untuk data PPh sudah ada yang naik ke SL namun masih banyak datanya yg kosong (attach terlampir).seharusnya terisi seperti contoh terlampir di bawah ini misalnya kolom:
-Service type: berisi jenis PPh apa yang dikenakan atas transaksi tsb
-Text : nama vendor/supplier
-Address: alamat vendor/supplier
-Tax ID : NPWP vendor/supplier
-Tax Number 1 : NIK vendor/supplier
Saat pengecekan antara SL dan GL juga terdapat selisih seperti yang saya blok kuning (ada di GL tidak ada di SL) di kolom M pada excel file GL PPh Uni Nov 2023 (terlampir). Mohon bantuannya ya pak/bu terkait issue tersebut.
Terima kasih
20231123THU
Info dari Pak Ayub IMS --&gt; perlu konfirmasi dengan Pak Hari.
11-Dec: Konfirmasi ke Harry DSF
12-Dec: Konfirmasi ke Harry DSF</t>
  </si>
  <si>
    <t>12/12/2023 12:36 AM</t>
  </si>
  <si>
    <r>
      <t>where a.[NAME] like '%</t>
    </r>
    <r>
      <rPr>
        <b/>
        <sz val="11"/>
        <color theme="1"/>
        <rFont val="Consolas"/>
        <family val="3"/>
      </rPr>
      <t>CARTRACK TECHNOLOGIE</t>
    </r>
    <r>
      <rPr>
        <sz val="11"/>
        <color theme="1"/>
        <rFont val="Consolas"/>
        <family val="3"/>
      </rPr>
      <t>%';</t>
    </r>
  </si>
  <si>
    <t>Checklist Insurance</t>
  </si>
  <si>
    <t>select a.IS_USE_INSURANCE,</t>
  </si>
  <si>
    <t>from IFINOPL.dbo.APPLICATION_ASSET a</t>
  </si>
  <si>
    <t>Data Maintenance RV</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</si>
  <si>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</si>
  <si>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</si>
  <si>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</si>
  <si>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</si>
  <si>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</si>
  <si>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</si>
  <si>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</si>
  <si>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</si>
  <si>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</si>
  <si>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</si>
  <si>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</si>
  <si>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</si>
  <si>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</si>
  <si>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</si>
  <si>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</si>
  <si>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</si>
  <si>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</si>
  <si>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</si>
  <si>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</si>
  <si>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</si>
  <si>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</si>
  <si>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</si>
  <si>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</si>
  <si>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ASSET_RV_AMOUNT = 165254237 -- 108443500.00</t>
  </si>
  <si>
    <t xml:space="preserve">    where APPLICATION_NO = replace('0000323/4/01/11/2023', '/', '.');</t>
  </si>
  <si>
    <t>0000006/4/01/11/2023</t>
  </si>
  <si>
    <t>0000257/4/08/11/2023</t>
  </si>
  <si>
    <t xml:space="preserve">    where a.APPLICATION_NO = replace('0000257/4/08/11/2023', '/', '.');</t>
  </si>
  <si>
    <t xml:space="preserve">    ASSET_RV_PCT = 40, -- 67</t>
  </si>
  <si>
    <t xml:space="preserve">    ASSET_RV_AMOUNT = 548018018 -- 810901000.00</t>
  </si>
  <si>
    <t xml:space="preserve">    where APPLICATION_NO = replace('0000257/4/08/11/2023', '/', '.');</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</si>
  <si>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</si>
  <si>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</si>
  <si>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</si>
  <si>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</si>
  <si>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</si>
  <si>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</si>
  <si>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</si>
  <si>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</si>
  <si>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</si>
  <si>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</si>
  <si>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</si>
  <si>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</si>
  <si>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</si>
  <si>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</si>
  <si>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</si>
  <si>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</si>
  <si>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</si>
  <si>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</si>
  <si>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</si>
  <si>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</si>
  <si>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</si>
  <si>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</si>
  <si>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</si>
  <si>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</si>
  <si>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</si>
  <si>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</si>
  <si>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</si>
  <si>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</si>
  <si>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</si>
  <si>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</si>
  <si>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</si>
  <si>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</si>
  <si>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Client MAKHARYA PERKASA TRANSSINDO, PT</t>
  </si>
  <si>
    <t>INV: 00116/INV/2003/11/2023</t>
  </si>
  <si>
    <t>AGR: 0000183/4/03/01/2023</t>
  </si>
  <si>
    <t>Request data maintenance untuk update nominal, karena client tidak potong PPH (billing setting sudah dilakukan).</t>
  </si>
  <si>
    <t>Invoice sudah dipost dan user tidak berkenan cancel karena akan menerbitkan invoice &amp; faktur baru.</t>
  </si>
  <si>
    <t>Script:</t>
  </si>
  <si>
    <r>
      <t>C:\Cloud Storages\OneDrive - PT. Berlian Sistem Informasi\iFin-Notes\</t>
    </r>
    <r>
      <rPr>
        <b/>
        <sz val="11"/>
        <color rgb="FF0000FF"/>
        <rFont val="Calibri"/>
        <family val="2"/>
        <scheme val="minor"/>
      </rPr>
      <t>SCRIPT POTONG PPH</t>
    </r>
    <r>
      <rPr>
        <sz val="11"/>
        <color rgb="FF0000FF"/>
        <rFont val="Calibri"/>
        <family val="2"/>
        <scheme val="minor"/>
      </rPr>
      <t>.sql</t>
    </r>
  </si>
  <si>
    <t>BEGIN TRANSACTION</t>
  </si>
  <si>
    <t>-- script invoice potong / tidak potong pph dengan syarat : - pada menu cashier receipt status = NEW / HOLD</t>
  </si>
  <si>
    <t>ROLLBACK TRANSACTION</t>
  </si>
  <si>
    <t>--                                                          -</t>
  </si>
  <si>
    <t>exec dbo.xsp_mtn_invoice_pph @p_invoice_no                    = N'01475.INV.2001.11.2023'               -- nomor invoice</t>
  </si>
  <si>
    <t xml:space="preserve">                             ,@p_is_invoice_deduct_pph        = N'1'                                    -- isi 1 jika invoice potong pph | isi 0 jika invoice tidak potong pph</t>
  </si>
  <si>
    <t xml:space="preserve">                             ,@p_mtn_remark                   = N'Seharusnya invoice ini potong PPH'    -- perubahan yg terjadi</t>
  </si>
  <si>
    <t xml:space="preserve">                             ,@p_mtn_cre_by                   = N'Ari Wibowo'                           -- PIC maintenance</t>
  </si>
  <si>
    <t>-- SYARAT</t>
  </si>
  <si>
    <t>--                                                          - nilai billing_amount / nilai ppn amount / nilai pph amount tidak bergerak (tidak berubah)</t>
  </si>
  <si>
    <t>0000396/4/08/12/2023</t>
  </si>
  <si>
    <t xml:space="preserve">    from IFINOPL.dbo.APPLICATION_ASSET a -- ini table data ASSET</t>
  </si>
  <si>
    <t xml:space="preserve">    where a.APPLICATION_NO = replace('0000396/4/08/12/2023', '/', '.');</t>
  </si>
  <si>
    <t xml:space="preserve">    update IFINOPL.dbo.APPLICATION_ASSET -- ini table data ASSET</t>
  </si>
  <si>
    <t xml:space="preserve">    LEASE_ROUNDED_AMOUNT = 3400000 -- 3223000.00</t>
  </si>
  <si>
    <t xml:space="preserve">    where APPLICATION_NO = replace('0000396/4/08/12/2023', '/', '.');</t>
  </si>
  <si>
    <t>-- pengecekan data di tabel MTN_APPLICATION_RENTAL</t>
  </si>
  <si>
    <t xml:space="preserve">    ASSET_RV_AMOUNT = 475225225 -- 405970000.00</t>
  </si>
  <si>
    <t>0000076/4/01/11/2023</t>
  </si>
  <si>
    <t>0001174/4/08/10/2023</t>
  </si>
  <si>
    <t xml:space="preserve">    select a.APPLICATION_NO, a.AGREEMENT_NO, a.AGREEMENT_EXTERNAL_NO, a.*</t>
  </si>
  <si>
    <t xml:space="preserve">    where a.APPLICATION_NO = replace('0000076/4/01/11/2023', '/', '.'); --&gt; 0001174/4/08/10/2023</t>
  </si>
  <si>
    <t xml:space="preserve">    AGREEMENT_NO = replace('0001174/4/08/10/2023', '/', '.'), -- 0001607.4.01.12.2023</t>
  </si>
  <si>
    <t xml:space="preserve">    AGREEMENT_EXTERNAL_NO = '0001174/4/08/10/2023' -- 0001607/4/01/12/2023</t>
  </si>
  <si>
    <t xml:space="preserve">    where APPLICATION_NO = replace('0000076/4/01/11/2023', '/', '.'); --&gt; 0001174/4/08/10/2023</t>
  </si>
  <si>
    <t xml:space="preserve">    where a.APPLICATION_NO = replace('0000396/4/08/12/2023', '/', '.')</t>
  </si>
  <si>
    <t xml:space="preserve">    BILLING_AMOUNT = 3400000 -- 3223000.00</t>
  </si>
  <si>
    <t xml:space="preserve">    where APPLICATION_NO = replace('0000396/4/08/12/2023', '/', '.')</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</si>
  <si>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</si>
  <si>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</si>
  <si>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</si>
  <si>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</si>
  <si>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</si>
  <si>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</si>
  <si>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</si>
  <si>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</si>
  <si>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</si>
  <si>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</si>
  <si>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</si>
  <si>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</si>
  <si>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</si>
  <si>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</si>
  <si>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</si>
  <si>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</si>
  <si>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</si>
  <si>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</si>
  <si>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</si>
  <si>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</si>
  <si>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</si>
  <si>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</si>
  <si>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</si>
  <si>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</si>
  <si>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</si>
  <si>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</si>
  <si>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</si>
  <si>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</si>
  <si>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</si>
  <si>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</si>
  <si>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</si>
  <si>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</si>
  <si>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</si>
  <si>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</si>
  <si>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</si>
  <si>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</si>
  <si>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</si>
  <si>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</si>
  <si>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</si>
  <si>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</si>
  <si>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</si>
  <si>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</si>
  <si>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</si>
  <si>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</si>
  <si>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</si>
  <si>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</si>
  <si>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</si>
  <si>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</si>
  <si>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</si>
  <si>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PT: ADVANTAGE SCM, PT</t>
  </si>
  <si>
    <t>0000451/4/38/12/2023</t>
  </si>
  <si>
    <t>RV Seharusnya:</t>
  </si>
  <si>
    <t>152.760.000</t>
  </si>
  <si>
    <r>
      <rPr>
        <b/>
        <sz val="11"/>
        <color rgb="FFFF0000"/>
        <rFont val="Calibri"/>
        <family val="2"/>
        <scheme val="minor"/>
      </rPr>
      <t>20231218</t>
    </r>
    <r>
      <rPr>
        <b/>
        <sz val="11"/>
        <color rgb="FF0000FF"/>
        <rFont val="Calibri"/>
        <family val="2"/>
        <scheme val="minor"/>
      </rPr>
      <t>MON</t>
    </r>
  </si>
  <si>
    <t>94%</t>
  </si>
  <si>
    <t>0000398/4/08/12/2023</t>
  </si>
  <si>
    <t>0000335/4/08/11/2023</t>
  </si>
  <si>
    <t xml:space="preserve">    where a.APPLICATION_NO = replace('0000451/4/38/12/2023', '/', '.');</t>
  </si>
  <si>
    <t xml:space="preserve">    --ASSET_RV_PCT = 58,</t>
  </si>
  <si>
    <t xml:space="preserve">    ASSET_RV_AMOUNT = 152760000 -- 98273700.00</t>
  </si>
  <si>
    <t xml:space="preserve">    where APPLICATION_NO = replace('0000451/4/38/12/2023', '/', '.');</t>
  </si>
  <si>
    <t>NOTES</t>
  </si>
  <si>
    <t>https://drive.google.com/file/d/1g-ScoCjSyh9EhIZ-R17hj6fKdiZ0iuvR/view?usp=sharing</t>
  </si>
  <si>
    <t xml:space="preserve">    where a.APPLICATION_NO = replace('0000398/4/08/12/2023', '/', '.');</t>
  </si>
  <si>
    <t xml:space="preserve">    ASSET_RV_PCT = 94 -- 63.000000</t>
  </si>
  <si>
    <t xml:space="preserve">    --ASSET_RV_AMOUNT = 152760000 -- 98273700.00</t>
  </si>
  <si>
    <t xml:space="preserve">    where APPLICATION_NO = replace('0000398/4/08/12/2023', '/', '.');</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</si>
  <si>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</si>
  <si>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</si>
  <si>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</si>
  <si>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</si>
  <si>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</si>
  <si>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</si>
  <si>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</si>
  <si>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</si>
  <si>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</si>
  <si>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</si>
  <si>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</si>
  <si>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</si>
  <si>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</si>
  <si>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</si>
  <si>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</si>
  <si>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</si>
  <si>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</si>
  <si>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</si>
  <si>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</si>
  <si>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</si>
  <si>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</si>
  <si>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</si>
  <si>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PT Nutricia Indonesia</t>
  </si>
  <si>
    <t xml:space="preserve">    from IFINOPL.dbo.MTN_APPLICATION_RENTAL a</t>
  </si>
  <si>
    <t xml:space="preserve">    where a.APPLICATION_NO = replace('0000014/4/01/11/2023', '/', '.');</t>
  </si>
  <si>
    <t xml:space="preserve">    insert into IFINOPL.dbo.MTN_APPLICATION_RENTAL</t>
  </si>
  <si>
    <t xml:space="preserve">        APPLICATION_NO,</t>
  </si>
  <si>
    <t xml:space="preserve">        SKD_NO,</t>
  </si>
  <si>
    <t xml:space="preserve">        LEASED_ROUNDED_AMOUNT,</t>
  </si>
  <si>
    <t xml:space="preserve">        MAIN_CONTRACT_NO,</t>
  </si>
  <si>
    <t xml:space="preserve">        RV_PCT,</t>
  </si>
  <si>
    <t xml:space="preserve">        RV_AMOUNT</t>
  </si>
  <si>
    <t xml:space="preserve">        replace('0000014/4/01/11/2023', '/', '.'), ---- APPLICATION_NO - nvarchar(50)</t>
  </si>
  <si>
    <t xml:space="preserve">        null, -- SKD_NO - nvarchar(50)</t>
  </si>
  <si>
    <t xml:space="preserve">        13185000, -- LEASED_ROUNDED_AMOUNT - decimal(18, 2) --&gt; EXCEL "HARGA SEWA PER UNIT"</t>
  </si>
  <si>
    <t xml:space="preserve">        null, -- MAIN_CONTRACT_NO - nvarchar(50) --&gt; EXCEL "NO KONTRAK INDUK"</t>
  </si>
  <si>
    <t xml:space="preserve">        26.515281, -- RV_PCT - decimal(9, 6)</t>
  </si>
  <si>
    <t xml:space="preserve">        155475000.00 -- RV_AMOUNT - decimal(18, 2)</t>
  </si>
  <si>
    <t xml:space="preserve">    -- commit transaction; -- commit tran;</t>
  </si>
  <si>
    <t>PT: ADVANTAGE SCM PT</t>
  </si>
  <si>
    <t xml:space="preserve">        replace('0000451/4/38/12/2023', '/', '.'), ---- APPLICATION_NO - nvarchar(50)</t>
  </si>
  <si>
    <t xml:space="preserve">        5400000.00, -- LEASED_ROUNDED_AMOUNT - decimal(18, 2) --&gt; EXCEL "HARGA SEWA PER UNIT"</t>
  </si>
  <si>
    <t xml:space="preserve">        57, -- RV_PCT - decimal(9, 6)</t>
  </si>
  <si>
    <t xml:space="preserve">        152760000.00 -- RV_AMOUNT - decimal(18, 2)</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</si>
  <si>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</si>
  <si>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</si>
  <si>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</si>
  <si>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</si>
  <si>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</si>
  <si>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</si>
  <si>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</si>
  <si>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</si>
  <si>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</si>
  <si>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</si>
  <si>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</si>
  <si>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</si>
  <si>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</si>
  <si>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</si>
  <si>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</si>
  <si>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</si>
  <si>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</si>
  <si>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</si>
  <si>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</si>
  <si>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</si>
  <si>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</si>
  <si>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</si>
  <si>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</si>
  <si>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</si>
  <si>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</si>
  <si>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</si>
  <si>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</si>
  <si>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</si>
  <si>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</si>
  <si>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</si>
  <si>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</si>
  <si>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</si>
  <si>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</si>
  <si>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</si>
  <si>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</si>
  <si>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</si>
  <si>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</si>
  <si>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</si>
  <si>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</si>
  <si>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</si>
  <si>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</si>
  <si>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</si>
  <si>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</si>
  <si>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</si>
  <si>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</si>
  <si>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</si>
  <si>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0000081/4/01/11/2023</t>
  </si>
  <si>
    <t>0000467/4/08/12/2023</t>
  </si>
  <si>
    <t xml:space="preserve">    from IFINOPL.dbo.MTN_APPLICATION_RENTAL a -- ini table data MAINTENANCE</t>
  </si>
  <si>
    <t xml:space="preserve">    where a.APPLICATION_NO in (</t>
  </si>
  <si>
    <t xml:space="preserve">        replace('0000467/4/08/12/2023', '/', '.')</t>
  </si>
  <si>
    <t xml:space="preserve">        replace('0000467/4/08/12/2023', '/', '.'), ---- APPLICATION_NO - nvarchar(50)</t>
  </si>
  <si>
    <t xml:space="preserve">        28550000.00, -- LEASED_ROUNDED_AMOUNT - decimal(18, 2) --&gt; EXCEL "HARGA SEWA PER UNIT"</t>
  </si>
  <si>
    <t xml:space="preserve">        46.739945, -- RV_PCT - decimal(9, 6)</t>
  </si>
  <si>
    <t xml:space="preserve">        539972568.00 -- RV_AMOUNT - decimal(18, 2)</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</si>
  <si>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</si>
  <si>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</si>
  <si>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</si>
  <si>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</si>
  <si>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</si>
  <si>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</si>
  <si>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</si>
  <si>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</si>
  <si>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</si>
  <si>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</si>
  <si>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</si>
  <si>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</si>
  <si>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</si>
  <si>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PT: NUSANTARA EKSPRES KILAT. PT</t>
  </si>
  <si>
    <t xml:space="preserve">        replace('0000265/4/10/11/2023', '/', '.'), ---- APPLICATION_NO - nvarchar(50)</t>
  </si>
  <si>
    <t xml:space="preserve">    where a.APPLICATION_NO = replace('0000265/4/10/11/2023', '/', '.');</t>
  </si>
  <si>
    <t xml:space="preserve">        2975000.00, -- LEASED_ROUNDED_AMOUNT - decimal(18, 2) --&gt; EXCEL "HARGA SEWA PER UNIT"</t>
  </si>
  <si>
    <t xml:space="preserve">        '000295/OPL-AGR/06/2022', -- MAIN_CONTRACT_NO - nvarchar(50) --&gt; EXCEL "NO KONTRAK INDUK"</t>
  </si>
  <si>
    <t xml:space="preserve">        64.500000, -- RV_PCT - decimal(9, 6)</t>
  </si>
  <si>
    <t xml:space="preserve">        85550312.24 -- RV_AMOUNT - decimal(18, 2)</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</si>
  <si>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</si>
  <si>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</si>
  <si>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</si>
  <si>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</si>
  <si>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</si>
  <si>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</si>
  <si>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</si>
  <si>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</si>
  <si>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</si>
  <si>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</si>
  <si>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</si>
  <si>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</si>
  <si>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</si>
  <si>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</si>
  <si>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</si>
  <si>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</si>
  <si>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</si>
  <si>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</si>
  <si>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</si>
  <si>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</si>
  <si>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</si>
  <si>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</si>
  <si>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</si>
  <si>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</si>
  <si>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</si>
  <si>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</si>
  <si>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</si>
  <si>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</si>
  <si>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</si>
  <si>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</si>
  <si>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</si>
  <si>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</si>
  <si>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</si>
  <si>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</si>
  <si>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</si>
  <si>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</si>
  <si>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</si>
  <si>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</si>
  <si>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</si>
  <si>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</si>
  <si>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</si>
  <si>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</si>
  <si>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</si>
  <si>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</si>
  <si>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</si>
  <si>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</si>
  <si>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</si>
  <si>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</si>
  <si>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</si>
  <si>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</si>
  <si>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</si>
  <si>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</si>
  <si>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</si>
  <si>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</si>
  <si>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</si>
  <si>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</si>
  <si>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</si>
  <si>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</si>
  <si>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</si>
  <si>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</si>
  <si>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</si>
  <si>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</si>
  <si>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</si>
  <si>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</si>
  <si>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</si>
  <si>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</si>
  <si>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</si>
  <si>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</si>
  <si>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</si>
  <si>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</si>
  <si>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</si>
  <si>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</si>
  <si>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</si>
  <si>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</si>
  <si>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</si>
  <si>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</si>
  <si>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</si>
  <si>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</si>
  <si>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</si>
  <si>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</si>
  <si>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</si>
  <si>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</si>
  <si>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</si>
  <si>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</si>
  <si>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</si>
  <si>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</si>
  <si>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</si>
  <si>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</si>
  <si>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</si>
  <si>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</si>
  <si>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</si>
  <si>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</si>
  <si>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</si>
  <si>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</si>
  <si>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</si>
  <si>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</si>
  <si>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</si>
  <si>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</si>
  <si>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</si>
  <si>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</si>
  <si>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</si>
  <si>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</si>
  <si>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</si>
  <si>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</si>
  <si>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</si>
  <si>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t>APPLICATION_EXTERNAL_NO</t>
  </si>
  <si>
    <t>0000421/4/10/12/2023</t>
  </si>
  <si>
    <t>0000424/4/10/12/2023</t>
  </si>
  <si>
    <t>0000425/4/10/12/2023</t>
  </si>
  <si>
    <t>167.658.000</t>
  </si>
  <si>
    <t>168.474.000</t>
  </si>
  <si>
    <t>160050300.00</t>
  </si>
  <si>
    <r>
      <t>#</t>
    </r>
    <r>
      <rPr>
        <b/>
        <sz val="11"/>
        <color rgb="FF0000FF"/>
        <rFont val="Calibri"/>
        <family val="2"/>
        <scheme val="minor"/>
      </rPr>
      <t>1629</t>
    </r>
  </si>
  <si>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</si>
  <si>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</si>
  <si>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</si>
  <si>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</si>
  <si>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</si>
  <si>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</si>
  <si>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</si>
  <si>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</si>
  <si>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</si>
  <si>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</si>
  <si>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</si>
  <si>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</si>
  <si>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</si>
  <si>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</si>
  <si>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</si>
  <si>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</si>
  <si>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</si>
  <si>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</si>
  <si>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</si>
  <si>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</si>
  <si>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</si>
  <si>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</si>
  <si>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</si>
  <si>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</si>
  <si>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</si>
  <si>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</si>
  <si>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</si>
  <si>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</si>
  <si>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</si>
  <si>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</si>
  <si>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</si>
  <si>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</si>
  <si>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</si>
  <si>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</si>
  <si>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</si>
  <si>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</si>
  <si>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</si>
  <si>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</si>
  <si>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</si>
  <si>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</si>
  <si>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</si>
  <si>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</si>
  <si>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r>
      <rPr>
        <b/>
        <sz val="11"/>
        <color rgb="FFFF0000"/>
        <rFont val="Calibri"/>
        <family val="2"/>
        <scheme val="minor"/>
      </rPr>
      <t>20231227</t>
    </r>
    <r>
      <rPr>
        <b/>
        <sz val="11"/>
        <color rgb="FF0000FF"/>
        <rFont val="Calibri"/>
        <family val="2"/>
        <scheme val="minor"/>
      </rPr>
      <t>WED</t>
    </r>
  </si>
  <si>
    <r>
      <t>#</t>
    </r>
    <r>
      <rPr>
        <b/>
        <sz val="11"/>
        <color theme="1"/>
        <rFont val="Calibri"/>
        <family val="2"/>
        <scheme val="minor"/>
      </rPr>
      <t>1168</t>
    </r>
  </si>
  <si>
    <t>0000750/4/08/08/2022</t>
  </si>
  <si>
    <t>NOTTES</t>
  </si>
  <si>
    <r>
      <t>#</t>
    </r>
    <r>
      <rPr>
        <b/>
        <sz val="11"/>
        <color theme="1"/>
        <rFont val="Calibri"/>
        <family val="2"/>
        <scheme val="minor"/>
      </rPr>
      <t>1689</t>
    </r>
  </si>
  <si>
    <t>Script utk Issue ini:</t>
  </si>
  <si>
    <t xml:space="preserve">BEGIN TRANSACTION </t>
  </si>
  <si>
    <t>BEGIN</t>
  </si>
  <si>
    <t>END</t>
  </si>
  <si>
    <t>ELSE</t>
  </si>
  <si>
    <t>IF @@ERROR &gt; 0</t>
  </si>
  <si>
    <t xml:space="preserve">ROLLBACK TRANSACTION </t>
  </si>
  <si>
    <t>MIGRASI REALISASI BIRO JASA YG SEHRSNYA BLM PAID - TP NAIK JD PAID</t>
  </si>
  <si>
    <t>QUERY INI BIKIN JD UNPAID LG</t>
  </si>
  <si>
    <t xml:space="preserve">    SELECT 'Data Sudah Dibayarkan, dan harus di cancel proses pembayarannya.'</t>
  </si>
  <si>
    <t xml:space="preserve">    ROLLBACK TRANSACTION </t>
  </si>
  <si>
    <t xml:space="preserve">    SELECT 'Error'</t>
  </si>
  <si>
    <t xml:space="preserve">    --COMMIT TRANSACTION</t>
  </si>
  <si>
    <t xml:space="preserve">    SELECT 'sukses'</t>
  </si>
  <si>
    <t>DECLARE @code NVARCHAR(50) = 'S556.4120036000'</t>
  </si>
  <si>
    <t>IF EXISTS(SELECT 1 FROM IFINAMS.dbo.PAYMENT_REQUEST WHERE PAYMENT_SOURCE_NO = @code AND PAYMENT_STATUS = 'POST') --&gt; TABLE STLH REALISASI</t>
  </si>
  <si>
    <t xml:space="preserve">    UPDATE IFINAMS.dbo.REGISTER_MAIN SET PAYMENT_STATUS = 'HOLD' WHERE CODE = @code</t>
  </si>
  <si>
    <t>--SELECT * FROM IFINAMS.dbo.PAYMENT_REQUEST WHERE PAYMENT_SOURCE_NO = 'S556.4120036000'</t>
  </si>
  <si>
    <t>--SELECT * FROM IFINAMS.dbo.REGISTER_MAIN WHERE CODE = 'S556.4120036000'</t>
  </si>
  <si>
    <t>select top 10 b.*</t>
  </si>
  <si>
    <t>join IFINOPL.dbo.REALIZATION_DETAIL b</t>
  </si>
  <si>
    <t>on a.CODE = b.REALIZATION_CODE</t>
  </si>
  <si>
    <t>--join IFINAMS.dbo.ASSET c</t>
  </si>
  <si>
    <t>--on b.ASSET_NO = c.ASSET_NO</t>
  </si>
  <si>
    <r>
      <t>where a.APPLICATION_NO = replace('</t>
    </r>
    <r>
      <rPr>
        <b/>
        <sz val="11"/>
        <color theme="1"/>
        <rFont val="Consolas"/>
        <family val="3"/>
      </rPr>
      <t>0000447/4/08/12/2023</t>
    </r>
    <r>
      <rPr>
        <sz val="11"/>
        <color theme="1"/>
        <rFont val="Consolas"/>
        <family val="3"/>
      </rPr>
      <t>', '/', '.')</t>
    </r>
  </si>
  <si>
    <r>
      <t>#</t>
    </r>
    <r>
      <rPr>
        <b/>
        <sz val="11"/>
        <color theme="1"/>
        <rFont val="Calibri"/>
        <family val="2"/>
        <scheme val="minor"/>
      </rPr>
      <t>1684</t>
    </r>
  </si>
  <si>
    <t>select a.CREDIT_TERM, a.*</t>
  </si>
  <si>
    <t>from ifinopl.dbo.AGREEMENT_MAIN a</t>
  </si>
  <si>
    <t>where a.AGREEMENT_EXTERNAL_NO = '0001144/4/08/09/2023'</t>
  </si>
  <si>
    <t>SELECT A.*</t>
  </si>
  <si>
    <t>FROM IFINOPL.DBO.INVOICE A</t>
  </si>
  <si>
    <t>WHERE A.INVOICE_EXTERNAL_NO = '01561/INV/2008/11/2023'</t>
  </si>
  <si>
    <t xml:space="preserve">-- </t>
  </si>
  <si>
    <t>exec ifinopl.dbo.xsp_mtn_invoice_due_date @p_agreement_no = N'0001144/4/08/09/2023' -- agreement no</t>
  </si>
  <si>
    <t xml:space="preserve">          ,@p_invoice_no = N'01561/INV/2008/11/2023' -- invoice no</t>
  </si>
  <si>
    <t xml:space="preserve">          ,@p_mtn_remark = N'Issue #1684 - Rubah credit term di invoice = 2 bln' -- nvarchar(4000)</t>
  </si>
  <si>
    <t xml:space="preserve">          ,@p_mtn_cre_by = N'Aryo Budi D.P.' -- nvarchar(250)</t>
  </si>
  <si>
    <t>-- calculate due date invoice (jika due date invoice tidak sama dengan jarak interval credit term pada agreement main)</t>
  </si>
  <si>
    <r>
      <rPr>
        <b/>
        <sz val="11"/>
        <color rgb="FFFF0000"/>
        <rFont val="Calibri"/>
        <family val="2"/>
        <scheme val="minor"/>
      </rPr>
      <t>20231228</t>
    </r>
    <r>
      <rPr>
        <b/>
        <sz val="11"/>
        <color rgb="FF0000FF"/>
        <rFont val="Calibri"/>
        <family val="2"/>
        <scheme val="minor"/>
      </rPr>
      <t>THU</t>
    </r>
  </si>
  <si>
    <r>
      <t>#</t>
    </r>
    <r>
      <rPr>
        <b/>
        <sz val="11"/>
        <color theme="1"/>
        <rFont val="Calibri"/>
        <family val="2"/>
        <scheme val="minor"/>
      </rPr>
      <t>1699</t>
    </r>
  </si>
  <si>
    <t>Cek sudah di-cancel semua</t>
  </si>
  <si>
    <t>0000324/4/10/11/2023</t>
  </si>
  <si>
    <r>
      <t>#</t>
    </r>
    <r>
      <rPr>
        <b/>
        <sz val="11"/>
        <color theme="1"/>
        <rFont val="Calibri"/>
        <family val="2"/>
        <scheme val="minor"/>
      </rPr>
      <t>1705</t>
    </r>
  </si>
  <si>
    <t>Problem - info from Mr. Louis</t>
  </si>
  <si>
    <t>0000078/4/08/11/2023</t>
  </si>
  <si>
    <t>Query Check:</t>
  </si>
  <si>
    <t>a.APPLICATION_NO, a.AGREEMENT_NO, a.AGREEMENT_EXTERNAL_NO,</t>
  </si>
  <si>
    <t>replace('0000244/4/01/11/2023', '/', '.'),</t>
  </si>
  <si>
    <t>replace('0000285/4/08/11/2023', '/', '.')</t>
  </si>
  <si>
    <t>a.AGREEMENT_EXTERNAL_NO, count(1)</t>
  </si>
  <si>
    <t>group by a.AGREEMENT_EXTERNAL_NO</t>
  </si>
  <si>
    <t>having count(1) &gt; 1;</t>
  </si>
  <si>
    <t>select a.AGREEMENT_EXTERNAL_NO, a.*</t>
  </si>
  <si>
    <t>where a.AGREEMENT_EXTERNAL_NO in (</t>
  </si>
  <si>
    <t>'0001521/4/01/10/2023',</t>
  </si>
  <si>
    <t>'0001523/4/01/10/2023',</t>
  </si>
  <si>
    <t>'0001529/4/01/10/2023',</t>
  </si>
  <si>
    <t>'0001573/4/01/11/2023'</t>
  </si>
  <si>
    <t>order by a.AGREEMENT_EXTERNAL_NO;</t>
  </si>
  <si>
    <t>0001096/4/08/08/2023</t>
  </si>
  <si>
    <t>NO KONTRAK PELAKSANA AKTUAL</t>
  </si>
  <si>
    <t>----------------</t>
  </si>
  <si>
    <t xml:space="preserve">    where a.AGREEMENT_NO = replace('0000078/4/08/11/2023', '/', '.');</t>
  </si>
  <si>
    <t xml:space="preserve">    where a.APPLICATION_NO = replace('0000078/4/08/11/2023', '/', '.');</t>
  </si>
  <si>
    <r>
      <t>#</t>
    </r>
    <r>
      <rPr>
        <b/>
        <sz val="11"/>
        <color theme="1"/>
        <rFont val="Calibri"/>
        <family val="2"/>
        <scheme val="minor"/>
      </rPr>
      <t>1719</t>
    </r>
  </si>
  <si>
    <t>4120043967</t>
  </si>
  <si>
    <t>2008.HNR.2312.000187</t>
  </si>
  <si>
    <t>ASSET_NO</t>
  </si>
  <si>
    <t>2008.OPLAA.2312.000346</t>
  </si>
  <si>
    <t>HANDOVER_CODE</t>
  </si>
  <si>
    <t>ASSET_CODE</t>
  </si>
  <si>
    <t>if (isnull(@p_mtn_cre_by, '') = '')</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</si>
  <si>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</si>
  <si>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</si>
  <si>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</si>
  <si>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</si>
  <si>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</si>
  <si>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</si>
  <si>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</si>
  <si>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</si>
  <si>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--from IFINOPL.dbo.MTN_REALIZATION_CONTRACT a</t>
  </si>
  <si>
    <t xml:space="preserve">    --where a.REALIZATION_NO in ('2008.OPLRLZ.2312.000049');</t>
  </si>
  <si>
    <t xml:space="preserve">    where a.AGREEMENT_NO = '0001096/4/08/08/2023';</t>
  </si>
  <si>
    <t xml:space="preserve">    --insert into IFINOPL.dbo.MTN_REALIZATION_CONTRACT</t>
  </si>
  <si>
    <t xml:space="preserve">    --(</t>
  </si>
  <si>
    <t xml:space="preserve">    --    REALIZATION_NO,</t>
  </si>
  <si>
    <t xml:space="preserve">    --    AGREEMENT_NO</t>
  </si>
  <si>
    <t xml:space="preserve">    --)</t>
  </si>
  <si>
    <t xml:space="preserve">    --values</t>
  </si>
  <si>
    <t xml:space="preserve">    --    '2008.OPLRLZ.2312.000049', -- REALIZATION_NO - nvarchar(50)</t>
  </si>
  <si>
    <t xml:space="preserve">    --    '0000124/4/38/11/2023' -- AGREEMENT_NO - nvarchar(50) --&gt; EXCEL "NO KONTRAK PELAKSANA" --&gt; JIKA NULL JANGAN DI-INSERT...!!!</t>
  </si>
  <si>
    <t xml:space="preserve">    --);</t>
  </si>
  <si>
    <t xml:space="preserve">    REALIZATION_NO = '2008.OPLRLZ.2312.000049' -- 2008.OPLRLZ.2311.000002</t>
  </si>
  <si>
    <t xml:space="preserve">    where AGREEMENT_NO = '0001096/4/08/08/2023';</t>
  </si>
  <si>
    <t xml:space="preserve">    --where a.REALIZATION_NO = '2008.OPLRLZ.2312.000049';</t>
  </si>
  <si>
    <t>--a.APPLICATION_NO, a.AGREEMENT_NO, a.AGREEMENT_EXTERNAL_NO, a.[STATUS],</t>
  </si>
  <si>
    <t>--b.*</t>
  </si>
  <si>
    <t>--where a.APPLICATION_NO in (</t>
  </si>
  <si>
    <t>--replace('0000078/4/08/11/2023', '/', '.')</t>
  </si>
  <si>
    <t>--);</t>
  </si>
  <si>
    <t>--select</t>
  </si>
  <si>
    <t>--left join IFINOPL.dbo.MTN_REALIZATION_CONTRACT b</t>
  </si>
  <si>
    <t>--on a.CODE = b.REALIZATION_NO</t>
  </si>
  <si>
    <r>
      <rPr>
        <b/>
        <sz val="11"/>
        <color rgb="FFFF0000"/>
        <rFont val="Calibri"/>
        <family val="2"/>
        <scheme val="minor"/>
      </rPr>
      <t>20231229</t>
    </r>
    <r>
      <rPr>
        <b/>
        <sz val="11"/>
        <color rgb="FF0000FF"/>
        <rFont val="Calibri"/>
        <family val="2"/>
        <scheme val="minor"/>
      </rPr>
      <t>THU</t>
    </r>
  </si>
  <si>
    <t>34.101.189.66</t>
  </si>
  <si>
    <t>No</t>
  </si>
  <si>
    <t>Cust Name</t>
  </si>
  <si>
    <t>FA_CODE di Agreement</t>
  </si>
  <si>
    <t>GTS Police Number</t>
  </si>
  <si>
    <t>GTS Chassis Number</t>
  </si>
  <si>
    <t>Perubahan ke Agreement/Status GTS</t>
  </si>
  <si>
    <t>Type Unit Utama</t>
  </si>
  <si>
    <t>Nopol Unit Utama</t>
  </si>
  <si>
    <t>Nomor Rangka Unit Utama</t>
  </si>
  <si>
    <t>Nomor Mesin Unit Utama</t>
  </si>
  <si>
    <t>Perubahan ke Agreement/Status Unit Utama</t>
  </si>
  <si>
    <t>0001464/4/01/08/2023</t>
  </si>
  <si>
    <t>MARCOS TRANS INDONESIA. PT</t>
  </si>
  <si>
    <t>B9242PCL</t>
  </si>
  <si>
    <t>MHML0PU39GK197680</t>
  </si>
  <si>
    <t>Merubah status menajdi REPLACEMENT ON HAND</t>
  </si>
  <si>
    <t>COLT L300 DIESEL E4 CABIN CHASSIS</t>
  </si>
  <si>
    <t>B9409KXW</t>
  </si>
  <si>
    <t>PAEL67MYNPB001237</t>
  </si>
  <si>
    <t>4N14UAP4522</t>
  </si>
  <si>
    <t>Asset utama menempel ke agreement dengan status STOCK ON CUSTOMER</t>
  </si>
  <si>
    <t>0001508/4/01/09/2023</t>
  </si>
  <si>
    <t>FONTERRA BRANDS INDONESIA. PT</t>
  </si>
  <si>
    <t>B2293UOR</t>
  </si>
  <si>
    <t>MK2NCLTARLJ000477</t>
  </si>
  <si>
    <t>Status asset menajdi REPLACEMENT ON HAND</t>
  </si>
  <si>
    <t>Terios R AT</t>
  </si>
  <si>
    <t>B2609PZT</t>
  </si>
  <si>
    <t>MHKG8FB2JPK019796</t>
  </si>
  <si>
    <t>2NR4B52427</t>
  </si>
  <si>
    <t>0001518/4/01/09/2023</t>
  </si>
  <si>
    <t>ANDALAN DUA SATU EKSPRES. PT</t>
  </si>
  <si>
    <t>B9953PCQ</t>
  </si>
  <si>
    <t>MHKB3BA1JLK070815</t>
  </si>
  <si>
    <t>Daihatsu Granmax 1.3 Blind Van AC</t>
  </si>
  <si>
    <t>B9808PCW</t>
  </si>
  <si>
    <t>MHKB3BA1JPK091559</t>
  </si>
  <si>
    <t>K3MJ41624</t>
  </si>
  <si>
    <t>0001527/4/01/10/2023</t>
  </si>
  <si>
    <t>B9784PCS</t>
  </si>
  <si>
    <t>MHKB3BA1JNK081527</t>
  </si>
  <si>
    <t>GRAN MAX BV 1.3 FH E4</t>
  </si>
  <si>
    <t>B9766PCW</t>
  </si>
  <si>
    <t>MHKB3BA1JPK094798</t>
  </si>
  <si>
    <t>K3MJ47542</t>
  </si>
  <si>
    <t>B9599PCS</t>
  </si>
  <si>
    <t>MHKB3BA1JNK080022</t>
  </si>
  <si>
    <t>B9730PCW</t>
  </si>
  <si>
    <t>MHKB3BA1JPK094809</t>
  </si>
  <si>
    <t>K3MJ47513</t>
  </si>
  <si>
    <t>B9597PCS</t>
  </si>
  <si>
    <t>MHKB3BA1JNK079981</t>
  </si>
  <si>
    <t>B9760PCW</t>
  </si>
  <si>
    <t>MHKB3BA1JPK094810</t>
  </si>
  <si>
    <t>K3MJ47566</t>
  </si>
  <si>
    <t>4120034811</t>
  </si>
  <si>
    <t>4120037082</t>
  </si>
  <si>
    <t>4120036129</t>
  </si>
  <si>
    <t>4120039171</t>
  </si>
  <si>
    <t>4120038727</t>
  </si>
  <si>
    <t>4120038729</t>
  </si>
  <si>
    <r>
      <t>#</t>
    </r>
    <r>
      <rPr>
        <b/>
        <sz val="11"/>
        <color theme="1"/>
        <rFont val="Calibri"/>
        <family val="2"/>
        <scheme val="minor"/>
      </rPr>
      <t>1721</t>
    </r>
  </si>
  <si>
    <r>
      <t>#</t>
    </r>
    <r>
      <rPr>
        <b/>
        <sz val="11"/>
        <color theme="1"/>
        <rFont val="Calibri"/>
        <family val="2"/>
        <scheme val="minor"/>
      </rPr>
      <t>1717</t>
    </r>
  </si>
  <si>
    <t>exec ifinopldbo.xsp_mtn_change_asset_gts_to_asset_utama   @p_agreement_no   = N'0001464/4/01/08/2023' -- agreement no</t>
  </si>
  <si>
    <t xml:space="preserve">                                                         ,@p_asset_code_new = N'4120043868'           -- code asset utama </t>
  </si>
  <si>
    <t xml:space="preserve">                                                         ,@p_mtn_remark     = N'Issue #1721'          -- keterangan maintenance </t>
  </si>
  <si>
    <t xml:space="preserve">                                                         ,@p_mtn_cre_by     = N'Aryo Budi D.P.'       -- PIC maintenance  </t>
  </si>
  <si>
    <t>begin transaction</t>
  </si>
  <si>
    <t>rollback transaction</t>
  </si>
  <si>
    <t xml:space="preserve">                                                         ,@p_asset_code_gts = N'4120034811'           -- code asset gts </t>
  </si>
  <si>
    <t>invoice</t>
  </si>
  <si>
    <t>01744/INV/2038/11/2023</t>
  </si>
  <si>
    <t>agreement</t>
  </si>
  <si>
    <t>0000105/4/38/09/2023</t>
  </si>
  <si>
    <t>0000459/4/08/12/2023</t>
  </si>
  <si>
    <t xml:space="preserve">    where a.APPLICATION_NO = replace('0000459/4/08/12/2023', '/', '.');</t>
  </si>
  <si>
    <t xml:space="preserve">        replace('0000459/4/08/12/2023', '/', '.'), ---- APPLICATION_NO - nvarchar(50)</t>
  </si>
  <si>
    <t xml:space="preserve">        16150000, -- LEASED_ROUNDED_AMOUNT - decimal(18, 2) --&gt; EXCEL "HARGA SEWA PER UNIT"</t>
  </si>
  <si>
    <t xml:space="preserve">        '000349/OPL-AGR/01/2023', -- MAIN_CONTRACT_NO - nvarchar(50) --&gt; EXCEL "NO KONTRAK INDUK"</t>
  </si>
  <si>
    <t xml:space="preserve">        63.000000, -- RV_PCT - decimal(9, 6)</t>
  </si>
  <si>
    <t xml:space="preserve">        306967500.00 -- RV_AMOUNT - decimal(18, 2)</t>
  </si>
  <si>
    <t>0000268/4/08/11/2023</t>
  </si>
  <si>
    <t xml:space="preserve">    where a.AGREEMENT_NO = replace('0000268/4/08/11/2023', '/', '.');</t>
  </si>
  <si>
    <t xml:space="preserve">    where a.APPLICATION_NO = replace('0000268/4/08/11/2023', '/', '.');</t>
  </si>
  <si>
    <t xml:space="preserve">    where a.REALIZATION_NO in ('2008.OPLRLZ.2312.000050')</t>
  </si>
  <si>
    <t xml:space="preserve">    or a.AGREEMENT_NO = '0001204/4/08/11/2023';</t>
  </si>
  <si>
    <t xml:space="preserve">        '2008.OPLRLZ.2312.000050', -- REALIZATION_NO - nvarchar(50)</t>
  </si>
  <si>
    <t xml:space="preserve">        '0001204/4/08/11/2023' -- AGREEMENT_NO - nvarchar(50) --&gt; EXCEL "NO KONTRAK PELAKSANA" --&gt; JIKA NULL JANGAN DI-INSERT...!!!</t>
  </si>
  <si>
    <t>R1527EX</t>
  </si>
  <si>
    <t>R1529EX</t>
  </si>
  <si>
    <t>R1530EX</t>
  </si>
  <si>
    <t>R1531EX</t>
  </si>
  <si>
    <t>R1532EX</t>
  </si>
  <si>
    <t>R1451EX</t>
  </si>
  <si>
    <t>R1533EX</t>
  </si>
  <si>
    <t>R1452EX</t>
  </si>
  <si>
    <t>R1055EX</t>
  </si>
  <si>
    <t>R1056EX</t>
  </si>
  <si>
    <t>R1009YA</t>
  </si>
  <si>
    <t>R1006YA</t>
  </si>
  <si>
    <t>R1004YA</t>
  </si>
  <si>
    <t>R1008YA</t>
  </si>
  <si>
    <t>R1012YA</t>
  </si>
  <si>
    <t>R1007YA</t>
  </si>
  <si>
    <t>R1015YA</t>
  </si>
  <si>
    <t>R1014YA</t>
  </si>
  <si>
    <t>R1003YA</t>
  </si>
  <si>
    <t>R1013YA</t>
  </si>
  <si>
    <t>MERK_CODE</t>
  </si>
  <si>
    <t>MERK_NAME</t>
  </si>
  <si>
    <t>TYPE_ITEM_CODE</t>
  </si>
  <si>
    <t>TYPE_ITEM_NAME</t>
  </si>
  <si>
    <t>MODEL_CODE</t>
  </si>
  <si>
    <t>MODEL_NAME</t>
  </si>
  <si>
    <t>PLAT_NO</t>
  </si>
  <si>
    <t>CHASSIS_NO</t>
  </si>
  <si>
    <t>ENGINE_NO</t>
  </si>
  <si>
    <t>BPKB_NO</t>
  </si>
  <si>
    <t>COLOUR</t>
  </si>
  <si>
    <t>CYLINDER</t>
  </si>
  <si>
    <t>STNK_NO</t>
  </si>
  <si>
    <t>STNK_EXPIRED_DATE</t>
  </si>
  <si>
    <t>STNK_TAX_DATE</t>
  </si>
  <si>
    <t>STNK_RENEWAL</t>
  </si>
  <si>
    <t>KEUR_NO</t>
  </si>
  <si>
    <t>KEUR_DATE</t>
  </si>
  <si>
    <t>KEUR_EXPIRED_DATE</t>
  </si>
  <si>
    <t>BUILT_YEAR</t>
  </si>
  <si>
    <t>REMARK</t>
  </si>
  <si>
    <t>STNK_NAME</t>
  </si>
  <si>
    <t>STNK_DATE</t>
  </si>
  <si>
    <t>STNK_ADDRESS</t>
  </si>
  <si>
    <t>CRE_DATE</t>
  </si>
  <si>
    <t>CRE_BY</t>
  </si>
  <si>
    <t>CRE_IP_ADDRESS</t>
  </si>
  <si>
    <t>MOD_DATE</t>
  </si>
  <si>
    <t>MOD_BY</t>
  </si>
  <si>
    <t>MOD_IP_ADDRESS</t>
  </si>
  <si>
    <t>1000.MIG.0001.0064</t>
  </si>
  <si>
    <t>V-002</t>
  </si>
  <si>
    <t>TOYOTA</t>
  </si>
  <si>
    <t>V-002.ANI.INV24GA</t>
  </si>
  <si>
    <t>ALL NEW KIJANG INNOVA 2.4 G A/T DIESEL</t>
  </si>
  <si>
    <t>V-002.ANI</t>
  </si>
  <si>
    <t>ALL NEW INNOVA</t>
  </si>
  <si>
    <t>MHFJB8EM8P1114846</t>
  </si>
  <si>
    <t>2GDD276637</t>
  </si>
  <si>
    <t>HITAM</t>
  </si>
  <si>
    <t>11112146.G</t>
  </si>
  <si>
    <t>NULL</t>
  </si>
  <si>
    <t>MIGRASI</t>
  </si>
  <si>
    <t>A3698</t>
  </si>
  <si>
    <t>35.191.8.187</t>
  </si>
  <si>
    <t>1000.MIG.0001.0066</t>
  </si>
  <si>
    <t>MHFJB8EM9P1114953</t>
  </si>
  <si>
    <t>2GDD274208</t>
  </si>
  <si>
    <t>11112137.G</t>
  </si>
  <si>
    <t>35.191.1.11</t>
  </si>
  <si>
    <t>1000.MIG.0001.0067</t>
  </si>
  <si>
    <t>MHFJB8EM9P1115083</t>
  </si>
  <si>
    <t>2GDD275823</t>
  </si>
  <si>
    <t>11112139.G</t>
  </si>
  <si>
    <t>1000.MIG.0001.0068</t>
  </si>
  <si>
    <t>MHFJB8EM2P1115197</t>
  </si>
  <si>
    <t>2GDD276467</t>
  </si>
  <si>
    <t>11112147.G</t>
  </si>
  <si>
    <t>35.191.1.13</t>
  </si>
  <si>
    <t>1000.MIG.0001.0069</t>
  </si>
  <si>
    <t>MHFJB8EM7P1115261</t>
  </si>
  <si>
    <t>2GDD279185</t>
  </si>
  <si>
    <t>11112145.G</t>
  </si>
  <si>
    <t>35.191.1.15</t>
  </si>
  <si>
    <t>1000.MIG.0001.0070</t>
  </si>
  <si>
    <t>MHFJB8EM8P1115298</t>
  </si>
  <si>
    <t>2GDD278220</t>
  </si>
  <si>
    <t>11112136,G</t>
  </si>
  <si>
    <t>35.191.1.9</t>
  </si>
  <si>
    <t>1000.MIG.0001.0071</t>
  </si>
  <si>
    <t>MHFJB8EM0P1115361</t>
  </si>
  <si>
    <t>2GDD280190</t>
  </si>
  <si>
    <t>11112142.G</t>
  </si>
  <si>
    <t>1000.MIG.0001.0072</t>
  </si>
  <si>
    <t>MHFJB8EM7P1115406</t>
  </si>
  <si>
    <t>2GDD278786</t>
  </si>
  <si>
    <t>11112143.G</t>
  </si>
  <si>
    <t>1000.MIG.0001.0073</t>
  </si>
  <si>
    <t>MHFJB8EM5P1115453</t>
  </si>
  <si>
    <t>2GDD266984</t>
  </si>
  <si>
    <t>11112140.G</t>
  </si>
  <si>
    <t>1000.MIG.0001.0074</t>
  </si>
  <si>
    <t>MHFJB8EM2P1112736</t>
  </si>
  <si>
    <t>2GDD244282</t>
  </si>
  <si>
    <t>11112144.G</t>
  </si>
  <si>
    <r>
      <rPr>
        <b/>
        <sz val="11"/>
        <color rgb="FFFF0000"/>
        <rFont val="Calibri"/>
        <family val="2"/>
        <scheme val="minor"/>
      </rPr>
      <t>20240103</t>
    </r>
    <r>
      <rPr>
        <b/>
        <sz val="11"/>
        <color rgb="FF0000FF"/>
        <rFont val="Calibri"/>
        <family val="2"/>
        <scheme val="minor"/>
      </rPr>
      <t>WED</t>
    </r>
  </si>
  <si>
    <r>
      <t>#</t>
    </r>
    <r>
      <rPr>
        <b/>
        <sz val="11"/>
        <color theme="1"/>
        <rFont val="Calibri"/>
        <family val="2"/>
        <scheme val="minor"/>
      </rPr>
      <t>1770</t>
    </r>
  </si>
  <si>
    <t>REPLACEMENT ON HAND</t>
  </si>
  <si>
    <t>On process Proc</t>
  </si>
  <si>
    <t>G4FLPQ233721</t>
  </si>
  <si>
    <t>MF3PE812TPJ085335</t>
  </si>
  <si>
    <t>B1691DOP</t>
  </si>
  <si>
    <t>Creta Prime 1.5 IVT TWO TONE</t>
  </si>
  <si>
    <t>MHRRU1850KJ805257</t>
  </si>
  <si>
    <t>B2165PKM</t>
  </si>
  <si>
    <t>NUTRICIA INDONESIA SEJAHTERA. PT</t>
  </si>
  <si>
    <t>0000800/4/10/09/2023</t>
  </si>
  <si>
    <t>M20ANB11169</t>
  </si>
  <si>
    <t>MHFABAAA3P0011939</t>
  </si>
  <si>
    <t>BK1629AEU</t>
  </si>
  <si>
    <t>TOYOTA INNOVA ZENIX 2.0 V HV CVT MODELLISTA</t>
  </si>
  <si>
    <t>MHFJW8EM8L2379713</t>
  </si>
  <si>
    <t>L1288VX</t>
  </si>
  <si>
    <t>TIRTA INVESTAMA. PT</t>
  </si>
  <si>
    <t>0000724/4/10/07/2023</t>
  </si>
  <si>
    <t>M20ANB07735</t>
  </si>
  <si>
    <t>MHFABBAA8P0411906</t>
  </si>
  <si>
    <t>B1394DOJ</t>
  </si>
  <si>
    <t>TOYOTA INNOVA ZENIX 2.0 Q HV CVT TSS TCO MODELLISTA</t>
  </si>
  <si>
    <t>JT7X2RB80K7018160</t>
  </si>
  <si>
    <t>B2725UOI</t>
  </si>
  <si>
    <t>0000774/4/10/09/2023</t>
  </si>
  <si>
    <t>Utama Chassis Number</t>
  </si>
  <si>
    <t>select x.*,</t>
  </si>
  <si>
    <t>) x</t>
  </si>
  <si>
    <t>left join</t>
  </si>
  <si>
    <t>select replace(a.AGREEMENT_NO, '.', '/') AGREEMENT_NO, a.FA_CODE,</t>
  </si>
  <si>
    <t>c.CHASSIS_NO, c.PLAT_NO, b.ITEM_NAME</t>
  </si>
  <si>
    <t>from IFINOPL.dbo.AGREEMENT_ASSET a</t>
  </si>
  <si>
    <t>join IFINAMS.dbo.ASSET b</t>
  </si>
  <si>
    <t>on a.FA_CODE = b.CODE</t>
  </si>
  <si>
    <t>join IFINAMS.dbo.ASSET_VEHICLE c</t>
  </si>
  <si>
    <t>) y</t>
  </si>
  <si>
    <t>on x.AGREEMENT_NO = y.AGREEMENT_NO</t>
  </si>
  <si>
    <t>and x.CHASSIS_NO_GTS = y.CHASSIS_NO</t>
  </si>
  <si>
    <t>and x.POLICE_NO_GTS = y.PLAT_NO</t>
  </si>
  <si>
    <t>AGREEMENT_NO</t>
  </si>
  <si>
    <t>CHASSIS_NO_GTS</t>
  </si>
  <si>
    <t>POLICE_NO_GTS</t>
  </si>
  <si>
    <t>CHASSIS_NO_MAIN</t>
  </si>
  <si>
    <t>POLICE_NO_MAIN</t>
  </si>
  <si>
    <t>FA_CODE</t>
  </si>
  <si>
    <t>ITEM_NAME</t>
  </si>
  <si>
    <t>COLT L300 DIESEL E-2 PU STD</t>
  </si>
  <si>
    <t>VOXY BUILT UP A/T</t>
  </si>
  <si>
    <t>ALL NEW KIJANG INNOVA 2.0 G M/T BENSIN</t>
  </si>
  <si>
    <t>HRV 1.5LE CVT</t>
  </si>
  <si>
    <t>GRAN MAX 1.3 BLIND VAN FH</t>
  </si>
  <si>
    <t>4120038833</t>
  </si>
  <si>
    <t>4120037141</t>
  </si>
  <si>
    <t>y.*, '|' [|],</t>
  </si>
  <si>
    <t>z.ASSET_CODE, z.CHASSIS_NO, z.PLAT_NO, z.TYPE_ITEM_NAME</t>
  </si>
  <si>
    <t>left join IFINAMS.dbo.ASSET_VEHICLE z</t>
  </si>
  <si>
    <t>on x.CHASSIS_NO_MAIN = z.CHASSIS_NO</t>
  </si>
  <si>
    <t>and x.POLICE_NO_MAIN = z.PLAT_NO</t>
  </si>
  <si>
    <t>|</t>
  </si>
  <si>
    <t>2001.AST.2312.00072</t>
  </si>
  <si>
    <t>GRAN MAX 1.3 BLIND VAN AC</t>
  </si>
  <si>
    <t>2001.AST.2312.00137</t>
  </si>
  <si>
    <t>INNOVA ZENIX 2.0 V HV CVT MODELLISTA</t>
  </si>
  <si>
    <t>2001.AST.2312.00139</t>
  </si>
  <si>
    <t>INNOVA ZENIX 2.0 Q HV CVT TSS MODELLISTA</t>
  </si>
  <si>
    <t>2001.AST.2401.00001</t>
  </si>
  <si>
    <t>CRETA PRIME IVT</t>
  </si>
  <si>
    <t>COLT L300 DIESEL EURO 4 CABIN CHASSIS</t>
  </si>
  <si>
    <t>4120039550</t>
  </si>
  <si>
    <t>4120043868</t>
  </si>
  <si>
    <t>select '0000724/4/10/07/2023' AGREEMENT_NO, 'MHFJW8EM8L2379713' CHASSIS_NO_GTS, 'L1288VX'  POLICE_NO_GTS, 'MHFABAAA3P0011939' CHASSIS_NO_MAIN, 'BK1629AEU' POLICE_NO_MAIN union all</t>
  </si>
  <si>
    <t>select '0001464/4/01/08/2023' AGREEMENT_NO, 'MHML0PU39GK197680' CHASSIS_NO_GTS, 'B9242PCL' POLICE_NO_GTS, 'PAEL67MYNPB001237' CHASSIS_NO_MAIN, 'B9409KXW'  POLICE_NO_MAIN union all</t>
  </si>
  <si>
    <t>select '0000774/4/10/09/2023' AGREEMENT_NO, 'JT7X2RB80K7018160' CHASSIS_NO_GTS, 'B2725UOI' POLICE_NO_GTS, 'MHFABBAA8P0411906' CHASSIS_NO_MAIN, 'B1394DOJ'  POLICE_NO_MAIN union all</t>
  </si>
  <si>
    <t>select '0000800/4/10/09/2023' AGREEMENT_NO, 'MHRRU1850KJ805257' CHASSIS_NO_GTS, 'B2165PKM' POLICE_NO_GTS, 'MF3PE812TPJ085335' CHASSIS_NO_MAIN, 'B1691DOP'  POLICE_NO_MAIN union all</t>
  </si>
  <si>
    <t>select '0001518/4/01/09/2023' AGREEMENT_NO, 'MHKB3BA1JLK070815' CHASSIS_NO_GTS, 'B9953PCQ' POLICE_NO_GTS, 'MHKB3BA1JPK091559' CHASSIS_NO_MAIN, 'B9808PCW'  POLICE_NO_MAIN</t>
  </si>
  <si>
    <r>
      <t xml:space="preserve">                                                          ,@p_asset_code_new = N'</t>
    </r>
    <r>
      <rPr>
        <b/>
        <sz val="11"/>
        <color theme="1"/>
        <rFont val="Consolas"/>
        <family val="3"/>
      </rPr>
      <t>4120043868</t>
    </r>
    <r>
      <rPr>
        <sz val="11"/>
        <color theme="1"/>
        <rFont val="Consolas"/>
        <family val="3"/>
      </rPr>
      <t xml:space="preserve">'           -- code asset utama </t>
    </r>
  </si>
  <si>
    <r>
      <t xml:space="preserve">                                                          ,@p_asset_code_gts = N'</t>
    </r>
    <r>
      <rPr>
        <b/>
        <sz val="11"/>
        <color theme="1"/>
        <rFont val="Consolas"/>
        <family val="3"/>
      </rPr>
      <t>4120034811</t>
    </r>
    <r>
      <rPr>
        <sz val="11"/>
        <color theme="1"/>
        <rFont val="Consolas"/>
        <family val="3"/>
      </rPr>
      <t xml:space="preserve">'           -- code asset gts </t>
    </r>
  </si>
  <si>
    <r>
      <t xml:space="preserve">                                                          ,@p_mtn_remark     = N'</t>
    </r>
    <r>
      <rPr>
        <b/>
        <sz val="11"/>
        <color theme="1"/>
        <rFont val="Consolas"/>
        <family val="3"/>
      </rPr>
      <t>Issue #1770</t>
    </r>
    <r>
      <rPr>
        <sz val="11"/>
        <color theme="1"/>
        <rFont val="Consolas"/>
        <family val="3"/>
      </rPr>
      <t xml:space="preserve">'          -- keterangan maintenance </t>
    </r>
  </si>
  <si>
    <r>
      <t xml:space="preserve">                                                          ,@p_mtn_cre_by     = N'</t>
    </r>
    <r>
      <rPr>
        <b/>
        <sz val="11"/>
        <color theme="1"/>
        <rFont val="Consolas"/>
        <family val="3"/>
      </rPr>
      <t>Aryo Budi D.P.</t>
    </r>
    <r>
      <rPr>
        <sz val="11"/>
        <color theme="1"/>
        <rFont val="Consolas"/>
        <family val="3"/>
      </rPr>
      <t xml:space="preserve">'       -- PIC maintenance  </t>
    </r>
  </si>
  <si>
    <t>FAILED</t>
  </si>
  <si>
    <r>
      <rPr>
        <b/>
        <sz val="11"/>
        <color rgb="FFFF0000"/>
        <rFont val="Calibri"/>
        <family val="2"/>
        <scheme val="minor"/>
      </rPr>
      <t>20240104</t>
    </r>
    <r>
      <rPr>
        <b/>
        <sz val="11"/>
        <color rgb="FF0000FF"/>
        <rFont val="Calibri"/>
        <family val="2"/>
        <scheme val="minor"/>
      </rPr>
      <t>THU</t>
    </r>
  </si>
  <si>
    <t>0000148/4/10/11/2023</t>
  </si>
  <si>
    <r>
      <t>#</t>
    </r>
    <r>
      <rPr>
        <b/>
        <sz val="11"/>
        <color theme="1"/>
        <rFont val="Calibri"/>
        <family val="2"/>
        <scheme val="minor"/>
      </rPr>
      <t>1590</t>
    </r>
  </si>
  <si>
    <t xml:space="preserve">    set @msg = 'Harap diisi Maintenance Remark';</t>
  </si>
  <si>
    <t xml:space="preserve">    raiserror(@msg, 16, 1) ;</t>
  </si>
  <si>
    <t xml:space="preserve">    return</t>
  </si>
  <si>
    <t xml:space="preserve">    set @msg = 'Harap diisi Maintenance Cre By';</t>
  </si>
  <si>
    <t xml:space="preserve">    raiserror(@msg, 16, 1);</t>
  </si>
  <si>
    <t>update dbo.handover_asset</t>
  </si>
  <si>
    <t>fa_code = @fa_code</t>
  </si>
  <si>
    <t>where code = @code_handover</t>
  </si>
  <si>
    <t>update ifinopl.dbo.application_asset</t>
  </si>
  <si>
    <t>where ASSET_NO = @asset_no</t>
  </si>
  <si>
    <t>insert into IFINOPL.dbo.MTN_DATA_DSF_LOG</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</si>
  <si>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</si>
  <si>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</si>
  <si>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</si>
  <si>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</si>
  <si>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</si>
  <si>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</si>
  <si>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</si>
  <si>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</si>
  <si>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'MTN PERUBAHAN ASSET'</t>
  </si>
  <si>
    <t xml:space="preserve">    ,@p_mtn_remark</t>
  </si>
  <si>
    <t xml:space="preserve">    ,'HANDOVER_ASSET'</t>
  </si>
  <si>
    <t xml:space="preserve">    ,@code_handover</t>
  </si>
  <si>
    <t xml:space="preserve">    ,null -- REFF_2 - nvarchar(50)</t>
  </si>
  <si>
    <t xml:space="preserve">    ,null -- REFF_3 - nvarchar(50)</t>
  </si>
  <si>
    <t xml:space="preserve">    ,getdate()</t>
  </si>
  <si>
    <t xml:space="preserve">    ,@p_mtn_cre_by</t>
  </si>
  <si>
    <t xml:space="preserve">    ,'APPLICATION_ASSET'</t>
  </si>
  <si>
    <t xml:space="preserve">    ,@asset_no</t>
  </si>
  <si>
    <t>select * from IFINOPL.dbo.MTN_DATA_DSF_LOG</t>
  </si>
  <si>
    <t>if @@ERROR &gt; 0</t>
  </si>
  <si>
    <t xml:space="preserve">    rollback transaction</t>
  </si>
  <si>
    <t xml:space="preserve">    select 'Error'</t>
  </si>
  <si>
    <t>else</t>
  </si>
  <si>
    <t xml:space="preserve">    --commit transaction</t>
  </si>
  <si>
    <r>
      <t xml:space="preserve">declare  </t>
    </r>
    <r>
      <rPr>
        <i/>
        <sz val="11"/>
        <color rgb="FFFF0000"/>
        <rFont val="Consolas"/>
        <family val="3"/>
      </rPr>
      <t>@</t>
    </r>
    <r>
      <rPr>
        <b/>
        <i/>
        <sz val="11"/>
        <color rgb="FFFF0000"/>
        <rFont val="Consolas"/>
        <family val="3"/>
      </rPr>
      <t>code_handover</t>
    </r>
    <r>
      <rPr>
        <sz val="11"/>
        <color theme="1"/>
        <rFont val="Consolas"/>
        <family val="3"/>
      </rPr>
      <t xml:space="preserve">  nvarchar(50)   = '</t>
    </r>
    <r>
      <rPr>
        <b/>
        <sz val="11"/>
        <color rgb="FF0000FF"/>
        <rFont val="Consolas"/>
        <family val="3"/>
      </rPr>
      <t>2008.HNR.2312.000187</t>
    </r>
    <r>
      <rPr>
        <sz val="11"/>
        <color theme="1"/>
        <rFont val="Consolas"/>
        <family val="3"/>
      </rPr>
      <t>'</t>
    </r>
  </si>
  <si>
    <r>
      <t xml:space="preserve">        ,</t>
    </r>
    <r>
      <rPr>
        <i/>
        <sz val="11"/>
        <color rgb="FFFF0000"/>
        <rFont val="Consolas"/>
        <family val="3"/>
      </rPr>
      <t>@</t>
    </r>
    <r>
      <rPr>
        <b/>
        <i/>
        <sz val="11"/>
        <color rgb="FFFF0000"/>
        <rFont val="Consolas"/>
        <family val="3"/>
      </rPr>
      <t>fa_code</t>
    </r>
    <r>
      <rPr>
        <sz val="11"/>
        <color theme="1"/>
        <rFont val="Consolas"/>
        <family val="3"/>
      </rPr>
      <t xml:space="preserve">        nvarchar(50)   = '</t>
    </r>
    <r>
      <rPr>
        <b/>
        <sz val="11"/>
        <color rgb="FF0000FF"/>
        <rFont val="Consolas"/>
        <family val="3"/>
      </rPr>
      <t>4120043967</t>
    </r>
    <r>
      <rPr>
        <sz val="11"/>
        <color theme="1"/>
        <rFont val="Consolas"/>
        <family val="3"/>
      </rPr>
      <t>'</t>
    </r>
  </si>
  <si>
    <r>
      <t xml:space="preserve">        ,</t>
    </r>
    <r>
      <rPr>
        <i/>
        <sz val="11"/>
        <color rgb="FFFF0000"/>
        <rFont val="Consolas"/>
        <family val="3"/>
      </rPr>
      <t>@</t>
    </r>
    <r>
      <rPr>
        <b/>
        <i/>
        <sz val="11"/>
        <color rgb="FFFF0000"/>
        <rFont val="Consolas"/>
        <family val="3"/>
      </rPr>
      <t>asset_no</t>
    </r>
    <r>
      <rPr>
        <sz val="11"/>
        <color theme="1"/>
        <rFont val="Consolas"/>
        <family val="3"/>
      </rPr>
      <t xml:space="preserve">       nvarchar(50)   = '</t>
    </r>
    <r>
      <rPr>
        <b/>
        <sz val="11"/>
        <color rgb="FF0000FF"/>
        <rFont val="Consolas"/>
        <family val="3"/>
      </rPr>
      <t>2008.OPLAA.2312.000346</t>
    </r>
    <r>
      <rPr>
        <sz val="11"/>
        <color theme="1"/>
        <rFont val="Consolas"/>
        <family val="3"/>
      </rPr>
      <t>'</t>
    </r>
  </si>
  <si>
    <t>-- insert ke tabel maintenance log</t>
  </si>
  <si>
    <t xml:space="preserve">    select 'Sukses'</t>
  </si>
  <si>
    <r>
      <t xml:space="preserve">        ,</t>
    </r>
    <r>
      <rPr>
        <i/>
        <sz val="11"/>
        <color rgb="FFFF0000"/>
        <rFont val="Consolas"/>
        <family val="3"/>
      </rPr>
      <t>@</t>
    </r>
    <r>
      <rPr>
        <b/>
        <i/>
        <sz val="11"/>
        <color rgb="FFFF0000"/>
        <rFont val="Consolas"/>
        <family val="3"/>
      </rPr>
      <t>p_mtn_remark</t>
    </r>
    <r>
      <rPr>
        <sz val="11"/>
        <color theme="1"/>
        <rFont val="Consolas"/>
        <family val="3"/>
      </rPr>
      <t xml:space="preserve">   nvarchar(4000)</t>
    </r>
  </si>
  <si>
    <r>
      <t xml:space="preserve">        ,</t>
    </r>
    <r>
      <rPr>
        <i/>
        <sz val="11"/>
        <color rgb="FFFF0000"/>
        <rFont val="Consolas"/>
        <family val="3"/>
      </rPr>
      <t>@</t>
    </r>
    <r>
      <rPr>
        <b/>
        <i/>
        <sz val="11"/>
        <color rgb="FFFF0000"/>
        <rFont val="Consolas"/>
        <family val="3"/>
      </rPr>
      <t>p_mtn_cre_by</t>
    </r>
    <r>
      <rPr>
        <sz val="11"/>
        <color theme="1"/>
        <rFont val="Consolas"/>
        <family val="3"/>
      </rPr>
      <t xml:space="preserve">   nvarchar(250)</t>
    </r>
  </si>
  <si>
    <r>
      <t xml:space="preserve">        ,</t>
    </r>
    <r>
      <rPr>
        <i/>
        <sz val="11"/>
        <color rgb="FFFF0000"/>
        <rFont val="Consolas"/>
        <family val="3"/>
      </rPr>
      <t>@</t>
    </r>
    <r>
      <rPr>
        <b/>
        <i/>
        <sz val="11"/>
        <color rgb="FFFF0000"/>
        <rFont val="Consolas"/>
        <family val="3"/>
      </rPr>
      <t>msg</t>
    </r>
    <r>
      <rPr>
        <sz val="11"/>
        <color theme="1"/>
        <rFont val="Consolas"/>
        <family val="3"/>
      </rPr>
      <t xml:space="preserve">            nvarchar(max)</t>
    </r>
  </si>
  <si>
    <r>
      <t>if (isnull(</t>
    </r>
    <r>
      <rPr>
        <i/>
        <sz val="11"/>
        <color rgb="FFFF0000"/>
        <rFont val="Consolas"/>
        <family val="3"/>
      </rPr>
      <t>@</t>
    </r>
    <r>
      <rPr>
        <b/>
        <i/>
        <sz val="11"/>
        <color rgb="FFFF0000"/>
        <rFont val="Consolas"/>
        <family val="3"/>
      </rPr>
      <t>p_mtn_remark</t>
    </r>
    <r>
      <rPr>
        <sz val="11"/>
        <color theme="1"/>
        <rFont val="Consolas"/>
        <family val="3"/>
      </rPr>
      <t>, '') = '')</t>
    </r>
  </si>
  <si>
    <r>
      <t xml:space="preserve">GAGAL DIPROSES KARENA </t>
    </r>
    <r>
      <rPr>
        <b/>
        <sz val="11"/>
        <color rgb="FFFF0000"/>
        <rFont val="Consolas"/>
        <family val="3"/>
      </rPr>
      <t>BUILT_YEAR</t>
    </r>
    <r>
      <rPr>
        <sz val="11"/>
        <color theme="1"/>
        <rFont val="Calibri"/>
        <family val="2"/>
        <scheme val="minor"/>
      </rPr>
      <t xml:space="preserve"> = </t>
    </r>
    <r>
      <rPr>
        <b/>
        <sz val="11"/>
        <color theme="1"/>
        <rFont val="Calibri"/>
        <family val="2"/>
        <scheme val="minor"/>
      </rPr>
      <t>KOSONG</t>
    </r>
    <r>
      <rPr>
        <sz val="11"/>
        <color theme="1"/>
        <rFont val="Calibri"/>
        <family val="2"/>
        <scheme val="minor"/>
      </rPr>
      <t xml:space="preserve"> (</t>
    </r>
    <r>
      <rPr>
        <b/>
        <sz val="11"/>
        <color rgb="FFFF0000"/>
        <rFont val="Consolas"/>
        <family val="3"/>
      </rPr>
      <t>null</t>
    </r>
    <r>
      <rPr>
        <sz val="11"/>
        <color theme="1"/>
        <rFont val="Calibri"/>
        <family val="2"/>
        <scheme val="minor"/>
      </rPr>
      <t>)</t>
    </r>
  </si>
  <si>
    <t>select a.CHASSIS_NO, a.ASSET_CODE, a.BUILT_YEAR, a.*</t>
  </si>
  <si>
    <t>from IFINAMS.dbo.ASSET_VEHICLE a</t>
  </si>
  <si>
    <t>where a.CHASSIS_NO in (</t>
  </si>
  <si>
    <r>
      <t>'</t>
    </r>
    <r>
      <rPr>
        <b/>
        <sz val="11"/>
        <color theme="1"/>
        <rFont val="Consolas"/>
        <family val="3"/>
      </rPr>
      <t>MHFABAAA3P0011939</t>
    </r>
    <r>
      <rPr>
        <sz val="11"/>
        <color theme="1"/>
        <rFont val="Consolas"/>
        <family val="3"/>
      </rPr>
      <t>',</t>
    </r>
  </si>
  <si>
    <r>
      <t>'</t>
    </r>
    <r>
      <rPr>
        <b/>
        <sz val="11"/>
        <color theme="1"/>
        <rFont val="Consolas"/>
        <family val="3"/>
      </rPr>
      <t>MHFABBAA8P0411906</t>
    </r>
    <r>
      <rPr>
        <sz val="11"/>
        <color theme="1"/>
        <rFont val="Consolas"/>
        <family val="3"/>
      </rPr>
      <t>',</t>
    </r>
  </si>
  <si>
    <r>
      <t>'</t>
    </r>
    <r>
      <rPr>
        <b/>
        <sz val="11"/>
        <color theme="1"/>
        <rFont val="Consolas"/>
        <family val="3"/>
      </rPr>
      <t>MF3PE812TPJ085335</t>
    </r>
    <r>
      <rPr>
        <sz val="11"/>
        <color theme="1"/>
        <rFont val="Consolas"/>
        <family val="3"/>
      </rPr>
      <t>'</t>
    </r>
  </si>
  <si>
    <r>
      <t xml:space="preserve">exec </t>
    </r>
    <r>
      <rPr>
        <i/>
        <sz val="11"/>
        <color rgb="FFFF0000"/>
        <rFont val="Consolas"/>
        <family val="3"/>
      </rPr>
      <t>IFINOPL</t>
    </r>
    <r>
      <rPr>
        <sz val="11"/>
        <color theme="1"/>
        <rFont val="Consolas"/>
        <family val="3"/>
      </rPr>
      <t>.dbo.</t>
    </r>
    <r>
      <rPr>
        <b/>
        <sz val="11"/>
        <color rgb="FFFF0000"/>
        <rFont val="Consolas"/>
        <family val="3"/>
      </rPr>
      <t>XSP_MTN_CHANGE_ASSET_GTS_TO_ASSET_UTAMA</t>
    </r>
    <r>
      <rPr>
        <sz val="11"/>
        <color theme="1"/>
        <rFont val="Consolas"/>
        <family val="3"/>
      </rPr>
      <t xml:space="preserve">   @p_agreement_no   = N'</t>
    </r>
    <r>
      <rPr>
        <b/>
        <sz val="11"/>
        <color theme="1"/>
        <rFont val="Consolas"/>
        <family val="3"/>
      </rPr>
      <t>0001464/4/01/08/2023</t>
    </r>
    <r>
      <rPr>
        <sz val="11"/>
        <color theme="1"/>
        <rFont val="Consolas"/>
        <family val="3"/>
      </rPr>
      <t>' -- agreement no</t>
    </r>
  </si>
  <si>
    <t>0000565/4/10/01/2024</t>
  </si>
  <si>
    <t>DONE…!!!</t>
  </si>
  <si>
    <r>
      <t>#</t>
    </r>
    <r>
      <rPr>
        <b/>
        <sz val="11"/>
        <color theme="1"/>
        <rFont val="Calibri"/>
        <family val="2"/>
        <scheme val="minor"/>
      </rPr>
      <t>1792</t>
    </r>
  </si>
  <si>
    <t>179/OPL-AGR/NM/01/2024</t>
  </si>
  <si>
    <t>000111/OPL-AGR/02/2021</t>
  </si>
  <si>
    <t>363811622</t>
  </si>
  <si>
    <t>ASSET_RV_AMOUNT</t>
  </si>
  <si>
    <t xml:space="preserve">    where a.APPLICATION_NO = replace('0000148/4/10/11/2023', '/', '.');</t>
  </si>
  <si>
    <t xml:space="preserve">    MAIN_CONTRACT_NO = '000111/OPL-AGR/02/2021' -- 179/OPL-AGR/NM/01/2024</t>
  </si>
  <si>
    <t xml:space="preserve">    where APPLICATION_NO = replace('0000148/4/10/11/2023', '/', '.');</t>
  </si>
  <si>
    <t>346082973</t>
  </si>
  <si>
    <t>55877863.36</t>
  </si>
  <si>
    <t>3.2</t>
  </si>
  <si>
    <t>exec IFINOPL.dbo.XSP_MTN_APPLICATION_ROA  @p_application_no = N'0000407.4.08.12.2023' -- NOMOR APPLICATION</t>
  </si>
  <si>
    <t xml:space="preserve">                                         ,@p_asset_no = N'2008.OPLAA.2312.000140'     -- JIKA SEMUA ASSET MAKA ISI ALL, JIKA PER ASSET MAKA ISI NO ASSETNY</t>
  </si>
  <si>
    <t xml:space="preserve">                                         ,@p_average_asset_amount = 346082973         -- 278515405.50 -- AMOUNT AVERAGE ASSET</t>
  </si>
  <si>
    <t xml:space="preserve">                                         ,@p_yearly_profit_amount = 55877863.36       -- -31936692.30 -- AMOUNT YEARLY PROFIT</t>
  </si>
  <si>
    <t xml:space="preserve">                                         ,@P_ROA_PCT = 3.2 -- -11.466760              -- ROA</t>
  </si>
  <si>
    <t xml:space="preserve">                                         ,@P_MTN_REMARK = N'Issue #1705'              -- REMARK</t>
  </si>
  <si>
    <t xml:space="preserve">                                         ,@P_MTN_CRE_BY = N'Aryo Budi D.P.'           -- CREBY</t>
  </si>
  <si>
    <t xml:space="preserve">                                         ,@p_asset_no = N'2008.OPLAA.2312.000183'     -- JIKA SEMUA ASSET MAKA ISI ALL, JIKA PER ASSET MAKA ISI NO ASSETNY</t>
  </si>
  <si>
    <t xml:space="preserve">                                         ,@p_asset_no = N'2008.OPLAA.2312.000184'     -- JIKA SEMUA ASSET MAKA ISI ALL, JIKA PER ASSET MAKA ISI NO ASSETNY</t>
  </si>
  <si>
    <t xml:space="preserve">                                         ,@p_asset_no = N'2008.OPLAA.2312.000185'     -- JIKA SEMUA ASSET MAKA ISI ALL, JIKA PER ASSET MAKA ISI NO ASSETNY</t>
  </si>
  <si>
    <t xml:space="preserve">                                         ,@p_asset_no = N'2008.OPLAA.2312.000186'     -- JIKA SEMUA ASSET MAKA ISI ALL, JIKA PER ASSET MAKA ISI NO ASSETNY</t>
  </si>
  <si>
    <t xml:space="preserve">                                         ,@p_asset_no = N'2008.OPLAA.2312.000187'     -- JIKA SEMUA ASSET MAKA ISI ALL, JIKA PER ASSET MAKA ISI NO ASSETNY</t>
  </si>
  <si>
    <t>a.APPLICATION_NO, a.ASSET_NO,</t>
  </si>
  <si>
    <t>a.AVERAGE_ASSET_AMOUNT,</t>
  </si>
  <si>
    <t>a.YEARLY_PROFIT_AMOUNT,</t>
  </si>
  <si>
    <t>a.ROA_PCT,</t>
  </si>
  <si>
    <t>where a.APPLICATION_NO = replace('0000407/4/08/12/2023', '/', '.')</t>
  </si>
  <si>
    <r>
      <t>#</t>
    </r>
    <r>
      <rPr>
        <b/>
        <sz val="11"/>
        <color theme="1"/>
        <rFont val="Calibri"/>
        <family val="2"/>
        <scheme val="minor"/>
      </rPr>
      <t>1787</t>
    </r>
  </si>
  <si>
    <r>
      <t>0001691/4/08/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</si>
  <si>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0001692/4/08/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</si>
  <si>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0001691/4/08/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</si>
  <si>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0001692/4/08/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</si>
  <si>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0001693/4/08/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</si>
  <si>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t>-- ISSUE #1787 --</t>
  </si>
  <si>
    <t>begin transaction;</t>
  </si>
  <si>
    <t>replace('0001693/4/08/01/2024', '/', '.'),</t>
  </si>
  <si>
    <t>replace('0001691/4/08/11/2023', '/', '.')</t>
  </si>
  <si>
    <t>rollback transaction ;</t>
  </si>
  <si>
    <t>select CODE, AGREEMENT_EXTERNAL_NO, *</t>
  </si>
  <si>
    <t>from IFINOPL.dbo.REALIZATION</t>
  </si>
  <si>
    <t>where AGREEMENT_NO in (</t>
  </si>
  <si>
    <t>select *</t>
  </si>
  <si>
    <t>from IFINOPL.dbo.MTN_REALIZATION_CONTRACT</t>
  </si>
  <si>
    <t>where REALIZATION_NO = '2008.OPLRLZ.2401.000007';</t>
  </si>
  <si>
    <t>set  AGREEMENT_NO = replace('0001691/4/08/11/2023', '/', '.')</t>
  </si>
  <si>
    <t xml:space="preserve">  ,AGREEMENT_EXTERNAL_NO = replace('0001691/4/08/11/2023', '.', '/')</t>
  </si>
  <si>
    <t xml:space="preserve">  ,MOD_DATE = getdate()</t>
  </si>
  <si>
    <t xml:space="preserve">  ,MOD_BY = 'Aryo Budi D.P.'</t>
  </si>
  <si>
    <t>where CODE = '2008.OPLRLZ.2401.000007';</t>
  </si>
  <si>
    <r>
      <t>00016</t>
    </r>
    <r>
      <rPr>
        <b/>
        <sz val="11"/>
        <color rgb="FF0000FF"/>
        <rFont val="Calibri"/>
        <family val="2"/>
        <scheme val="minor"/>
      </rPr>
      <t>91</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</si>
  <si>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r>
      <t>00016</t>
    </r>
    <r>
      <rPr>
        <b/>
        <sz val="11"/>
        <color rgb="FF0000FF"/>
        <rFont val="Calibri"/>
        <family val="2"/>
        <scheme val="minor"/>
      </rPr>
      <t>93</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</si>
  <si>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t>1118</t>
  </si>
  <si>
    <t>1186</t>
  </si>
  <si>
    <t>1205</t>
  </si>
  <si>
    <t>1230</t>
  </si>
  <si>
    <t>1244</t>
  </si>
  <si>
    <t>1245</t>
  </si>
  <si>
    <t>no aplikasi Ifin :</t>
  </si>
  <si>
    <t>no pelaksana actual :</t>
  </si>
  <si>
    <t>0001207/4/08/11/2023</t>
  </si>
  <si>
    <t>00008/OPL-AGR/01/2020</t>
  </si>
  <si>
    <r>
      <t xml:space="preserve">NO KONTRAK INDUK --&gt; </t>
    </r>
    <r>
      <rPr>
        <b/>
        <sz val="11"/>
        <color theme="1"/>
        <rFont val="Calibri"/>
        <family val="2"/>
        <scheme val="minor"/>
      </rPr>
      <t>SUDAH SESUAI</t>
    </r>
  </si>
  <si>
    <t xml:space="preserve">    where a.AGREEMENT_NO = replace('0000406/4/08/12/2023', '/', '.');</t>
  </si>
  <si>
    <t xml:space="preserve">    where a.APPLICATION_NO = replace('0000406/4/08/12/2023', '/', '.');</t>
  </si>
  <si>
    <t xml:space="preserve">    --where a.REALIZATION_NO in ('2008.OPLRLZ.2312.000021');</t>
  </si>
  <si>
    <t xml:space="preserve">    where a.AGREEMENT_NO = '0001207/4/08/11/2023';</t>
  </si>
  <si>
    <t xml:space="preserve">        '2008.OPLRLZ.2312.000021', -- REALIZATION_NO - nvarchar(50)</t>
  </si>
  <si>
    <t xml:space="preserve">        '0001207/4/08/11/2023' -- AGREEMENT_NO - nvarchar(50) --&gt; EXCEL "NO KONTRAK PELAKSANA" --&gt; JIKA NULL JANGAN DI-INSERT...!!!</t>
  </si>
  <si>
    <t xml:space="preserve">    --update IFINOPL.dbo.MTN_REALIZATION_CONTRACT</t>
  </si>
  <si>
    <t xml:space="preserve">    --REALIZATION_NO = '2008.OPLRLZ.2312.000021' -- 2008.OPLRLZ.2311.000002</t>
  </si>
  <si>
    <t xml:space="preserve">    --where AGREEMENT_NO = '0001207/4/08/11/2023';</t>
  </si>
  <si>
    <t xml:space="preserve">    --where a.REALIZATION_NO = '2008.OPLRLZ.2312.000021';</t>
  </si>
  <si>
    <t xml:space="preserve">    where a.AGREEMENT_NO = '0001613/4/08/12/2023';</t>
  </si>
  <si>
    <t>0000582/4/08/01/2024</t>
  </si>
  <si>
    <r>
      <t>#</t>
    </r>
    <r>
      <rPr>
        <b/>
        <sz val="11"/>
        <color theme="1"/>
        <rFont val="Calibri"/>
        <family val="2"/>
        <scheme val="minor"/>
      </rPr>
      <t>1839</t>
    </r>
  </si>
  <si>
    <r>
      <t xml:space="preserve">    where a.APPLICATION_NO = replace('</t>
    </r>
    <r>
      <rPr>
        <b/>
        <sz val="11"/>
        <color theme="1"/>
        <rFont val="Consolas"/>
        <family val="3"/>
      </rPr>
      <t>0000582/4/08/01/2024</t>
    </r>
    <r>
      <rPr>
        <sz val="11"/>
        <color theme="1"/>
        <rFont val="Consolas"/>
        <family val="3"/>
      </rPr>
      <t>', '/', '.');</t>
    </r>
  </si>
  <si>
    <r>
      <t xml:space="preserve">    where APPLICATION_NO = replace('</t>
    </r>
    <r>
      <rPr>
        <b/>
        <sz val="11"/>
        <color theme="1"/>
        <rFont val="Consolas"/>
        <family val="3"/>
      </rPr>
      <t>0000582/4/08/01/2024</t>
    </r>
    <r>
      <rPr>
        <sz val="11"/>
        <color theme="1"/>
        <rFont val="Consolas"/>
        <family val="3"/>
      </rPr>
      <t>', '/', '.');</t>
    </r>
  </si>
  <si>
    <r>
      <t xml:space="preserve">    from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 -- INI TABLE DATA ASSET</t>
    </r>
  </si>
  <si>
    <r>
      <t xml:space="preserve">    ASSET_RV_PCT = </t>
    </r>
    <r>
      <rPr>
        <b/>
        <sz val="11"/>
        <color theme="1"/>
        <rFont val="Consolas"/>
        <family val="3"/>
      </rPr>
      <t>66</t>
    </r>
    <r>
      <rPr>
        <sz val="11"/>
        <color theme="1"/>
        <rFont val="Consolas"/>
        <family val="3"/>
      </rPr>
      <t xml:space="preserve"> -- 63</t>
    </r>
  </si>
  <si>
    <r>
      <t xml:space="preserve">    --,ASSET_RV_AMOUNT = </t>
    </r>
    <r>
      <rPr>
        <b/>
        <sz val="11"/>
        <color theme="1"/>
        <rFont val="Consolas"/>
        <family val="3"/>
      </rPr>
      <t>363811622</t>
    </r>
    <r>
      <rPr>
        <sz val="11"/>
        <color theme="1"/>
        <rFont val="Consolas"/>
        <family val="3"/>
      </rPr>
      <t xml:space="preserve"> -- 292129200.00</t>
    </r>
  </si>
  <si>
    <r>
      <t xml:space="preserve">    update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 INI TABLE DATA ASSET</t>
    </r>
  </si>
  <si>
    <r>
      <t xml:space="preserve">    and ASSET_NO = '</t>
    </r>
    <r>
      <rPr>
        <b/>
        <sz val="11"/>
        <color theme="1"/>
        <rFont val="Consolas"/>
        <family val="3"/>
      </rPr>
      <t>2008.OPLAA.2401.000161</t>
    </r>
    <r>
      <rPr>
        <sz val="11"/>
        <color theme="1"/>
        <rFont val="Consolas"/>
        <family val="3"/>
      </rPr>
      <t>';</t>
    </r>
  </si>
  <si>
    <t xml:space="preserve">    begin transaction; --begin tran;</t>
  </si>
  <si>
    <t xml:space="preserve">    AGREEMENT_NO = replace('0001207/4/08/11/2023', '/', '.') -- 0001613.4.08.12.2023</t>
  </si>
  <si>
    <t xml:space="preserve">    ,AGREEMENT_EXTERNAL_NO = '0001207/4/08/11/2023' -- 0001613/4/08/12/2023</t>
  </si>
  <si>
    <t xml:space="preserve">    where APPLICATION_NO = replace('0000406/4/08/12/2023', '/', '.');</t>
  </si>
  <si>
    <r>
      <t>#</t>
    </r>
    <r>
      <rPr>
        <b/>
        <sz val="11"/>
        <color theme="1"/>
        <rFont val="Calibri"/>
        <family val="2"/>
        <scheme val="minor"/>
      </rPr>
      <t>1823</t>
    </r>
  </si>
  <si>
    <t>0000576/4/10/01/2024</t>
  </si>
  <si>
    <r>
      <t xml:space="preserve">    where a.APPLICATION_NO = replace('</t>
    </r>
    <r>
      <rPr>
        <b/>
        <sz val="11"/>
        <color theme="1"/>
        <rFont val="Consolas"/>
        <family val="3"/>
      </rPr>
      <t>0000576/4/10/01/2024</t>
    </r>
    <r>
      <rPr>
        <sz val="11"/>
        <color theme="1"/>
        <rFont val="Consolas"/>
        <family val="3"/>
      </rPr>
      <t>', '/', '.');</t>
    </r>
  </si>
  <si>
    <r>
      <t xml:space="preserve">    where APPLICATION_NO = replace('</t>
    </r>
    <r>
      <rPr>
        <b/>
        <sz val="11"/>
        <color theme="1"/>
        <rFont val="Consolas"/>
        <family val="3"/>
      </rPr>
      <t>0000576/4/10/01/2024</t>
    </r>
    <r>
      <rPr>
        <sz val="11"/>
        <color theme="1"/>
        <rFont val="Consolas"/>
        <family val="3"/>
      </rPr>
      <t>', '/', '.');</t>
    </r>
  </si>
  <si>
    <r>
      <t xml:space="preserve">from </t>
    </r>
    <r>
      <rPr>
        <sz val="11"/>
        <color rgb="FFFF0000"/>
        <rFont val="Consolas"/>
        <family val="3"/>
      </rPr>
      <t>IFINACC</t>
    </r>
    <r>
      <rPr>
        <sz val="11"/>
        <color theme="1"/>
        <rFont val="Consolas"/>
        <family val="3"/>
      </rPr>
      <t>.dbo.</t>
    </r>
    <r>
      <rPr>
        <b/>
        <sz val="11"/>
        <color rgb="FFFF0000"/>
        <rFont val="Consolas"/>
        <family val="3"/>
      </rPr>
      <t>RPT_EXT_SUB_LEDGER_SAP_TAX</t>
    </r>
    <r>
      <rPr>
        <sz val="11"/>
        <color theme="1"/>
        <rFont val="Consolas"/>
        <family val="3"/>
      </rPr>
      <t xml:space="preserve"> a</t>
    </r>
  </si>
  <si>
    <r>
      <t>where ISNULL(a.</t>
    </r>
    <r>
      <rPr>
        <b/>
        <sz val="11"/>
        <color rgb="FF0000FF"/>
        <rFont val="Consolas"/>
        <family val="3"/>
      </rPr>
      <t>TAX_DATE</t>
    </r>
    <r>
      <rPr>
        <sz val="11"/>
        <color theme="1"/>
        <rFont val="Consolas"/>
        <family val="3"/>
      </rPr>
      <t>, '') &lt;&gt; '';</t>
    </r>
  </si>
  <si>
    <r>
      <t>select a.</t>
    </r>
    <r>
      <rPr>
        <b/>
        <sz val="11"/>
        <color rgb="FF0000FF"/>
        <rFont val="Consolas"/>
        <family val="3"/>
      </rPr>
      <t>TAX_DATE</t>
    </r>
    <r>
      <rPr>
        <sz val="11"/>
        <color theme="1"/>
        <rFont val="Consolas"/>
        <family val="3"/>
      </rPr>
      <t>, a.*</t>
    </r>
  </si>
  <si>
    <r>
      <t>#</t>
    </r>
    <r>
      <rPr>
        <b/>
        <sz val="11"/>
        <color theme="1"/>
        <rFont val="Calibri"/>
        <family val="2"/>
        <scheme val="minor"/>
      </rPr>
      <t>1847</t>
    </r>
  </si>
  <si>
    <r>
      <t xml:space="preserve">    ASSET_RV_PCT = </t>
    </r>
    <r>
      <rPr>
        <b/>
        <sz val="11"/>
        <color theme="1"/>
        <rFont val="Consolas"/>
        <family val="3"/>
      </rPr>
      <t>77</t>
    </r>
    <r>
      <rPr>
        <sz val="11"/>
        <color theme="1"/>
        <rFont val="Consolas"/>
        <family val="3"/>
      </rPr>
      <t xml:space="preserve"> -- 73</t>
    </r>
  </si>
  <si>
    <t>public.qa-ifinancing.asia-southeast2.ifinancing-qa.cloudsql.dsf.cloud</t>
  </si>
  <si>
    <t>Akses Database iFinancing QA</t>
  </si>
  <si>
    <t>select 'select ' + char(39) + a.table_catalog + '.' + table_schema + '.' + table_name + char(39) + ' xtable, count(1) xcount from ' +</t>
  </si>
  <si>
    <t>a.table_catalog + '.' + table_schema + '.' + table_name + ' union all'</t>
  </si>
  <si>
    <t>from information_schema.tables a</t>
  </si>
  <si>
    <t>where a.table_name not like 'X%'</t>
  </si>
  <si>
    <t>order by a.table_catalog, table_schema, table_name</t>
  </si>
  <si>
    <t>0000536/4/08/12/2023</t>
  </si>
  <si>
    <t>0000532/4/08/12/2023</t>
  </si>
  <si>
    <t>0000535/4/08/12/2023</t>
  </si>
  <si>
    <t>000338/OPL-AGR/12/2022</t>
  </si>
  <si>
    <t>0000753/4/10/08/2023</t>
  </si>
  <si>
    <t>0000754/4/10/08/2023</t>
  </si>
  <si>
    <t>0000778/4/10/09/2023</t>
  </si>
  <si>
    <t>NO KONTRAK INDUK SUDAH SESUAI…!!!</t>
  </si>
  <si>
    <t>NO KONTRAK PELAKSANA AKTUAL BELUM SESUAI…!!!</t>
  </si>
  <si>
    <r>
      <rPr>
        <b/>
        <sz val="11"/>
        <color rgb="FFFF0000"/>
        <rFont val="Calibri"/>
        <family val="2"/>
        <scheme val="minor"/>
      </rPr>
      <t>20240111</t>
    </r>
    <r>
      <rPr>
        <b/>
        <sz val="11"/>
        <color rgb="FF0000FF"/>
        <rFont val="Calibri"/>
        <family val="2"/>
        <scheme val="minor"/>
      </rPr>
      <t>THU</t>
    </r>
  </si>
  <si>
    <r>
      <rPr>
        <b/>
        <sz val="11"/>
        <color rgb="FFFF0000"/>
        <rFont val="Calibri"/>
        <family val="2"/>
        <scheme val="minor"/>
      </rPr>
      <t>20240110</t>
    </r>
    <r>
      <rPr>
        <b/>
        <sz val="11"/>
        <color rgb="FF0000FF"/>
        <rFont val="Calibri"/>
        <family val="2"/>
        <scheme val="minor"/>
      </rPr>
      <t>WED</t>
    </r>
  </si>
  <si>
    <r>
      <t>#</t>
    </r>
    <r>
      <rPr>
        <b/>
        <sz val="11"/>
        <color theme="1"/>
        <rFont val="Calibri"/>
        <family val="2"/>
        <scheme val="minor"/>
      </rPr>
      <t>1897</t>
    </r>
  </si>
  <si>
    <t>RPT_OUTSTANDING_NI</t>
  </si>
  <si>
    <t>AGREEMENT_ASSET_AMORTIZATION</t>
  </si>
  <si>
    <t>where a.APPLICATION_NO = replace('0000535/4/08/12/2023', '/', '.');</t>
  </si>
  <si>
    <t>AGREEMENT_NO = replace('0000778/4/10/09/2023', '/', '.') -- 0001737.4.08.01.2024</t>
  </si>
  <si>
    <t>,AGREEMENT_EXTERNAL_NO = '0000778/4/10/09/2023' -- 0001737/4/08/01/2024</t>
  </si>
  <si>
    <t>where APPLICATION_NO = replace('0000535/4/08/12/2023', '/', '.');</t>
  </si>
  <si>
    <t>where a.APPLICATION_NO = replace('0000536/4/08/12/2023', '/', '.');</t>
  </si>
  <si>
    <t>AGREEMENT_NO = replace('0000753/4/10/08/2023', '/', '.') -- 0001737.4.08.01.2024</t>
  </si>
  <si>
    <t>,AGREEMENT_EXTERNAL_NO = '0000753/4/10/08/2023' -- 0001737/4/08/01/2024</t>
  </si>
  <si>
    <t>where APPLICATION_NO = replace('0000536/4/08/12/2023', '/', '.');</t>
  </si>
  <si>
    <t>where a.APPLICATION_NO = replace('0000532/4/08/12/2023', '/', '.');</t>
  </si>
  <si>
    <t>AGREEMENT_NO = replace('0000754/4/10/08/2023', '/', '.') -- 0001737.4.08.01.2024</t>
  </si>
  <si>
    <t>,AGREEMENT_EXTERNAL_NO = '0000754/4/10/08/2023' -- 0001737/4/08/01/2024</t>
  </si>
  <si>
    <t>where APPLICATION_NO = replace('0000532/4/08/12/2023', '/', '.');</t>
  </si>
  <si>
    <r>
      <t>#</t>
    </r>
    <r>
      <rPr>
        <b/>
        <sz val="11"/>
        <color theme="1"/>
        <rFont val="Calibri"/>
        <family val="2"/>
        <scheme val="minor"/>
      </rPr>
      <t>1815</t>
    </r>
  </si>
  <si>
    <t>a.CLIENT_NAME 'NAMA CUSTOMER',</t>
  </si>
  <si>
    <t>a.APPLICATION_NO_EXTERNAL 'NOMOR APPLIKASI',</t>
  </si>
  <si>
    <t>a.AGREEMENT_EXTERNAL_NO 'NOMOR KONTRAK',</t>
  </si>
  <si>
    <t>b.ASSET_TYPE_CODE + ' - ' + b.ASSET_NAME 'TYPE KENDARAAN',</t>
  </si>
  <si>
    <t>count(b.FA_CODE) 'TOTAL_UNIT',</t>
  </si>
  <si>
    <t>a.PERIODE 'TENOR',</t>
  </si>
  <si>
    <t>a.AGREEMENT_DATE 'TANGGAL START KONTRAK',</t>
  </si>
  <si>
    <t>ai.MATURITY_DATE 'TANGGAL END KONTRAK',</t>
  </si>
  <si>
    <t xml:space="preserve">ai.INSTALLMENT_AMOUNT 'HARGA SEWA PER BULAN' </t>
  </si>
  <si>
    <t xml:space="preserve">IFINOPL.dbo.AGREEMENT_MAIN a </t>
  </si>
  <si>
    <t>inner join</t>
  </si>
  <si>
    <t xml:space="preserve">IFINOPL.dbo.AGREEMENT_ASSET b </t>
  </si>
  <si>
    <t xml:space="preserve">IFINOPL.dbo.AGREEMENT_INFORMATION ai </t>
  </si>
  <si>
    <t xml:space="preserve">on (ai.AGREEMENT_NO = a.AGREEMENT_NO) </t>
  </si>
  <si>
    <t xml:space="preserve">a.CLIENT_NAME like '%DUA SATU%' </t>
  </si>
  <si>
    <t>group by</t>
  </si>
  <si>
    <t>a.CLIENT_NAME,</t>
  </si>
  <si>
    <t>a.APPLICATION_NO_EXTERNAL,</t>
  </si>
  <si>
    <t>a.AGREEMENT_EXTERNAL_NO,</t>
  </si>
  <si>
    <t>b.ASSET_NAME,</t>
  </si>
  <si>
    <t>a.PERIODE,</t>
  </si>
  <si>
    <t>b.ASSET_TYPE_CODE,</t>
  </si>
  <si>
    <t>a.AGREEMENT_DATE,</t>
  </si>
  <si>
    <t>ai.MATURITY_DATE,</t>
  </si>
  <si>
    <t>ai.INSTALLMENT_AMOUNT</t>
  </si>
  <si>
    <t xml:space="preserve">on (a.AGREEMENT_NO = b.AGREEMENT_NO) </t>
  </si>
  <si>
    <t>GLOBALINDO DUA SATU EKSPRESS</t>
  </si>
  <si>
    <t>ANDALAN DUA SATU EKSPRESS</t>
  </si>
  <si>
    <t>0000298/4/08/11/2023</t>
  </si>
  <si>
    <r>
      <t xml:space="preserve">-aplikasi No </t>
    </r>
    <r>
      <rPr>
        <b/>
        <sz val="11"/>
        <color theme="1"/>
        <rFont val="Calibri"/>
        <family val="2"/>
        <scheme val="minor"/>
      </rPr>
      <t>0000298/4/08/11/2023</t>
    </r>
    <r>
      <rPr>
        <sz val="11"/>
        <color theme="1"/>
        <rFont val="Calibri"/>
        <family val="2"/>
        <scheme val="minor"/>
      </rPr>
      <t xml:space="preserve"> Agreement No </t>
    </r>
    <r>
      <rPr>
        <b/>
        <sz val="11"/>
        <color theme="1"/>
        <rFont val="Calibri"/>
        <family val="2"/>
        <scheme val="minor"/>
      </rPr>
      <t>0000027/4/29/10/2023</t>
    </r>
    <r>
      <rPr>
        <sz val="11"/>
        <color theme="1"/>
        <rFont val="Calibri"/>
        <family val="2"/>
        <scheme val="minor"/>
      </rPr>
      <t xml:space="preserve"> </t>
    </r>
  </si>
  <si>
    <t>0000027/4/29/10/2023</t>
  </si>
  <si>
    <t>ALL NEW TRITON DOUBLE CAB - HDX</t>
  </si>
  <si>
    <r>
      <t xml:space="preserve">sebelum </t>
    </r>
    <r>
      <rPr>
        <b/>
        <sz val="11"/>
        <color theme="1"/>
        <rFont val="Calibri"/>
        <family val="2"/>
        <scheme val="minor"/>
      </rPr>
      <t>ALL NEW TRITON DOUBLE CAB - HDX</t>
    </r>
  </si>
  <si>
    <r>
      <t xml:space="preserve">seharusnya </t>
    </r>
    <r>
      <rPr>
        <b/>
        <sz val="11"/>
        <color theme="1"/>
        <rFont val="Calibri"/>
        <family val="2"/>
        <scheme val="minor"/>
      </rPr>
      <t>ALL NEW TRITON DC HDX-L 4X4 M/T (2.4L M/T)</t>
    </r>
  </si>
  <si>
    <t>ALL NEW TRITON DC HDX-L 4X4 M/T (2.4L M/T)</t>
  </si>
  <si>
    <t>0000304/4/08/11/2023</t>
  </si>
  <si>
    <t>0001579/4/08/12/2023</t>
  </si>
  <si>
    <r>
      <t xml:space="preserve">-aplikasi No </t>
    </r>
    <r>
      <rPr>
        <b/>
        <sz val="11"/>
        <color theme="1"/>
        <rFont val="Calibri"/>
        <family val="2"/>
        <scheme val="minor"/>
      </rPr>
      <t>0000304/4/08/11/2023</t>
    </r>
    <r>
      <rPr>
        <sz val="11"/>
        <color theme="1"/>
        <rFont val="Calibri"/>
        <family val="2"/>
        <scheme val="minor"/>
      </rPr>
      <t xml:space="preserve"> Agreement No </t>
    </r>
    <r>
      <rPr>
        <b/>
        <sz val="11"/>
        <color theme="1"/>
        <rFont val="Calibri"/>
        <family val="2"/>
        <scheme val="minor"/>
      </rPr>
      <t>0001579/4/08/12/2023</t>
    </r>
    <r>
      <rPr>
        <sz val="11"/>
        <color theme="1"/>
        <rFont val="Calibri"/>
        <family val="2"/>
        <scheme val="minor"/>
      </rPr>
      <t xml:space="preserve"> </t>
    </r>
  </si>
  <si>
    <r>
      <t xml:space="preserve">sebelum </t>
    </r>
    <r>
      <rPr>
        <b/>
        <sz val="11"/>
        <color theme="1"/>
        <rFont val="Calibri"/>
        <family val="2"/>
        <scheme val="minor"/>
      </rPr>
      <t>XPANDER 1.5L ULTIMATE (4X2) A/T</t>
    </r>
  </si>
  <si>
    <t>XPANDER 1.5L ULTIMATE (4X2) A/T</t>
  </si>
  <si>
    <r>
      <t xml:space="preserve">seharusnya </t>
    </r>
    <r>
      <rPr>
        <b/>
        <sz val="11"/>
        <color theme="1"/>
        <rFont val="Calibri"/>
        <family val="2"/>
        <scheme val="minor"/>
      </rPr>
      <t>NEW XPANDER 1.5L ULTIMATE-L (4X2) CVT MY23</t>
    </r>
  </si>
  <si>
    <t>NEW XPANDER 1.5L ULTIMATE-L (4X2) CVT MY23</t>
  </si>
  <si>
    <r>
      <t xml:space="preserve">-aplikasi No </t>
    </r>
    <r>
      <rPr>
        <b/>
        <sz val="11"/>
        <color theme="1"/>
        <rFont val="Calibri"/>
        <family val="2"/>
        <scheme val="minor"/>
      </rPr>
      <t>0000394/4/08/12/2023</t>
    </r>
    <r>
      <rPr>
        <sz val="11"/>
        <color theme="1"/>
        <rFont val="Calibri"/>
        <family val="2"/>
        <scheme val="minor"/>
      </rPr>
      <t xml:space="preserve"> Agreement </t>
    </r>
    <r>
      <rPr>
        <b/>
        <sz val="11"/>
        <color theme="1"/>
        <rFont val="Calibri"/>
        <family val="2"/>
        <scheme val="minor"/>
      </rPr>
      <t>0001630/4/08/12/2023</t>
    </r>
  </si>
  <si>
    <t>0001630/4/08/12/2023</t>
  </si>
  <si>
    <r>
      <t xml:space="preserve">sebelum </t>
    </r>
    <r>
      <rPr>
        <b/>
        <sz val="11"/>
        <color theme="1"/>
        <rFont val="Calibri"/>
        <family val="2"/>
        <scheme val="minor"/>
      </rPr>
      <t>ALL NEW PAJERO SPORT DAKAR-L 4X2 A/T (2.4L 8A/T) AY21</t>
    </r>
  </si>
  <si>
    <t>ALL NEW PAJERO SPORT DAKAR-L 4X2 A/T (2.4L 8A/T) AY21</t>
  </si>
  <si>
    <r>
      <t xml:space="preserve">seharusnya </t>
    </r>
    <r>
      <rPr>
        <b/>
        <sz val="11"/>
        <color theme="1"/>
        <rFont val="Calibri"/>
        <family val="2"/>
        <scheme val="minor"/>
      </rPr>
      <t>ALL NEW PAJERO SPORT DAKAR-L 4X2 A/T (2.4L 8A/T) AY23</t>
    </r>
  </si>
  <si>
    <t>ALL NEW PAJERO SPORT DAKAR-L 4X2 A/T (2.4L 8A/T) AY23</t>
  </si>
  <si>
    <t>0000104/4/10/11/2023</t>
  </si>
  <si>
    <r>
      <t xml:space="preserve">-aplikasi No </t>
    </r>
    <r>
      <rPr>
        <b/>
        <sz val="11"/>
        <color theme="1"/>
        <rFont val="Calibri"/>
        <family val="2"/>
        <scheme val="minor"/>
      </rPr>
      <t>0000104/4/10/11/2023</t>
    </r>
    <r>
      <rPr>
        <sz val="11"/>
        <color theme="1"/>
        <rFont val="Calibri"/>
        <family val="2"/>
        <scheme val="minor"/>
      </rPr>
      <t xml:space="preserve"> Agreement No </t>
    </r>
    <r>
      <rPr>
        <b/>
        <sz val="11"/>
        <color theme="1"/>
        <rFont val="Calibri"/>
        <family val="2"/>
        <scheme val="minor"/>
      </rPr>
      <t>0000798/4/10/09/2023</t>
    </r>
  </si>
  <si>
    <t>0000798/4/10/09/2023</t>
  </si>
  <si>
    <r>
      <t xml:space="preserve">seharusnya </t>
    </r>
    <r>
      <rPr>
        <b/>
        <sz val="11"/>
        <color theme="1"/>
        <rFont val="Calibri"/>
        <family val="2"/>
        <scheme val="minor"/>
      </rPr>
      <t>ALL NEW TRITON DC HDX-L 4X4 M/T (2.4L M/T) MODEL 2019</t>
    </r>
  </si>
  <si>
    <t>ALL NEW TRITON DC HDX-L 4X4 M/T (2.4L M/T) MODEL 2019</t>
  </si>
  <si>
    <t>from IFINBAM.dbo.MASTER_TYPE a</t>
  </si>
  <si>
    <t>where a.CRE_BY not in ('job', 'INJECT', 'MIGRASI')</t>
  </si>
  <si>
    <t>select top 10 a.* from IFINOPL.dbo.APPLICATION_ASSET a</t>
  </si>
  <si>
    <t>select top 10 a.* from IFINOPL.dbo.AGREEMENT_ASSET a</t>
  </si>
  <si>
    <t>select top 10 a.* from IFINAMS.dbo.ASSET a</t>
  </si>
  <si>
    <t>select top 10 a.* from IFINAMS.dbo.ASSET_VEHICLE a</t>
  </si>
  <si>
    <t>select top 10 a.* from IFINDOC.dbo.FIXED_ASSET_MAIN a</t>
  </si>
  <si>
    <r>
      <rPr>
        <b/>
        <sz val="11"/>
        <color rgb="FFFF0000"/>
        <rFont val="Calibri"/>
        <family val="2"/>
        <scheme val="minor"/>
      </rPr>
      <t>20240112</t>
    </r>
    <r>
      <rPr>
        <b/>
        <sz val="11"/>
        <color rgb="FF0000FF"/>
        <rFont val="Calibri"/>
        <family val="2"/>
        <scheme val="minor"/>
      </rPr>
      <t>FRI</t>
    </r>
  </si>
  <si>
    <t>0000642/4/01/01/2024</t>
  </si>
  <si>
    <t>125,660,000</t>
  </si>
  <si>
    <t>187,143,604</t>
  </si>
  <si>
    <r>
      <t xml:space="preserve">    where a.APPLICATION_NO = replace('</t>
    </r>
    <r>
      <rPr>
        <b/>
        <sz val="11"/>
        <color theme="1"/>
        <rFont val="Consolas"/>
        <family val="3"/>
      </rPr>
      <t>0000642/4/01/01/2024</t>
    </r>
    <r>
      <rPr>
        <sz val="11"/>
        <color theme="1"/>
        <rFont val="Consolas"/>
        <family val="3"/>
      </rPr>
      <t>', '/', '.');</t>
    </r>
  </si>
  <si>
    <r>
      <t xml:space="preserve">    where APPLICATION_NO = replace('</t>
    </r>
    <r>
      <rPr>
        <b/>
        <sz val="11"/>
        <color theme="1"/>
        <rFont val="Consolas"/>
        <family val="3"/>
      </rPr>
      <t>0000642/4/01/01/2024</t>
    </r>
    <r>
      <rPr>
        <sz val="11"/>
        <color theme="1"/>
        <rFont val="Consolas"/>
        <family val="3"/>
      </rPr>
      <t>', '/', '.');</t>
    </r>
  </si>
  <si>
    <t xml:space="preserve">    --and ASSET_NO = '2008.OPLAA.2401.000162';</t>
  </si>
  <si>
    <r>
      <t xml:space="preserve">    --and ASSET_NO = '</t>
    </r>
    <r>
      <rPr>
        <b/>
        <sz val="11"/>
        <color theme="1"/>
        <rFont val="Consolas"/>
        <family val="3"/>
      </rPr>
      <t>2008.OPLAA.2401.000162</t>
    </r>
    <r>
      <rPr>
        <sz val="11"/>
        <color theme="1"/>
        <rFont val="Consolas"/>
        <family val="3"/>
      </rPr>
      <t>';</t>
    </r>
  </si>
  <si>
    <r>
      <t xml:space="preserve">    --ASSET_RV_PCT = </t>
    </r>
    <r>
      <rPr>
        <b/>
        <sz val="11"/>
        <color theme="1"/>
        <rFont val="Consolas"/>
        <family val="3"/>
      </rPr>
      <t>69</t>
    </r>
    <r>
      <rPr>
        <sz val="11"/>
        <color theme="1"/>
        <rFont val="Consolas"/>
        <family val="3"/>
      </rPr>
      <t xml:space="preserve"> -- 64</t>
    </r>
  </si>
  <si>
    <r>
      <t xml:space="preserve">    ASSET_RV_AMOUNT = </t>
    </r>
    <r>
      <rPr>
        <b/>
        <sz val="11"/>
        <color theme="1"/>
        <rFont val="Consolas"/>
        <family val="3"/>
      </rPr>
      <t>187143604</t>
    </r>
    <r>
      <rPr>
        <sz val="11"/>
        <color theme="1"/>
        <rFont val="Consolas"/>
        <family val="3"/>
      </rPr>
      <t xml:space="preserve"> -- 125660000.00</t>
    </r>
  </si>
  <si>
    <t>a.xBEFORE, a.xAFTER,</t>
  </si>
  <si>
    <t>b.AGREEMENT_NO, b.APPLICATION_NO, b.FA_CODE, b.ASSET_NAME,</t>
  </si>
  <si>
    <t>c.AGREEMENT_NO, c.FA_CODE, c.ASSET_NAME,</t>
  </si>
  <si>
    <t>d.CODE, d.ITEM_NAME,</t>
  </si>
  <si>
    <t>e.ASSET_CODE, e.TYPE_ITEM_NAME,</t>
  </si>
  <si>
    <t>f.ASSET_NO, f.ASSET_NAME,</t>
  </si>
  <si>
    <t>1 [1]</t>
  </si>
  <si>
    <t>select '0000027/4/29/10/2023' AGREEMENT_NO, '0000298/4/08/11/2023' APPLICATION_NO, 'ALL NEW TRITON DOUBLE CAB - HDX' xBEFORE, 'ALL NEW TRITON DC HDX-L 4X4 M/T (2.4L M/T)' xAFTER union all</t>
  </si>
  <si>
    <t>select '0001579/4/08/12/2023' AGREEMENT_NO, '0000304/4/08/11/2023' APPLICATION_NO, 'XPANDER 1.5L ULTIMATE (4X2) A/T' xBEFORE, 'NEW XPANDER 1.5L ULTIMATE-L (4X2) CVT MY23' xAFTER union all</t>
  </si>
  <si>
    <t>select '0001630/4/08/12/2023' AGREEMENT_NO, '0000394/4/08/12/2023' APPLICATION_NO, 'ALL NEW PAJERO SPORT DAKAR-L 4X2 A/T (2.4L 8A/T) AY21' xBEFORE, 'ALL NEW PAJERO SPORT DAKAR-L 4X2 A/T (2.4L 8A/T) AY23' xAFTER union all</t>
  </si>
  <si>
    <t>select '0000798/4/10/09/2023' AGREEMENT_NO, '0000104/4/10/11/2023' APPLICATION_NO, 'ALL NEW TRITON DOUBLE CAB - HDX' xBEFORE, 'ALL NEW TRITON DC HDX-L 4X4 M/T (2.4L M/T) MODEL 2019' xAFTER</t>
  </si>
  <si>
    <t>) a</t>
  </si>
  <si>
    <t>on replace(a.APPLICATION_NO, '/', '.') = b.APPLICATION_NO</t>
  </si>
  <si>
    <t>on replace(a.AGREEMENT_NO, '/', '.') = c.AGREEMENT_NO</t>
  </si>
  <si>
    <t>and b.FA_CODE = c.FA_CODE</t>
  </si>
  <si>
    <t>on b.FA_CODE = d.CODE</t>
  </si>
  <si>
    <t>on d.CODE = e.ASSET_CODE</t>
  </si>
  <si>
    <t>on d.CODE = f.ASSET_NO</t>
  </si>
  <si>
    <t>order by a.AGREEMENT_NO;</t>
  </si>
  <si>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</si>
  <si>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</si>
  <si>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r>
      <t xml:space="preserve">left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d</t>
    </r>
  </si>
  <si>
    <r>
      <t xml:space="preserve">left join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e</t>
    </r>
  </si>
  <si>
    <r>
      <t xml:space="preserve">left join </t>
    </r>
    <r>
      <rPr>
        <sz val="11"/>
        <color rgb="FFFF0000"/>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t>
    </r>
  </si>
  <si>
    <r>
      <t>#</t>
    </r>
    <r>
      <rPr>
        <b/>
        <sz val="11"/>
        <color theme="1"/>
        <rFont val="Calibri"/>
        <family val="2"/>
        <scheme val="minor"/>
      </rPr>
      <t>1923</t>
    </r>
  </si>
  <si>
    <t>2008.OPLICR.2311.000089</t>
  </si>
  <si>
    <t>SUDAH DIKERJAKAN OLEH MAS ARI (IMS)…!!!</t>
  </si>
  <si>
    <t>select a.AGREEMENT_NO, a.INVOICE_NO</t>
  </si>
  <si>
    <t>from IFINFIN.dbo.CASHIER_RECEIVED_REQUEST a</t>
  </si>
  <si>
    <t>where a.CODE = '2008.OPLICR.2311.000089'</t>
  </si>
  <si>
    <t>INVOICE_NO</t>
  </si>
  <si>
    <t>0000786.4.08.10.2022</t>
  </si>
  <si>
    <t>00350.INV.2008.11.2023</t>
  </si>
  <si>
    <t>BIMA SAKTI UTAMA. PT</t>
  </si>
  <si>
    <t>000054/OPL-AGR/08/2020</t>
  </si>
  <si>
    <t>0001388/4/01/06/2023</t>
  </si>
  <si>
    <r>
      <t>#</t>
    </r>
    <r>
      <rPr>
        <b/>
        <sz val="11"/>
        <color theme="1"/>
        <rFont val="Calibri"/>
        <family val="2"/>
        <scheme val="minor"/>
      </rPr>
      <t>1946</t>
    </r>
  </si>
  <si>
    <t>0000355/4/10/02/2021</t>
  </si>
  <si>
    <t>B9137JXR</t>
  </si>
  <si>
    <t>0000310/4/10/01/2020</t>
  </si>
  <si>
    <t>B9693CXS</t>
  </si>
  <si>
    <t>SOLD</t>
  </si>
  <si>
    <t>RENTED</t>
  </si>
  <si>
    <t xml:space="preserve">select FA_REFF_NO_02 -- chassis no </t>
  </si>
  <si>
    <t xml:space="preserve">       ,FA_CODE      -- asset code --&gt; RETURN</t>
  </si>
  <si>
    <t xml:space="preserve">       ,ASSET_STATUS</t>
  </si>
  <si>
    <t>from IFINOPL.dbo.AGREEMENT_ASSET</t>
  </si>
  <si>
    <t>where AGREEMENT_NO = '0000355.4.10.02.2021' -- agreement no</t>
  </si>
  <si>
    <t>and  FA_REFF_NO_01 = 'B9137JXR' -- plat no</t>
  </si>
  <si>
    <t>select AGREEMENT_NO           --&gt; BLANK</t>
  </si>
  <si>
    <t xml:space="preserve">       ,AGREEMENT_EXTERNAL_NO --&gt; BLANK</t>
  </si>
  <si>
    <t xml:space="preserve">       ,CLIENT_NO             --&gt; BLANK</t>
  </si>
  <si>
    <t xml:space="preserve">       ,CLIENT_NAME           --&gt; BLANK</t>
  </si>
  <si>
    <t xml:space="preserve">       ,STATUS                --&gt; STOCK/ REPLACEMENT</t>
  </si>
  <si>
    <t xml:space="preserve">       ,FISICAL_STATUS        --&gt; ON HAND</t>
  </si>
  <si>
    <t>from IFINAMS.dbo.ASSET</t>
  </si>
  <si>
    <t>where CODE = '4120036624'     -- asset code</t>
  </si>
  <si>
    <t>update IFINOPL.dbo.AGREEMENT_ASSET</t>
  </si>
  <si>
    <t>ASSET_STATUS = 'SOLD' -- RENTED</t>
  </si>
  <si>
    <t>and FA_REFF_NO_01 = 'B9137JXR'; -- plat no</t>
  </si>
  <si>
    <t>select AGREEMENT_NO</t>
  </si>
  <si>
    <t xml:space="preserve">       ,AGREEMENT_EXTERNAL_NO</t>
  </si>
  <si>
    <t xml:space="preserve">       ,CLIENT_NO</t>
  </si>
  <si>
    <t xml:space="preserve">       ,CLIENT_NAME</t>
  </si>
  <si>
    <t xml:space="preserve">       ,STATUS</t>
  </si>
  <si>
    <t xml:space="preserve">       ,FISICAL_STATUS --&gt; ON CUSTOMER</t>
  </si>
  <si>
    <t>where code = '4120036624' -- asset code</t>
  </si>
  <si>
    <t>where AGREEMENT_NO = '0000310.4.10.01.2020' -- agreement no</t>
  </si>
  <si>
    <t>and  FA_REFF_NO_01 = 'B9693CXS' -- plat no</t>
  </si>
  <si>
    <t>where CODE = '4120034964'     -- asset code</t>
  </si>
  <si>
    <t>and FA_REFF_NO_01 = 'B9693CXS'; -- plat no</t>
  </si>
  <si>
    <t>where code = '4120034964' -- asset code</t>
  </si>
  <si>
    <t xml:space="preserve">    from IFINOPL.dbo.APPLICATION_ASSET a -- INI TABLE DATA ASSET</t>
  </si>
  <si>
    <t xml:space="preserve">    where a.APPLICATION_NO = replace('0000642/4/01/01/2024', '/', '.');</t>
  </si>
  <si>
    <t xml:space="preserve">    update IFINOPL.dbo.APPLICATION_ASSET -- INI TABLE DATA ASSET</t>
  </si>
  <si>
    <t xml:space="preserve">    --ASSET_RV_PCT = 69 -- 64</t>
  </si>
  <si>
    <t xml:space="preserve">    --ASSET_RV_AMOUNT = 187143604 -- 125660000.00</t>
  </si>
  <si>
    <t xml:space="preserve">    LEASE_ROUNDED_AMOUNT = 6350000 -- 2950000.00</t>
  </si>
  <si>
    <t xml:space="preserve">    where APPLICATION_NO = replace('0000642/4/01/01/2024', '/', '.');</t>
  </si>
  <si>
    <t>select a.BASIC_LEASE_AMOUNT, a.*</t>
  </si>
  <si>
    <t>where a.APPLICATION_NO = replace('0000642/4/01/01/2024', '/', '.');</t>
  </si>
  <si>
    <t>update IFINOPL.dbo.APPLICATION_ASSET</t>
  </si>
  <si>
    <t>BASIC_LEASE_AMOUNT = 6350000 -- 2950000.00</t>
  </si>
  <si>
    <t>where APPLICATION_NO = replace('0000642/4/01/01/2024', '/', '.');</t>
  </si>
  <si>
    <r>
      <rPr>
        <b/>
        <sz val="11"/>
        <color rgb="FFFF0000"/>
        <rFont val="Calibri"/>
        <family val="2"/>
        <scheme val="minor"/>
      </rPr>
      <t>20240115</t>
    </r>
    <r>
      <rPr>
        <b/>
        <sz val="11"/>
        <color rgb="FF0000FF"/>
        <rFont val="Calibri"/>
        <family val="2"/>
        <scheme val="minor"/>
      </rPr>
      <t>MON</t>
    </r>
  </si>
  <si>
    <t>Marketing Calculation &amp; Perhitungan OPL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</si>
</sst>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8"/>
      <name val="Calibri"/>
      <family val="2"/>
      <scheme val="minor"/>
    </font>
    <font>
      <sz val="11"/>
      <color rgb="FFFF0000"/>
      <name val="Calibri"/>
      <family val="2"/>
      <scheme val="minor"/>
    </font>
    <font>
      <sz val="11"/>
      <color theme="1"/>
      <name val="Calibri"/>
      <family val="2"/>
    </font>
    <font>
      <b/>
      <i/>
      <sz val="11"/>
      <color rgb="FFFF0000"/>
      <name val="Calibri"/>
      <family val="2"/>
      <scheme val="minor"/>
    </font>
    <font>
      <b/>
      <sz val="11"/>
      <color theme="1"/>
      <name val="Consolas"/>
      <family val="3"/>
    </font>
    <font>
      <sz val="11"/>
      <color rgb="FF0000FF"/>
      <name val="Consolas"/>
      <family val="3"/>
    </font>
    <font>
      <sz val="11"/>
      <color rgb="FFFF0000"/>
      <name val="Consolas"/>
      <family val="3"/>
    </font>
    <font>
      <i/>
      <sz val="11"/>
      <color rgb="FFFF0000"/>
      <name val="Consolas"/>
      <family val="3"/>
    </font>
    <font>
      <b/>
      <i/>
      <sz val="11"/>
      <color rgb="FFFF0000"/>
      <name val="Consolas"/>
      <family val="3"/>
    </font>
  </fonts>
  <fills count="1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0000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1">
    <xf numFmtId="0" fontId="0" fillId="0" borderId="0" xfId="0"/>
    <xf numFmtId="0" fontId="2" fillId="0" borderId="0" xfId="0" applyFont="1" applyAlignment="1">
      <alignment vertical="top"/>
    </xf>
    <xf numFmtId="0" fontId="4" fillId="0" borderId="0" xfId="0" applyFont="1"/>
    <xf numFmtId="0" fontId="2" fillId="0" borderId="0" xfId="0" applyFont="1"/>
    <xf numFmtId="0" fontId="0" fillId="0" borderId="0" xfId="0" applyAlignment="1">
      <alignment vertical="top"/>
    </xf>
    <xf numFmtId="0" fontId="2" fillId="0" borderId="0" xfId="0" quotePrefix="1" applyFont="1"/>
    <xf numFmtId="0" fontId="3" fillId="0" borderId="0" xfId="0" applyFont="1"/>
    <xf numFmtId="0" fontId="0" fillId="0" borderId="0" xfId="0" quotePrefix="1"/>
    <xf numFmtId="0" fontId="2" fillId="4" borderId="1" xfId="0" applyFont="1" applyFill="1" applyBorder="1" applyAlignment="1">
      <alignment vertical="top" wrapText="1"/>
    </xf>
    <xf numFmtId="0" fontId="0" fillId="0" borderId="1" xfId="0" applyBorder="1" applyAlignment="1">
      <alignment vertical="top" wrapText="1"/>
    </xf>
    <xf numFmtId="14" fontId="0" fillId="0" borderId="1" xfId="0" applyNumberFormat="1" applyBorder="1" applyAlignment="1">
      <alignment vertical="top" wrapText="1"/>
    </xf>
    <xf numFmtId="0" fontId="2" fillId="4" borderId="1" xfId="0" applyFont="1" applyFill="1" applyBorder="1" applyAlignment="1">
      <alignment vertical="center" wrapText="1"/>
    </xf>
    <xf numFmtId="0" fontId="12" fillId="0" borderId="0" xfId="0" applyFont="1"/>
    <xf numFmtId="0" fontId="1" fillId="2" borderId="0" xfId="0" applyFont="1" applyFill="1" applyAlignment="1">
      <alignment horizontal="center" vertical="top"/>
    </xf>
    <xf numFmtId="0" fontId="1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2" fillId="11" borderId="0" xfId="0" applyFont="1" applyFill="1" applyAlignment="1">
      <alignment horizontal="center" vertical="center"/>
    </xf>
    <xf numFmtId="0" fontId="0" fillId="8" borderId="1" xfId="0" applyFill="1" applyBorder="1" applyAlignment="1">
      <alignment vertical="top" wrapText="1"/>
    </xf>
    <xf numFmtId="0" fontId="0" fillId="5" borderId="1" xfId="0" applyFill="1" applyBorder="1" applyAlignment="1">
      <alignment vertical="top" wrapText="1"/>
    </xf>
    <xf numFmtId="14" fontId="0" fillId="5" borderId="1" xfId="0" applyNumberFormat="1" applyFill="1" applyBorder="1" applyAlignment="1">
      <alignment vertical="top" wrapText="1"/>
    </xf>
    <xf numFmtId="14" fontId="0" fillId="8" borderId="1" xfId="0" applyNumberFormat="1" applyFill="1" applyBorder="1" applyAlignment="1">
      <alignment vertical="top" wrapText="1"/>
    </xf>
    <xf numFmtId="0" fontId="0" fillId="12" borderId="1" xfId="0" applyFill="1" applyBorder="1" applyAlignment="1">
      <alignment vertical="top" wrapText="1"/>
    </xf>
    <xf numFmtId="14" fontId="0" fillId="12" borderId="1" xfId="0" applyNumberFormat="1" applyFill="1" applyBorder="1" applyAlignment="1">
      <alignment vertical="top" wrapText="1"/>
    </xf>
    <xf numFmtId="0" fontId="0" fillId="13" borderId="1" xfId="0" applyFill="1" applyBorder="1" applyAlignment="1">
      <alignment vertical="top" wrapText="1"/>
    </xf>
    <xf numFmtId="14" fontId="0" fillId="13" borderId="1" xfId="0" applyNumberFormat="1" applyFill="1" applyBorder="1" applyAlignment="1">
      <alignment vertical="top" wrapText="1"/>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5" fillId="0" borderId="0" xfId="0" applyFont="1" applyAlignment="1">
      <alignment vertical="top"/>
    </xf>
    <xf numFmtId="0" fontId="0" fillId="0" borderId="0" xfId="0" quotePrefix="1" applyAlignment="1">
      <alignment vertical="top"/>
    </xf>
    <xf numFmtId="0" fontId="8" fillId="5" borderId="0" xfId="0" applyFont="1" applyFill="1" applyAlignment="1">
      <alignment vertical="top"/>
    </xf>
    <xf numFmtId="0" fontId="0" fillId="5" borderId="0" xfId="0" applyFill="1" applyAlignment="1">
      <alignment vertical="top"/>
    </xf>
    <xf numFmtId="0" fontId="8" fillId="8" borderId="0" xfId="0" applyFont="1" applyFill="1" applyAlignment="1">
      <alignment vertical="top"/>
    </xf>
    <xf numFmtId="0" fontId="0" fillId="8" borderId="0" xfId="0" applyFill="1" applyAlignment="1">
      <alignment vertical="top"/>
    </xf>
    <xf numFmtId="0" fontId="8" fillId="5" borderId="0" xfId="0" quotePrefix="1" applyFont="1" applyFill="1" applyAlignment="1">
      <alignment vertical="top"/>
    </xf>
    <xf numFmtId="0" fontId="8" fillId="0" borderId="0" xfId="0" quotePrefix="1" applyFont="1" applyAlignment="1">
      <alignment vertical="top"/>
    </xf>
    <xf numFmtId="0" fontId="8" fillId="8" borderId="0" xfId="0" quotePrefix="1" applyFont="1" applyFill="1" applyAlignment="1">
      <alignment vertical="top"/>
    </xf>
    <xf numFmtId="0" fontId="8" fillId="5" borderId="0" xfId="0" applyFont="1" applyFill="1"/>
    <xf numFmtId="0" fontId="0" fillId="5" borderId="0" xfId="0" applyFill="1"/>
    <xf numFmtId="0" fontId="8" fillId="13" borderId="0" xfId="0" applyFont="1" applyFill="1" applyAlignment="1">
      <alignment vertical="top"/>
    </xf>
    <xf numFmtId="0" fontId="0" fillId="13" borderId="0" xfId="0" applyFill="1" applyAlignment="1">
      <alignment vertical="top"/>
    </xf>
    <xf numFmtId="9" fontId="0" fillId="0" borderId="0" xfId="0" quotePrefix="1" applyNumberFormat="1" applyAlignment="1">
      <alignment vertical="top"/>
    </xf>
    <xf numFmtId="0" fontId="1" fillId="14" borderId="0" xfId="0" applyFont="1" applyFill="1" applyAlignment="1">
      <alignment horizontal="center" vertical="top"/>
    </xf>
    <xf numFmtId="0" fontId="0" fillId="8" borderId="0" xfId="0" quotePrefix="1" applyFill="1" applyAlignment="1">
      <alignment vertical="top"/>
    </xf>
    <xf numFmtId="47" fontId="0" fillId="0" borderId="0" xfId="0" applyNumberFormat="1" applyAlignment="1">
      <alignment vertical="top"/>
    </xf>
    <xf numFmtId="0" fontId="0" fillId="0" borderId="0" xfId="0" applyAlignment="1">
      <alignment vertical="center"/>
    </xf>
    <xf numFmtId="0" fontId="2" fillId="0" borderId="0" xfId="0" applyFont="1" applyAlignment="1">
      <alignment vertical="center"/>
    </xf>
    <xf numFmtId="0" fontId="0" fillId="3" borderId="0" xfId="0" quotePrefix="1" applyFill="1" applyAlignment="1">
      <alignment vertical="top"/>
    </xf>
    <xf numFmtId="0" fontId="2" fillId="3" borderId="0" xfId="0" applyFont="1" applyFill="1" applyAlignment="1">
      <alignment vertical="top"/>
    </xf>
    <xf numFmtId="3" fontId="2" fillId="0" borderId="0" xfId="0" quotePrefix="1" applyNumberFormat="1" applyFont="1" applyAlignment="1">
      <alignment vertical="top"/>
    </xf>
    <xf numFmtId="0" fontId="15" fillId="0" borderId="0" xfId="0" applyFont="1" applyAlignment="1">
      <alignment vertical="center"/>
    </xf>
  </cellXfs>
  <cellStyles count="1">
    <cellStyle name="Normal" xfId="0" builtinId="0"/>
  </cellStyles>
  <dxfs count="0"/>
  <tableStyles count="0" defaultTableStyle="TableStyleMedium2" defaultPivotStyle="PivotStyleLight16"/>
  <colors>
    <mruColors>
      <color rgb="FF66FFFF"/>
      <color rgb="FFFFFF99"/>
      <color rgb="FF0000FF"/>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1.xml"/><Relationship Id="rId21" Type="http://schemas.openxmlformats.org/officeDocument/2006/relationships/worksheet" Target="worksheets/sheet21.xml"/><Relationship Id="rId34" Type="http://schemas.openxmlformats.org/officeDocument/2006/relationships/sharedStrings" Target="sharedStrings.xml"/><Relationship Id="rId42" Type="http://schemas.microsoft.com/office/2017/10/relationships/person" Target="persons/person4.xml"/><Relationship Id="rId47" Type="http://schemas.microsoft.com/office/2017/10/relationships/person" Target="persons/person8.xml"/><Relationship Id="rId50" Type="http://schemas.microsoft.com/office/2017/10/relationships/person" Target="persons/person1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40" Type="http://schemas.microsoft.com/office/2017/10/relationships/person" Target="persons/person2.xml"/><Relationship Id="rId45" Type="http://schemas.microsoft.com/office/2017/10/relationships/person" Target="persons/pers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49" Type="http://schemas.microsoft.com/office/2017/10/relationships/person" Target="persons/person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5.xml"/><Relationship Id="rId52" Type="http://schemas.microsoft.com/office/2017/10/relationships/person" Target="persons/person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48" Type="http://schemas.microsoft.com/office/2017/10/relationships/person" Target="persons/person12.xml"/><Relationship Id="rId43" Type="http://schemas.microsoft.com/office/2017/10/relationships/person" Target="persons/person7.xml"/><Relationship Id="rId8" Type="http://schemas.openxmlformats.org/officeDocument/2006/relationships/worksheet" Target="worksheets/sheet8.xml"/><Relationship Id="rId51" Type="http://schemas.microsoft.com/office/2017/10/relationships/person" Target="persons/person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46" Type="http://schemas.microsoft.com/office/2017/10/relationships/person" Target="persons/person9.xml"/><Relationship Id="rId38" Type="http://schemas.microsoft.com/office/2017/10/relationships/person" Target="persons/person0.xml"/><Relationship Id="rId20" Type="http://schemas.openxmlformats.org/officeDocument/2006/relationships/worksheet" Target="worksheets/sheet20.xml"/><Relationship Id="rId41" Type="http://schemas.microsoft.com/office/2017/10/relationships/person" Target="persons/person3.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117" Type="http://schemas.openxmlformats.org/officeDocument/2006/relationships/image" Target="../media/image156.png"/><Relationship Id="rId299" Type="http://schemas.openxmlformats.org/officeDocument/2006/relationships/image" Target="../media/image338.png"/><Relationship Id="rId21" Type="http://schemas.openxmlformats.org/officeDocument/2006/relationships/image" Target="../media/image60.png"/><Relationship Id="rId63" Type="http://schemas.openxmlformats.org/officeDocument/2006/relationships/image" Target="../media/image102.png"/><Relationship Id="rId159" Type="http://schemas.openxmlformats.org/officeDocument/2006/relationships/image" Target="../media/image198.png"/><Relationship Id="rId324" Type="http://schemas.openxmlformats.org/officeDocument/2006/relationships/image" Target="../media/image363.png"/><Relationship Id="rId366" Type="http://schemas.openxmlformats.org/officeDocument/2006/relationships/image" Target="../media/image405.png"/><Relationship Id="rId170" Type="http://schemas.openxmlformats.org/officeDocument/2006/relationships/image" Target="../media/image209.png"/><Relationship Id="rId226" Type="http://schemas.openxmlformats.org/officeDocument/2006/relationships/image" Target="../media/image265.png"/><Relationship Id="rId268" Type="http://schemas.openxmlformats.org/officeDocument/2006/relationships/image" Target="../media/image307.png"/><Relationship Id="rId32" Type="http://schemas.openxmlformats.org/officeDocument/2006/relationships/image" Target="../media/image71.png"/><Relationship Id="rId74" Type="http://schemas.openxmlformats.org/officeDocument/2006/relationships/image" Target="../media/image113.png"/><Relationship Id="rId128" Type="http://schemas.openxmlformats.org/officeDocument/2006/relationships/image" Target="../media/image167.png"/><Relationship Id="rId335" Type="http://schemas.openxmlformats.org/officeDocument/2006/relationships/image" Target="../media/image374.png"/><Relationship Id="rId377" Type="http://schemas.openxmlformats.org/officeDocument/2006/relationships/image" Target="../media/image416.png"/><Relationship Id="rId5" Type="http://schemas.openxmlformats.org/officeDocument/2006/relationships/image" Target="../media/image44.png"/><Relationship Id="rId181" Type="http://schemas.openxmlformats.org/officeDocument/2006/relationships/image" Target="../media/image220.png"/><Relationship Id="rId237" Type="http://schemas.openxmlformats.org/officeDocument/2006/relationships/image" Target="../media/image276.png"/><Relationship Id="rId279" Type="http://schemas.openxmlformats.org/officeDocument/2006/relationships/image" Target="../media/image318.png"/><Relationship Id="rId43" Type="http://schemas.openxmlformats.org/officeDocument/2006/relationships/image" Target="../media/image82.png"/><Relationship Id="rId139" Type="http://schemas.openxmlformats.org/officeDocument/2006/relationships/image" Target="../media/image178.png"/><Relationship Id="rId290" Type="http://schemas.openxmlformats.org/officeDocument/2006/relationships/image" Target="../media/image329.png"/><Relationship Id="rId304" Type="http://schemas.openxmlformats.org/officeDocument/2006/relationships/image" Target="../media/image343.png"/><Relationship Id="rId346" Type="http://schemas.openxmlformats.org/officeDocument/2006/relationships/image" Target="../media/image385.jpeg"/><Relationship Id="rId85" Type="http://schemas.openxmlformats.org/officeDocument/2006/relationships/image" Target="../media/image124.png"/><Relationship Id="rId150" Type="http://schemas.openxmlformats.org/officeDocument/2006/relationships/image" Target="../media/image189.png"/><Relationship Id="rId192" Type="http://schemas.openxmlformats.org/officeDocument/2006/relationships/image" Target="../media/image231.png"/><Relationship Id="rId206" Type="http://schemas.openxmlformats.org/officeDocument/2006/relationships/image" Target="../media/image245.png"/><Relationship Id="rId248" Type="http://schemas.openxmlformats.org/officeDocument/2006/relationships/image" Target="../media/image287.png"/><Relationship Id="rId12" Type="http://schemas.openxmlformats.org/officeDocument/2006/relationships/image" Target="../media/image51.png"/><Relationship Id="rId108" Type="http://schemas.openxmlformats.org/officeDocument/2006/relationships/image" Target="../media/image147.png"/><Relationship Id="rId315" Type="http://schemas.openxmlformats.org/officeDocument/2006/relationships/image" Target="../media/image354.png"/><Relationship Id="rId357" Type="http://schemas.openxmlformats.org/officeDocument/2006/relationships/image" Target="../media/image396.png"/><Relationship Id="rId54" Type="http://schemas.openxmlformats.org/officeDocument/2006/relationships/image" Target="../media/image93.png"/><Relationship Id="rId96" Type="http://schemas.openxmlformats.org/officeDocument/2006/relationships/image" Target="../media/image135.png"/><Relationship Id="rId161" Type="http://schemas.openxmlformats.org/officeDocument/2006/relationships/image" Target="../media/image200.png"/><Relationship Id="rId217" Type="http://schemas.openxmlformats.org/officeDocument/2006/relationships/image" Target="../media/image256.png"/><Relationship Id="rId259" Type="http://schemas.openxmlformats.org/officeDocument/2006/relationships/image" Target="../media/image298.png"/><Relationship Id="rId23" Type="http://schemas.openxmlformats.org/officeDocument/2006/relationships/image" Target="../media/image62.png"/><Relationship Id="rId119" Type="http://schemas.openxmlformats.org/officeDocument/2006/relationships/image" Target="../media/image158.png"/><Relationship Id="rId270" Type="http://schemas.openxmlformats.org/officeDocument/2006/relationships/image" Target="../media/image309.png"/><Relationship Id="rId326" Type="http://schemas.openxmlformats.org/officeDocument/2006/relationships/image" Target="../media/image365.png"/><Relationship Id="rId65" Type="http://schemas.openxmlformats.org/officeDocument/2006/relationships/image" Target="../media/image104.png"/><Relationship Id="rId130" Type="http://schemas.openxmlformats.org/officeDocument/2006/relationships/image" Target="../media/image169.png"/><Relationship Id="rId368" Type="http://schemas.openxmlformats.org/officeDocument/2006/relationships/image" Target="../media/image407.png"/><Relationship Id="rId172" Type="http://schemas.openxmlformats.org/officeDocument/2006/relationships/image" Target="../media/image211.png"/><Relationship Id="rId228" Type="http://schemas.openxmlformats.org/officeDocument/2006/relationships/image" Target="../media/image267.png"/><Relationship Id="rId281" Type="http://schemas.openxmlformats.org/officeDocument/2006/relationships/image" Target="../media/image320.png"/><Relationship Id="rId337" Type="http://schemas.openxmlformats.org/officeDocument/2006/relationships/image" Target="../media/image376.png"/><Relationship Id="rId34" Type="http://schemas.openxmlformats.org/officeDocument/2006/relationships/image" Target="../media/image73.png"/><Relationship Id="rId76" Type="http://schemas.openxmlformats.org/officeDocument/2006/relationships/image" Target="../media/image115.png"/><Relationship Id="rId141" Type="http://schemas.openxmlformats.org/officeDocument/2006/relationships/image" Target="../media/image180.png"/><Relationship Id="rId7" Type="http://schemas.openxmlformats.org/officeDocument/2006/relationships/image" Target="../media/image46.png"/><Relationship Id="rId183" Type="http://schemas.openxmlformats.org/officeDocument/2006/relationships/image" Target="../media/image222.png"/><Relationship Id="rId239" Type="http://schemas.openxmlformats.org/officeDocument/2006/relationships/image" Target="../media/image278.png"/><Relationship Id="rId250" Type="http://schemas.openxmlformats.org/officeDocument/2006/relationships/image" Target="../media/image289.png"/><Relationship Id="rId292" Type="http://schemas.openxmlformats.org/officeDocument/2006/relationships/image" Target="../media/image331.png"/><Relationship Id="rId306" Type="http://schemas.openxmlformats.org/officeDocument/2006/relationships/image" Target="../media/image345.png"/><Relationship Id="rId45" Type="http://schemas.openxmlformats.org/officeDocument/2006/relationships/image" Target="../media/image84.png"/><Relationship Id="rId87" Type="http://schemas.openxmlformats.org/officeDocument/2006/relationships/image" Target="../media/image126.png"/><Relationship Id="rId110" Type="http://schemas.openxmlformats.org/officeDocument/2006/relationships/image" Target="../media/image149.png"/><Relationship Id="rId348" Type="http://schemas.openxmlformats.org/officeDocument/2006/relationships/image" Target="../media/image387.png"/><Relationship Id="rId152" Type="http://schemas.openxmlformats.org/officeDocument/2006/relationships/image" Target="../media/image191.png"/><Relationship Id="rId194" Type="http://schemas.openxmlformats.org/officeDocument/2006/relationships/image" Target="../media/image233.png"/><Relationship Id="rId208" Type="http://schemas.openxmlformats.org/officeDocument/2006/relationships/image" Target="../media/image247.png"/><Relationship Id="rId261" Type="http://schemas.openxmlformats.org/officeDocument/2006/relationships/image" Target="../media/image300.png"/><Relationship Id="rId14" Type="http://schemas.openxmlformats.org/officeDocument/2006/relationships/image" Target="../media/image53.png"/><Relationship Id="rId56" Type="http://schemas.openxmlformats.org/officeDocument/2006/relationships/image" Target="../media/image95.png"/><Relationship Id="rId317" Type="http://schemas.openxmlformats.org/officeDocument/2006/relationships/image" Target="../media/image356.png"/><Relationship Id="rId359" Type="http://schemas.openxmlformats.org/officeDocument/2006/relationships/image" Target="../media/image398.png"/><Relationship Id="rId98" Type="http://schemas.openxmlformats.org/officeDocument/2006/relationships/image" Target="../media/image137.png"/><Relationship Id="rId121" Type="http://schemas.openxmlformats.org/officeDocument/2006/relationships/image" Target="../media/image160.png"/><Relationship Id="rId163" Type="http://schemas.openxmlformats.org/officeDocument/2006/relationships/image" Target="../media/image202.png"/><Relationship Id="rId219" Type="http://schemas.openxmlformats.org/officeDocument/2006/relationships/image" Target="../media/image258.png"/><Relationship Id="rId370" Type="http://schemas.openxmlformats.org/officeDocument/2006/relationships/image" Target="../media/image409.png"/><Relationship Id="rId230" Type="http://schemas.openxmlformats.org/officeDocument/2006/relationships/image" Target="../media/image269.png"/><Relationship Id="rId25" Type="http://schemas.openxmlformats.org/officeDocument/2006/relationships/image" Target="../media/image64.png"/><Relationship Id="rId67" Type="http://schemas.openxmlformats.org/officeDocument/2006/relationships/image" Target="../media/image106.png"/><Relationship Id="rId272" Type="http://schemas.openxmlformats.org/officeDocument/2006/relationships/image" Target="../media/image311.png"/><Relationship Id="rId328" Type="http://schemas.openxmlformats.org/officeDocument/2006/relationships/image" Target="../media/image367.png"/><Relationship Id="rId132" Type="http://schemas.openxmlformats.org/officeDocument/2006/relationships/image" Target="../media/image171.png"/><Relationship Id="rId174" Type="http://schemas.openxmlformats.org/officeDocument/2006/relationships/image" Target="../media/image213.png"/><Relationship Id="rId241" Type="http://schemas.openxmlformats.org/officeDocument/2006/relationships/image" Target="../media/image280.png"/><Relationship Id="rId36" Type="http://schemas.openxmlformats.org/officeDocument/2006/relationships/image" Target="../media/image75.png"/><Relationship Id="rId283" Type="http://schemas.openxmlformats.org/officeDocument/2006/relationships/image" Target="../media/image322.png"/><Relationship Id="rId339" Type="http://schemas.openxmlformats.org/officeDocument/2006/relationships/image" Target="../media/image378.png"/><Relationship Id="rId78" Type="http://schemas.openxmlformats.org/officeDocument/2006/relationships/image" Target="../media/image117.png"/><Relationship Id="rId101" Type="http://schemas.openxmlformats.org/officeDocument/2006/relationships/image" Target="../media/image140.png"/><Relationship Id="rId143" Type="http://schemas.openxmlformats.org/officeDocument/2006/relationships/image" Target="../media/image182.png"/><Relationship Id="rId185" Type="http://schemas.openxmlformats.org/officeDocument/2006/relationships/image" Target="../media/image224.png"/><Relationship Id="rId350" Type="http://schemas.openxmlformats.org/officeDocument/2006/relationships/image" Target="../media/image389.png"/><Relationship Id="rId9" Type="http://schemas.openxmlformats.org/officeDocument/2006/relationships/image" Target="../media/image48.png"/><Relationship Id="rId210" Type="http://schemas.openxmlformats.org/officeDocument/2006/relationships/image" Target="../media/image249.png"/><Relationship Id="rId26" Type="http://schemas.openxmlformats.org/officeDocument/2006/relationships/image" Target="../media/image65.png"/><Relationship Id="rId231" Type="http://schemas.openxmlformats.org/officeDocument/2006/relationships/image" Target="../media/image270.png"/><Relationship Id="rId252" Type="http://schemas.openxmlformats.org/officeDocument/2006/relationships/image" Target="../media/image291.png"/><Relationship Id="rId273" Type="http://schemas.openxmlformats.org/officeDocument/2006/relationships/image" Target="../media/image312.jpeg"/><Relationship Id="rId294" Type="http://schemas.openxmlformats.org/officeDocument/2006/relationships/image" Target="../media/image333.png"/><Relationship Id="rId308" Type="http://schemas.openxmlformats.org/officeDocument/2006/relationships/image" Target="../media/image347.png"/><Relationship Id="rId329" Type="http://schemas.openxmlformats.org/officeDocument/2006/relationships/image" Target="../media/image368.png"/><Relationship Id="rId47" Type="http://schemas.openxmlformats.org/officeDocument/2006/relationships/image" Target="../media/image86.png"/><Relationship Id="rId68" Type="http://schemas.openxmlformats.org/officeDocument/2006/relationships/image" Target="../media/image107.png"/><Relationship Id="rId89" Type="http://schemas.openxmlformats.org/officeDocument/2006/relationships/image" Target="../media/image128.png"/><Relationship Id="rId112" Type="http://schemas.openxmlformats.org/officeDocument/2006/relationships/image" Target="../media/image151.png"/><Relationship Id="rId133" Type="http://schemas.openxmlformats.org/officeDocument/2006/relationships/image" Target="../media/image172.png"/><Relationship Id="rId154" Type="http://schemas.openxmlformats.org/officeDocument/2006/relationships/image" Target="../media/image193.png"/><Relationship Id="rId175" Type="http://schemas.openxmlformats.org/officeDocument/2006/relationships/image" Target="../media/image214.png"/><Relationship Id="rId340" Type="http://schemas.openxmlformats.org/officeDocument/2006/relationships/image" Target="../media/image379.png"/><Relationship Id="rId361" Type="http://schemas.openxmlformats.org/officeDocument/2006/relationships/image" Target="../media/image400.png"/><Relationship Id="rId196" Type="http://schemas.openxmlformats.org/officeDocument/2006/relationships/image" Target="../media/image235.png"/><Relationship Id="rId200" Type="http://schemas.openxmlformats.org/officeDocument/2006/relationships/image" Target="../media/image239.png"/><Relationship Id="rId16" Type="http://schemas.openxmlformats.org/officeDocument/2006/relationships/image" Target="../media/image55.png"/><Relationship Id="rId221" Type="http://schemas.openxmlformats.org/officeDocument/2006/relationships/image" Target="../media/image260.png"/><Relationship Id="rId242" Type="http://schemas.openxmlformats.org/officeDocument/2006/relationships/image" Target="../media/image281.png"/><Relationship Id="rId263" Type="http://schemas.openxmlformats.org/officeDocument/2006/relationships/image" Target="../media/image302.png"/><Relationship Id="rId284" Type="http://schemas.openxmlformats.org/officeDocument/2006/relationships/image" Target="../media/image323.png"/><Relationship Id="rId319" Type="http://schemas.openxmlformats.org/officeDocument/2006/relationships/image" Target="../media/image358.png"/><Relationship Id="rId37" Type="http://schemas.openxmlformats.org/officeDocument/2006/relationships/image" Target="../media/image76.png"/><Relationship Id="rId58" Type="http://schemas.openxmlformats.org/officeDocument/2006/relationships/image" Target="../media/image97.png"/><Relationship Id="rId79" Type="http://schemas.openxmlformats.org/officeDocument/2006/relationships/image" Target="../media/image118.png"/><Relationship Id="rId102" Type="http://schemas.openxmlformats.org/officeDocument/2006/relationships/image" Target="../media/image141.png"/><Relationship Id="rId123" Type="http://schemas.openxmlformats.org/officeDocument/2006/relationships/image" Target="../media/image162.png"/><Relationship Id="rId144" Type="http://schemas.openxmlformats.org/officeDocument/2006/relationships/image" Target="../media/image183.png"/><Relationship Id="rId330" Type="http://schemas.openxmlformats.org/officeDocument/2006/relationships/image" Target="../media/image369.png"/><Relationship Id="rId90" Type="http://schemas.openxmlformats.org/officeDocument/2006/relationships/image" Target="../media/image129.png"/><Relationship Id="rId165" Type="http://schemas.openxmlformats.org/officeDocument/2006/relationships/image" Target="../media/image204.png"/><Relationship Id="rId186" Type="http://schemas.openxmlformats.org/officeDocument/2006/relationships/image" Target="../media/image225.png"/><Relationship Id="rId351" Type="http://schemas.openxmlformats.org/officeDocument/2006/relationships/image" Target="../media/image390.png"/><Relationship Id="rId372" Type="http://schemas.openxmlformats.org/officeDocument/2006/relationships/image" Target="../media/image411.png"/><Relationship Id="rId211" Type="http://schemas.openxmlformats.org/officeDocument/2006/relationships/image" Target="../media/image250.png"/><Relationship Id="rId232" Type="http://schemas.openxmlformats.org/officeDocument/2006/relationships/image" Target="../media/image271.png"/><Relationship Id="rId253" Type="http://schemas.openxmlformats.org/officeDocument/2006/relationships/image" Target="../media/image292.png"/><Relationship Id="rId274" Type="http://schemas.openxmlformats.org/officeDocument/2006/relationships/image" Target="../media/image313.png"/><Relationship Id="rId295" Type="http://schemas.openxmlformats.org/officeDocument/2006/relationships/image" Target="../media/image334.png"/><Relationship Id="rId309" Type="http://schemas.openxmlformats.org/officeDocument/2006/relationships/image" Target="../media/image348.png"/><Relationship Id="rId27" Type="http://schemas.openxmlformats.org/officeDocument/2006/relationships/image" Target="../media/image66.png"/><Relationship Id="rId48" Type="http://schemas.openxmlformats.org/officeDocument/2006/relationships/image" Target="../media/image87.png"/><Relationship Id="rId69" Type="http://schemas.openxmlformats.org/officeDocument/2006/relationships/image" Target="../media/image108.png"/><Relationship Id="rId113" Type="http://schemas.openxmlformats.org/officeDocument/2006/relationships/image" Target="../media/image152.png"/><Relationship Id="rId134" Type="http://schemas.openxmlformats.org/officeDocument/2006/relationships/image" Target="../media/image173.png"/><Relationship Id="rId320" Type="http://schemas.openxmlformats.org/officeDocument/2006/relationships/image" Target="../media/image359.png"/><Relationship Id="rId80" Type="http://schemas.openxmlformats.org/officeDocument/2006/relationships/image" Target="../media/image119.png"/><Relationship Id="rId155" Type="http://schemas.openxmlformats.org/officeDocument/2006/relationships/image" Target="../media/image194.png"/><Relationship Id="rId176" Type="http://schemas.openxmlformats.org/officeDocument/2006/relationships/image" Target="../media/image215.png"/><Relationship Id="rId197" Type="http://schemas.openxmlformats.org/officeDocument/2006/relationships/image" Target="../media/image236.png"/><Relationship Id="rId341" Type="http://schemas.openxmlformats.org/officeDocument/2006/relationships/image" Target="../media/image380.png"/><Relationship Id="rId362" Type="http://schemas.openxmlformats.org/officeDocument/2006/relationships/image" Target="../media/image401.jpeg"/><Relationship Id="rId201" Type="http://schemas.openxmlformats.org/officeDocument/2006/relationships/image" Target="../media/image240.png"/><Relationship Id="rId222" Type="http://schemas.openxmlformats.org/officeDocument/2006/relationships/image" Target="../media/image261.png"/><Relationship Id="rId243" Type="http://schemas.openxmlformats.org/officeDocument/2006/relationships/image" Target="../media/image282.png"/><Relationship Id="rId264" Type="http://schemas.openxmlformats.org/officeDocument/2006/relationships/image" Target="../media/image303.png"/><Relationship Id="rId285" Type="http://schemas.openxmlformats.org/officeDocument/2006/relationships/image" Target="../media/image324.png"/><Relationship Id="rId17" Type="http://schemas.openxmlformats.org/officeDocument/2006/relationships/image" Target="../media/image56.png"/><Relationship Id="rId38" Type="http://schemas.openxmlformats.org/officeDocument/2006/relationships/image" Target="../media/image77.png"/><Relationship Id="rId59" Type="http://schemas.openxmlformats.org/officeDocument/2006/relationships/image" Target="../media/image98.png"/><Relationship Id="rId103" Type="http://schemas.openxmlformats.org/officeDocument/2006/relationships/image" Target="../media/image142.png"/><Relationship Id="rId124" Type="http://schemas.openxmlformats.org/officeDocument/2006/relationships/image" Target="../media/image163.png"/><Relationship Id="rId310" Type="http://schemas.openxmlformats.org/officeDocument/2006/relationships/image" Target="../media/image349.png"/><Relationship Id="rId70" Type="http://schemas.openxmlformats.org/officeDocument/2006/relationships/image" Target="../media/image109.png"/><Relationship Id="rId91" Type="http://schemas.openxmlformats.org/officeDocument/2006/relationships/image" Target="../media/image130.png"/><Relationship Id="rId145" Type="http://schemas.openxmlformats.org/officeDocument/2006/relationships/image" Target="../media/image184.png"/><Relationship Id="rId166" Type="http://schemas.openxmlformats.org/officeDocument/2006/relationships/image" Target="../media/image205.png"/><Relationship Id="rId187" Type="http://schemas.openxmlformats.org/officeDocument/2006/relationships/image" Target="../media/image226.png"/><Relationship Id="rId331" Type="http://schemas.openxmlformats.org/officeDocument/2006/relationships/image" Target="../media/image370.png"/><Relationship Id="rId352" Type="http://schemas.openxmlformats.org/officeDocument/2006/relationships/image" Target="../media/image391.png"/><Relationship Id="rId373" Type="http://schemas.openxmlformats.org/officeDocument/2006/relationships/image" Target="../media/image412.png"/><Relationship Id="rId1" Type="http://schemas.openxmlformats.org/officeDocument/2006/relationships/image" Target="../media/image40.png"/><Relationship Id="rId212" Type="http://schemas.openxmlformats.org/officeDocument/2006/relationships/image" Target="../media/image251.png"/><Relationship Id="rId233" Type="http://schemas.openxmlformats.org/officeDocument/2006/relationships/image" Target="../media/image272.png"/><Relationship Id="rId254" Type="http://schemas.openxmlformats.org/officeDocument/2006/relationships/image" Target="../media/image293.png"/><Relationship Id="rId28" Type="http://schemas.openxmlformats.org/officeDocument/2006/relationships/image" Target="../media/image67.png"/><Relationship Id="rId49" Type="http://schemas.openxmlformats.org/officeDocument/2006/relationships/image" Target="../media/image88.png"/><Relationship Id="rId114" Type="http://schemas.openxmlformats.org/officeDocument/2006/relationships/image" Target="../media/image153.png"/><Relationship Id="rId275" Type="http://schemas.openxmlformats.org/officeDocument/2006/relationships/image" Target="../media/image314.png"/><Relationship Id="rId296" Type="http://schemas.openxmlformats.org/officeDocument/2006/relationships/image" Target="../media/image335.png"/><Relationship Id="rId300" Type="http://schemas.openxmlformats.org/officeDocument/2006/relationships/image" Target="../media/image339.png"/><Relationship Id="rId60" Type="http://schemas.openxmlformats.org/officeDocument/2006/relationships/image" Target="../media/image99.png"/><Relationship Id="rId81" Type="http://schemas.openxmlformats.org/officeDocument/2006/relationships/image" Target="../media/image120.png"/><Relationship Id="rId135" Type="http://schemas.openxmlformats.org/officeDocument/2006/relationships/image" Target="../media/image174.png"/><Relationship Id="rId156" Type="http://schemas.openxmlformats.org/officeDocument/2006/relationships/image" Target="../media/image195.png"/><Relationship Id="rId177" Type="http://schemas.openxmlformats.org/officeDocument/2006/relationships/image" Target="../media/image216.png"/><Relationship Id="rId198" Type="http://schemas.openxmlformats.org/officeDocument/2006/relationships/image" Target="../media/image237.png"/><Relationship Id="rId321" Type="http://schemas.openxmlformats.org/officeDocument/2006/relationships/image" Target="../media/image360.png"/><Relationship Id="rId342" Type="http://schemas.openxmlformats.org/officeDocument/2006/relationships/image" Target="../media/image381.png"/><Relationship Id="rId363" Type="http://schemas.openxmlformats.org/officeDocument/2006/relationships/image" Target="../media/image402.png"/><Relationship Id="rId202" Type="http://schemas.openxmlformats.org/officeDocument/2006/relationships/image" Target="../media/image241.png"/><Relationship Id="rId223" Type="http://schemas.openxmlformats.org/officeDocument/2006/relationships/image" Target="../media/image262.png"/><Relationship Id="rId244" Type="http://schemas.openxmlformats.org/officeDocument/2006/relationships/image" Target="../media/image283.png"/><Relationship Id="rId18" Type="http://schemas.openxmlformats.org/officeDocument/2006/relationships/image" Target="../media/image57.png"/><Relationship Id="rId39" Type="http://schemas.openxmlformats.org/officeDocument/2006/relationships/image" Target="../media/image78.png"/><Relationship Id="rId265" Type="http://schemas.openxmlformats.org/officeDocument/2006/relationships/image" Target="../media/image304.png"/><Relationship Id="rId286" Type="http://schemas.openxmlformats.org/officeDocument/2006/relationships/image" Target="../media/image325.png"/><Relationship Id="rId50" Type="http://schemas.openxmlformats.org/officeDocument/2006/relationships/image" Target="../media/image89.png"/><Relationship Id="rId104" Type="http://schemas.openxmlformats.org/officeDocument/2006/relationships/image" Target="../media/image143.png"/><Relationship Id="rId125" Type="http://schemas.openxmlformats.org/officeDocument/2006/relationships/image" Target="../media/image164.png"/><Relationship Id="rId146" Type="http://schemas.openxmlformats.org/officeDocument/2006/relationships/image" Target="../media/image185.png"/><Relationship Id="rId167" Type="http://schemas.openxmlformats.org/officeDocument/2006/relationships/image" Target="../media/image206.png"/><Relationship Id="rId188" Type="http://schemas.openxmlformats.org/officeDocument/2006/relationships/image" Target="../media/image227.png"/><Relationship Id="rId311" Type="http://schemas.openxmlformats.org/officeDocument/2006/relationships/image" Target="../media/image350.png"/><Relationship Id="rId332" Type="http://schemas.openxmlformats.org/officeDocument/2006/relationships/image" Target="../media/image371.png"/><Relationship Id="rId353" Type="http://schemas.openxmlformats.org/officeDocument/2006/relationships/image" Target="../media/image392.png"/><Relationship Id="rId374" Type="http://schemas.openxmlformats.org/officeDocument/2006/relationships/image" Target="../media/image413.jpeg"/><Relationship Id="rId71" Type="http://schemas.openxmlformats.org/officeDocument/2006/relationships/image" Target="../media/image110.png"/><Relationship Id="rId92" Type="http://schemas.openxmlformats.org/officeDocument/2006/relationships/image" Target="../media/image131.png"/><Relationship Id="rId213" Type="http://schemas.openxmlformats.org/officeDocument/2006/relationships/image" Target="../media/image252.png"/><Relationship Id="rId234" Type="http://schemas.openxmlformats.org/officeDocument/2006/relationships/image" Target="../media/image273.png"/><Relationship Id="rId2" Type="http://schemas.openxmlformats.org/officeDocument/2006/relationships/image" Target="../media/image41.png"/><Relationship Id="rId29" Type="http://schemas.openxmlformats.org/officeDocument/2006/relationships/image" Target="../media/image68.png"/><Relationship Id="rId255" Type="http://schemas.openxmlformats.org/officeDocument/2006/relationships/image" Target="../media/image294.png"/><Relationship Id="rId276" Type="http://schemas.openxmlformats.org/officeDocument/2006/relationships/image" Target="../media/image315.png"/><Relationship Id="rId297" Type="http://schemas.openxmlformats.org/officeDocument/2006/relationships/image" Target="../media/image336.png"/><Relationship Id="rId40" Type="http://schemas.openxmlformats.org/officeDocument/2006/relationships/image" Target="../media/image79.png"/><Relationship Id="rId115" Type="http://schemas.openxmlformats.org/officeDocument/2006/relationships/image" Target="../media/image154.png"/><Relationship Id="rId136" Type="http://schemas.openxmlformats.org/officeDocument/2006/relationships/image" Target="../media/image175.png"/><Relationship Id="rId157" Type="http://schemas.openxmlformats.org/officeDocument/2006/relationships/image" Target="../media/image196.png"/><Relationship Id="rId178" Type="http://schemas.openxmlformats.org/officeDocument/2006/relationships/image" Target="../media/image217.png"/><Relationship Id="rId301" Type="http://schemas.openxmlformats.org/officeDocument/2006/relationships/image" Target="../media/image340.png"/><Relationship Id="rId322" Type="http://schemas.openxmlformats.org/officeDocument/2006/relationships/image" Target="../media/image361.png"/><Relationship Id="rId343" Type="http://schemas.openxmlformats.org/officeDocument/2006/relationships/image" Target="../media/image382.png"/><Relationship Id="rId364" Type="http://schemas.openxmlformats.org/officeDocument/2006/relationships/image" Target="../media/image403.png"/><Relationship Id="rId61" Type="http://schemas.openxmlformats.org/officeDocument/2006/relationships/image" Target="../media/image100.png"/><Relationship Id="rId82" Type="http://schemas.openxmlformats.org/officeDocument/2006/relationships/image" Target="../media/image121.png"/><Relationship Id="rId199" Type="http://schemas.openxmlformats.org/officeDocument/2006/relationships/image" Target="../media/image238.png"/><Relationship Id="rId203" Type="http://schemas.openxmlformats.org/officeDocument/2006/relationships/image" Target="../media/image242.png"/><Relationship Id="rId19" Type="http://schemas.openxmlformats.org/officeDocument/2006/relationships/image" Target="../media/image58.png"/><Relationship Id="rId224" Type="http://schemas.openxmlformats.org/officeDocument/2006/relationships/image" Target="../media/image263.png"/><Relationship Id="rId245" Type="http://schemas.openxmlformats.org/officeDocument/2006/relationships/image" Target="../media/image284.png"/><Relationship Id="rId266" Type="http://schemas.openxmlformats.org/officeDocument/2006/relationships/image" Target="../media/image305.png"/><Relationship Id="rId287" Type="http://schemas.openxmlformats.org/officeDocument/2006/relationships/image" Target="../media/image326.png"/><Relationship Id="rId30" Type="http://schemas.openxmlformats.org/officeDocument/2006/relationships/image" Target="../media/image69.png"/><Relationship Id="rId105" Type="http://schemas.openxmlformats.org/officeDocument/2006/relationships/image" Target="../media/image144.png"/><Relationship Id="rId126" Type="http://schemas.openxmlformats.org/officeDocument/2006/relationships/image" Target="../media/image165.png"/><Relationship Id="rId147" Type="http://schemas.openxmlformats.org/officeDocument/2006/relationships/image" Target="../media/image186.png"/><Relationship Id="rId168" Type="http://schemas.openxmlformats.org/officeDocument/2006/relationships/image" Target="../media/image207.png"/><Relationship Id="rId312" Type="http://schemas.openxmlformats.org/officeDocument/2006/relationships/image" Target="../media/image351.png"/><Relationship Id="rId333" Type="http://schemas.openxmlformats.org/officeDocument/2006/relationships/image" Target="../media/image372.png"/><Relationship Id="rId354" Type="http://schemas.openxmlformats.org/officeDocument/2006/relationships/image" Target="../media/image393.png"/><Relationship Id="rId51" Type="http://schemas.openxmlformats.org/officeDocument/2006/relationships/image" Target="../media/image90.png"/><Relationship Id="rId72" Type="http://schemas.openxmlformats.org/officeDocument/2006/relationships/image" Target="../media/image111.png"/><Relationship Id="rId93" Type="http://schemas.openxmlformats.org/officeDocument/2006/relationships/image" Target="../media/image132.png"/><Relationship Id="rId189" Type="http://schemas.openxmlformats.org/officeDocument/2006/relationships/image" Target="../media/image228.png"/><Relationship Id="rId375" Type="http://schemas.openxmlformats.org/officeDocument/2006/relationships/image" Target="../media/image414.png"/><Relationship Id="rId3" Type="http://schemas.openxmlformats.org/officeDocument/2006/relationships/image" Target="../media/image42.png"/><Relationship Id="rId214" Type="http://schemas.openxmlformats.org/officeDocument/2006/relationships/image" Target="../media/image253.png"/><Relationship Id="rId235" Type="http://schemas.openxmlformats.org/officeDocument/2006/relationships/image" Target="../media/image274.png"/><Relationship Id="rId256" Type="http://schemas.openxmlformats.org/officeDocument/2006/relationships/image" Target="../media/image295.png"/><Relationship Id="rId277" Type="http://schemas.openxmlformats.org/officeDocument/2006/relationships/image" Target="../media/image316.png"/><Relationship Id="rId298" Type="http://schemas.openxmlformats.org/officeDocument/2006/relationships/image" Target="../media/image337.png"/><Relationship Id="rId116" Type="http://schemas.openxmlformats.org/officeDocument/2006/relationships/image" Target="../media/image155.png"/><Relationship Id="rId137" Type="http://schemas.openxmlformats.org/officeDocument/2006/relationships/image" Target="../media/image176.png"/><Relationship Id="rId158" Type="http://schemas.openxmlformats.org/officeDocument/2006/relationships/image" Target="../media/image197.png"/><Relationship Id="rId302" Type="http://schemas.openxmlformats.org/officeDocument/2006/relationships/image" Target="../media/image341.png"/><Relationship Id="rId323" Type="http://schemas.openxmlformats.org/officeDocument/2006/relationships/image" Target="../media/image362.png"/><Relationship Id="rId344" Type="http://schemas.openxmlformats.org/officeDocument/2006/relationships/image" Target="../media/image383.png"/><Relationship Id="rId20" Type="http://schemas.openxmlformats.org/officeDocument/2006/relationships/image" Target="../media/image59.png"/><Relationship Id="rId41" Type="http://schemas.openxmlformats.org/officeDocument/2006/relationships/image" Target="../media/image80.png"/><Relationship Id="rId62" Type="http://schemas.openxmlformats.org/officeDocument/2006/relationships/image" Target="../media/image101.png"/><Relationship Id="rId83" Type="http://schemas.openxmlformats.org/officeDocument/2006/relationships/image" Target="../media/image122.png"/><Relationship Id="rId179" Type="http://schemas.openxmlformats.org/officeDocument/2006/relationships/image" Target="../media/image218.png"/><Relationship Id="rId365" Type="http://schemas.openxmlformats.org/officeDocument/2006/relationships/image" Target="../media/image404.png"/><Relationship Id="rId190" Type="http://schemas.openxmlformats.org/officeDocument/2006/relationships/image" Target="../media/image229.png"/><Relationship Id="rId204" Type="http://schemas.openxmlformats.org/officeDocument/2006/relationships/image" Target="../media/image243.png"/><Relationship Id="rId225" Type="http://schemas.openxmlformats.org/officeDocument/2006/relationships/image" Target="../media/image264.png"/><Relationship Id="rId246" Type="http://schemas.openxmlformats.org/officeDocument/2006/relationships/image" Target="../media/image285.png"/><Relationship Id="rId267" Type="http://schemas.openxmlformats.org/officeDocument/2006/relationships/image" Target="../media/image306.png"/><Relationship Id="rId288" Type="http://schemas.openxmlformats.org/officeDocument/2006/relationships/image" Target="../media/image327.png"/><Relationship Id="rId106" Type="http://schemas.openxmlformats.org/officeDocument/2006/relationships/image" Target="../media/image145.png"/><Relationship Id="rId127" Type="http://schemas.openxmlformats.org/officeDocument/2006/relationships/image" Target="../media/image166.png"/><Relationship Id="rId313" Type="http://schemas.openxmlformats.org/officeDocument/2006/relationships/image" Target="../media/image352.png"/><Relationship Id="rId10" Type="http://schemas.openxmlformats.org/officeDocument/2006/relationships/image" Target="../media/image49.png"/><Relationship Id="rId31" Type="http://schemas.openxmlformats.org/officeDocument/2006/relationships/image" Target="../media/image70.png"/><Relationship Id="rId52" Type="http://schemas.openxmlformats.org/officeDocument/2006/relationships/image" Target="../media/image91.png"/><Relationship Id="rId73" Type="http://schemas.openxmlformats.org/officeDocument/2006/relationships/image" Target="../media/image112.png"/><Relationship Id="rId94" Type="http://schemas.openxmlformats.org/officeDocument/2006/relationships/image" Target="../media/image133.png"/><Relationship Id="rId148" Type="http://schemas.openxmlformats.org/officeDocument/2006/relationships/image" Target="../media/image187.png"/><Relationship Id="rId169" Type="http://schemas.openxmlformats.org/officeDocument/2006/relationships/image" Target="../media/image208.png"/><Relationship Id="rId334" Type="http://schemas.openxmlformats.org/officeDocument/2006/relationships/image" Target="../media/image373.png"/><Relationship Id="rId355" Type="http://schemas.openxmlformats.org/officeDocument/2006/relationships/image" Target="../media/image394.png"/><Relationship Id="rId376" Type="http://schemas.openxmlformats.org/officeDocument/2006/relationships/image" Target="../media/image415.png"/><Relationship Id="rId4" Type="http://schemas.openxmlformats.org/officeDocument/2006/relationships/image" Target="../media/image43.png"/><Relationship Id="rId180" Type="http://schemas.openxmlformats.org/officeDocument/2006/relationships/image" Target="../media/image219.png"/><Relationship Id="rId215" Type="http://schemas.openxmlformats.org/officeDocument/2006/relationships/image" Target="../media/image254.png"/><Relationship Id="rId236" Type="http://schemas.openxmlformats.org/officeDocument/2006/relationships/image" Target="../media/image275.png"/><Relationship Id="rId257" Type="http://schemas.openxmlformats.org/officeDocument/2006/relationships/image" Target="../media/image296.png"/><Relationship Id="rId278" Type="http://schemas.openxmlformats.org/officeDocument/2006/relationships/image" Target="../media/image317.png"/><Relationship Id="rId303" Type="http://schemas.openxmlformats.org/officeDocument/2006/relationships/image" Target="../media/image342.png"/><Relationship Id="rId42" Type="http://schemas.openxmlformats.org/officeDocument/2006/relationships/image" Target="../media/image81.png"/><Relationship Id="rId84" Type="http://schemas.openxmlformats.org/officeDocument/2006/relationships/image" Target="../media/image123.png"/><Relationship Id="rId138" Type="http://schemas.openxmlformats.org/officeDocument/2006/relationships/image" Target="../media/image177.png"/><Relationship Id="rId345" Type="http://schemas.openxmlformats.org/officeDocument/2006/relationships/image" Target="../media/image384.png"/><Relationship Id="rId191" Type="http://schemas.openxmlformats.org/officeDocument/2006/relationships/image" Target="../media/image230.png"/><Relationship Id="rId205" Type="http://schemas.openxmlformats.org/officeDocument/2006/relationships/image" Target="../media/image244.png"/><Relationship Id="rId247" Type="http://schemas.openxmlformats.org/officeDocument/2006/relationships/image" Target="../media/image286.png"/><Relationship Id="rId107" Type="http://schemas.openxmlformats.org/officeDocument/2006/relationships/image" Target="../media/image146.png"/><Relationship Id="rId289" Type="http://schemas.openxmlformats.org/officeDocument/2006/relationships/image" Target="../media/image328.png"/><Relationship Id="rId11" Type="http://schemas.openxmlformats.org/officeDocument/2006/relationships/image" Target="../media/image50.png"/><Relationship Id="rId53" Type="http://schemas.openxmlformats.org/officeDocument/2006/relationships/image" Target="../media/image92.png"/><Relationship Id="rId149" Type="http://schemas.openxmlformats.org/officeDocument/2006/relationships/image" Target="../media/image188.png"/><Relationship Id="rId314" Type="http://schemas.openxmlformats.org/officeDocument/2006/relationships/image" Target="../media/image353.png"/><Relationship Id="rId356" Type="http://schemas.openxmlformats.org/officeDocument/2006/relationships/image" Target="../media/image395.png"/><Relationship Id="rId95" Type="http://schemas.openxmlformats.org/officeDocument/2006/relationships/image" Target="../media/image134.png"/><Relationship Id="rId160" Type="http://schemas.openxmlformats.org/officeDocument/2006/relationships/image" Target="../media/image199.png"/><Relationship Id="rId216" Type="http://schemas.openxmlformats.org/officeDocument/2006/relationships/image" Target="../media/image255.png"/><Relationship Id="rId258" Type="http://schemas.openxmlformats.org/officeDocument/2006/relationships/image" Target="../media/image297.png"/><Relationship Id="rId22" Type="http://schemas.openxmlformats.org/officeDocument/2006/relationships/image" Target="../media/image61.png"/><Relationship Id="rId64" Type="http://schemas.openxmlformats.org/officeDocument/2006/relationships/image" Target="../media/image103.png"/><Relationship Id="rId118" Type="http://schemas.openxmlformats.org/officeDocument/2006/relationships/image" Target="../media/image157.png"/><Relationship Id="rId325" Type="http://schemas.openxmlformats.org/officeDocument/2006/relationships/image" Target="../media/image364.png"/><Relationship Id="rId367" Type="http://schemas.openxmlformats.org/officeDocument/2006/relationships/image" Target="../media/image406.png"/><Relationship Id="rId171" Type="http://schemas.openxmlformats.org/officeDocument/2006/relationships/image" Target="../media/image210.png"/><Relationship Id="rId227" Type="http://schemas.openxmlformats.org/officeDocument/2006/relationships/image" Target="../media/image266.png"/><Relationship Id="rId269" Type="http://schemas.openxmlformats.org/officeDocument/2006/relationships/image" Target="../media/image308.png"/><Relationship Id="rId33" Type="http://schemas.openxmlformats.org/officeDocument/2006/relationships/image" Target="../media/image72.png"/><Relationship Id="rId129" Type="http://schemas.openxmlformats.org/officeDocument/2006/relationships/image" Target="../media/image168.png"/><Relationship Id="rId280" Type="http://schemas.openxmlformats.org/officeDocument/2006/relationships/image" Target="../media/image319.png"/><Relationship Id="rId336" Type="http://schemas.openxmlformats.org/officeDocument/2006/relationships/image" Target="../media/image375.png"/><Relationship Id="rId75" Type="http://schemas.openxmlformats.org/officeDocument/2006/relationships/image" Target="../media/image114.png"/><Relationship Id="rId140" Type="http://schemas.openxmlformats.org/officeDocument/2006/relationships/image" Target="../media/image179.png"/><Relationship Id="rId182" Type="http://schemas.openxmlformats.org/officeDocument/2006/relationships/image" Target="../media/image221.png"/><Relationship Id="rId378" Type="http://schemas.openxmlformats.org/officeDocument/2006/relationships/image" Target="../media/image417.png"/><Relationship Id="rId6" Type="http://schemas.openxmlformats.org/officeDocument/2006/relationships/image" Target="../media/image45.png"/><Relationship Id="rId238" Type="http://schemas.openxmlformats.org/officeDocument/2006/relationships/image" Target="../media/image277.png"/><Relationship Id="rId291" Type="http://schemas.openxmlformats.org/officeDocument/2006/relationships/image" Target="../media/image330.png"/><Relationship Id="rId305" Type="http://schemas.openxmlformats.org/officeDocument/2006/relationships/image" Target="../media/image344.png"/><Relationship Id="rId347" Type="http://schemas.openxmlformats.org/officeDocument/2006/relationships/image" Target="../media/image386.png"/><Relationship Id="rId44" Type="http://schemas.openxmlformats.org/officeDocument/2006/relationships/image" Target="../media/image83.png"/><Relationship Id="rId86" Type="http://schemas.openxmlformats.org/officeDocument/2006/relationships/image" Target="../media/image125.png"/><Relationship Id="rId151" Type="http://schemas.openxmlformats.org/officeDocument/2006/relationships/image" Target="../media/image190.png"/><Relationship Id="rId193" Type="http://schemas.openxmlformats.org/officeDocument/2006/relationships/image" Target="../media/image232.png"/><Relationship Id="rId207" Type="http://schemas.openxmlformats.org/officeDocument/2006/relationships/image" Target="../media/image246.png"/><Relationship Id="rId249" Type="http://schemas.openxmlformats.org/officeDocument/2006/relationships/image" Target="../media/image288.png"/><Relationship Id="rId13" Type="http://schemas.openxmlformats.org/officeDocument/2006/relationships/image" Target="../media/image52.png"/><Relationship Id="rId109" Type="http://schemas.openxmlformats.org/officeDocument/2006/relationships/image" Target="../media/image148.png"/><Relationship Id="rId260" Type="http://schemas.openxmlformats.org/officeDocument/2006/relationships/image" Target="../media/image299.png"/><Relationship Id="rId316" Type="http://schemas.openxmlformats.org/officeDocument/2006/relationships/image" Target="../media/image355.png"/><Relationship Id="rId55" Type="http://schemas.openxmlformats.org/officeDocument/2006/relationships/image" Target="../media/image94.png"/><Relationship Id="rId97" Type="http://schemas.openxmlformats.org/officeDocument/2006/relationships/image" Target="../media/image136.png"/><Relationship Id="rId120" Type="http://schemas.openxmlformats.org/officeDocument/2006/relationships/image" Target="../media/image159.png"/><Relationship Id="rId358" Type="http://schemas.openxmlformats.org/officeDocument/2006/relationships/image" Target="../media/image397.png"/><Relationship Id="rId162" Type="http://schemas.openxmlformats.org/officeDocument/2006/relationships/image" Target="../media/image201.png"/><Relationship Id="rId218" Type="http://schemas.openxmlformats.org/officeDocument/2006/relationships/image" Target="../media/image257.png"/><Relationship Id="rId271" Type="http://schemas.openxmlformats.org/officeDocument/2006/relationships/image" Target="../media/image310.png"/><Relationship Id="rId24" Type="http://schemas.openxmlformats.org/officeDocument/2006/relationships/image" Target="../media/image63.png"/><Relationship Id="rId66" Type="http://schemas.openxmlformats.org/officeDocument/2006/relationships/image" Target="../media/image105.png"/><Relationship Id="rId131" Type="http://schemas.openxmlformats.org/officeDocument/2006/relationships/image" Target="../media/image170.png"/><Relationship Id="rId327" Type="http://schemas.openxmlformats.org/officeDocument/2006/relationships/image" Target="../media/image366.png"/><Relationship Id="rId369" Type="http://schemas.openxmlformats.org/officeDocument/2006/relationships/image" Target="../media/image408.png"/><Relationship Id="rId173" Type="http://schemas.openxmlformats.org/officeDocument/2006/relationships/image" Target="../media/image212.png"/><Relationship Id="rId229" Type="http://schemas.openxmlformats.org/officeDocument/2006/relationships/image" Target="../media/image268.png"/><Relationship Id="rId240" Type="http://schemas.openxmlformats.org/officeDocument/2006/relationships/image" Target="../media/image279.png"/><Relationship Id="rId35" Type="http://schemas.openxmlformats.org/officeDocument/2006/relationships/image" Target="../media/image74.png"/><Relationship Id="rId77" Type="http://schemas.openxmlformats.org/officeDocument/2006/relationships/image" Target="../media/image116.png"/><Relationship Id="rId100" Type="http://schemas.openxmlformats.org/officeDocument/2006/relationships/image" Target="../media/image139.png"/><Relationship Id="rId282" Type="http://schemas.openxmlformats.org/officeDocument/2006/relationships/image" Target="../media/image321.png"/><Relationship Id="rId338" Type="http://schemas.openxmlformats.org/officeDocument/2006/relationships/image" Target="../media/image377.png"/><Relationship Id="rId8" Type="http://schemas.openxmlformats.org/officeDocument/2006/relationships/image" Target="../media/image47.png"/><Relationship Id="rId142" Type="http://schemas.openxmlformats.org/officeDocument/2006/relationships/image" Target="../media/image181.png"/><Relationship Id="rId184" Type="http://schemas.openxmlformats.org/officeDocument/2006/relationships/image" Target="../media/image223.png"/><Relationship Id="rId251" Type="http://schemas.openxmlformats.org/officeDocument/2006/relationships/image" Target="../media/image290.png"/><Relationship Id="rId46" Type="http://schemas.openxmlformats.org/officeDocument/2006/relationships/image" Target="../media/image85.png"/><Relationship Id="rId293" Type="http://schemas.openxmlformats.org/officeDocument/2006/relationships/image" Target="../media/image332.png"/><Relationship Id="rId307" Type="http://schemas.openxmlformats.org/officeDocument/2006/relationships/image" Target="../media/image346.png"/><Relationship Id="rId349" Type="http://schemas.openxmlformats.org/officeDocument/2006/relationships/image" Target="../media/image388.png"/><Relationship Id="rId88" Type="http://schemas.openxmlformats.org/officeDocument/2006/relationships/image" Target="../media/image127.png"/><Relationship Id="rId111" Type="http://schemas.openxmlformats.org/officeDocument/2006/relationships/image" Target="../media/image150.png"/><Relationship Id="rId153" Type="http://schemas.openxmlformats.org/officeDocument/2006/relationships/image" Target="../media/image192.png"/><Relationship Id="rId195" Type="http://schemas.openxmlformats.org/officeDocument/2006/relationships/image" Target="../media/image234.png"/><Relationship Id="rId209" Type="http://schemas.openxmlformats.org/officeDocument/2006/relationships/image" Target="../media/image248.png"/><Relationship Id="rId360" Type="http://schemas.openxmlformats.org/officeDocument/2006/relationships/image" Target="../media/image399.png"/><Relationship Id="rId220" Type="http://schemas.openxmlformats.org/officeDocument/2006/relationships/image" Target="../media/image259.png"/><Relationship Id="rId15" Type="http://schemas.openxmlformats.org/officeDocument/2006/relationships/image" Target="../media/image54.png"/><Relationship Id="rId57" Type="http://schemas.openxmlformats.org/officeDocument/2006/relationships/image" Target="../media/image96.png"/><Relationship Id="rId262" Type="http://schemas.openxmlformats.org/officeDocument/2006/relationships/image" Target="../media/image301.png"/><Relationship Id="rId318" Type="http://schemas.openxmlformats.org/officeDocument/2006/relationships/image" Target="../media/image357.png"/><Relationship Id="rId99" Type="http://schemas.openxmlformats.org/officeDocument/2006/relationships/image" Target="../media/image138.png"/><Relationship Id="rId122" Type="http://schemas.openxmlformats.org/officeDocument/2006/relationships/image" Target="../media/image161.png"/><Relationship Id="rId164" Type="http://schemas.openxmlformats.org/officeDocument/2006/relationships/image" Target="../media/image203.png"/><Relationship Id="rId371" Type="http://schemas.openxmlformats.org/officeDocument/2006/relationships/image" Target="../media/image41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19.png"/><Relationship Id="rId1" Type="http://schemas.openxmlformats.org/officeDocument/2006/relationships/image" Target="../media/image418.png"/></Relationships>
</file>

<file path=xl/drawings/_rels/drawing1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52</xdr:col>
      <xdr:colOff>113119</xdr:colOff>
      <xdr:row>38</xdr:row>
      <xdr:rowOff>171167</xdr:rowOff>
    </xdr:to>
    <xdr:pic>
      <xdr:nvPicPr>
        <xdr:cNvPr id="2" name="Picture 1">
          <a:extLst>
            <a:ext uri="{FF2B5EF4-FFF2-40B4-BE49-F238E27FC236}">
              <a16:creationId xmlns:a16="http://schemas.microsoft.com/office/drawing/2014/main" id="{7DF9A7F9-3C2F-60A2-C6A6-FCE0071E0E9C}"/>
            </a:ext>
          </a:extLst>
        </xdr:cNvPr>
        <xdr:cNvPicPr>
          <a:picLocks noChangeAspect="1"/>
        </xdr:cNvPicPr>
      </xdr:nvPicPr>
      <xdr:blipFill>
        <a:blip xmlns:r="http://schemas.openxmlformats.org/officeDocument/2006/relationships" r:embed="rId1"/>
        <a:stretch>
          <a:fillRect/>
        </a:stretch>
      </xdr:blipFill>
      <xdr:spPr>
        <a:xfrm>
          <a:off x="571500" y="7239000"/>
          <a:ext cx="9447619" cy="2266667"/>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53</xdr:row>
      <xdr:rowOff>0</xdr:rowOff>
    </xdr:from>
    <xdr:to>
      <xdr:col>51</xdr:col>
      <xdr:colOff>55976</xdr:colOff>
      <xdr:row>126</xdr:row>
      <xdr:rowOff>55405</xdr:rowOff>
    </xdr:to>
    <xdr:pic>
      <xdr:nvPicPr>
        <xdr:cNvPr id="3" name="Picture 2">
          <a:extLst>
            <a:ext uri="{FF2B5EF4-FFF2-40B4-BE49-F238E27FC236}">
              <a16:creationId xmlns:a16="http://schemas.microsoft.com/office/drawing/2014/main" id="{CB0BEAF0-2677-73E3-956A-94A85DB587BB}"/>
            </a:ext>
          </a:extLst>
        </xdr:cNvPr>
        <xdr:cNvPicPr>
          <a:picLocks noChangeAspect="1"/>
        </xdr:cNvPicPr>
      </xdr:nvPicPr>
      <xdr:blipFill>
        <a:blip xmlns:r="http://schemas.openxmlformats.org/officeDocument/2006/relationships" r:embed="rId2"/>
        <a:stretch>
          <a:fillRect/>
        </a:stretch>
      </xdr:blipFill>
      <xdr:spPr>
        <a:xfrm>
          <a:off x="381000" y="10096500"/>
          <a:ext cx="9390476" cy="13961905"/>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18119</xdr:colOff>
      <xdr:row>36</xdr:row>
      <xdr:rowOff>171214</xdr:rowOff>
    </xdr:to>
    <xdr:pic>
      <xdr:nvPicPr>
        <xdr:cNvPr id="2" name="Picture 1">
          <a:extLst>
            <a:ext uri="{FF2B5EF4-FFF2-40B4-BE49-F238E27FC236}">
              <a16:creationId xmlns:a16="http://schemas.microsoft.com/office/drawing/2014/main" id="{DE6CAB04-884C-6ABE-E45D-4A07A386A0DF}"/>
            </a:ext>
          </a:extLst>
        </xdr:cNvPr>
        <xdr:cNvPicPr>
          <a:picLocks noChangeAspect="1"/>
        </xdr:cNvPicPr>
      </xdr:nvPicPr>
      <xdr:blipFill>
        <a:blip xmlns:r="http://schemas.openxmlformats.org/officeDocument/2006/relationships" r:embed="rId1"/>
        <a:stretch>
          <a:fillRect/>
        </a:stretch>
      </xdr:blipFill>
      <xdr:spPr>
        <a:xfrm>
          <a:off x="571500" y="5143500"/>
          <a:ext cx="7447619" cy="1885714"/>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0</xdr:colOff>
      <xdr:row>31</xdr:row>
      <xdr:rowOff>0</xdr:rowOff>
    </xdr:from>
    <xdr:ext cx="13427333" cy="1914000"/>
    <xdr:pic>
      <xdr:nvPicPr>
        <xdr:cNvPr id="2" name="Picture 1">
          <a:extLst>
            <a:ext uri="{FF2B5EF4-FFF2-40B4-BE49-F238E27FC236}">
              <a16:creationId xmlns:a16="http://schemas.microsoft.com/office/drawing/2014/main" id="{F250D9D7-D9CF-47A2-A024-D037B0483FE5}"/>
            </a:ext>
          </a:extLst>
        </xdr:cNvPr>
        <xdr:cNvPicPr>
          <a:picLocks noChangeAspect="1"/>
        </xdr:cNvPicPr>
      </xdr:nvPicPr>
      <xdr:blipFill>
        <a:blip xmlns:r="http://schemas.openxmlformats.org/officeDocument/2006/relationships" r:embed="rId1"/>
        <a:stretch>
          <a:fillRect/>
        </a:stretch>
      </xdr:blipFill>
      <xdr:spPr>
        <a:xfrm>
          <a:off x="762000" y="482727000"/>
          <a:ext cx="13427333" cy="1914000"/>
        </a:xfrm>
        <a:prstGeom prst="rect">
          <a:avLst/>
        </a:prstGeom>
        <a:effectLst>
          <a:outerShdw blurRad="63500" algn="ctr" rotWithShape="0">
            <a:srgbClr val="000000">
              <a:alpha val="95000"/>
            </a:srgbClr>
          </a:outerShdw>
        </a:effectLst>
      </xdr:spPr>
    </xdr:pic>
    <xdr:clientData/>
  </xdr:oneCellAnchor>
  <xdr:oneCellAnchor>
    <xdr:from>
      <xdr:col>3</xdr:col>
      <xdr:colOff>0</xdr:colOff>
      <xdr:row>42</xdr:row>
      <xdr:rowOff>0</xdr:rowOff>
    </xdr:from>
    <xdr:ext cx="13801333" cy="2163333"/>
    <xdr:pic>
      <xdr:nvPicPr>
        <xdr:cNvPr id="3" name="Picture 2">
          <a:extLst>
            <a:ext uri="{FF2B5EF4-FFF2-40B4-BE49-F238E27FC236}">
              <a16:creationId xmlns:a16="http://schemas.microsoft.com/office/drawing/2014/main" id="{BF7A595E-4080-484B-8B1D-DF1382E1669C}"/>
            </a:ext>
          </a:extLst>
        </xdr:cNvPr>
        <xdr:cNvPicPr>
          <a:picLocks noChangeAspect="1"/>
        </xdr:cNvPicPr>
      </xdr:nvPicPr>
      <xdr:blipFill>
        <a:blip xmlns:r="http://schemas.openxmlformats.org/officeDocument/2006/relationships" r:embed="rId2"/>
        <a:stretch>
          <a:fillRect/>
        </a:stretch>
      </xdr:blipFill>
      <xdr:spPr>
        <a:xfrm>
          <a:off x="762000" y="484822500"/>
          <a:ext cx="13801333" cy="2163333"/>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1</xdr:colOff>
      <xdr:row>167</xdr:row>
      <xdr:rowOff>0</xdr:rowOff>
    </xdr:from>
    <xdr:ext cx="12400667" cy="5360667"/>
    <xdr:pic>
      <xdr:nvPicPr>
        <xdr:cNvPr id="2" name="Picture 1">
          <a:extLst>
            <a:ext uri="{FF2B5EF4-FFF2-40B4-BE49-F238E27FC236}">
              <a16:creationId xmlns:a16="http://schemas.microsoft.com/office/drawing/2014/main" id="{7ABAC130-2728-4F9F-AC0E-58269AB71FF2}"/>
            </a:ext>
          </a:extLst>
        </xdr:cNvPr>
        <xdr:cNvPicPr>
          <a:picLocks noChangeAspect="1"/>
        </xdr:cNvPicPr>
      </xdr:nvPicPr>
      <xdr:blipFill>
        <a:blip xmlns:r="http://schemas.openxmlformats.org/officeDocument/2006/relationships" r:embed="rId1"/>
        <a:stretch>
          <a:fillRect/>
        </a:stretch>
      </xdr:blipFill>
      <xdr:spPr>
        <a:xfrm>
          <a:off x="762001" y="508635000"/>
          <a:ext cx="12400667" cy="5360667"/>
        </a:xfrm>
        <a:prstGeom prst="rect">
          <a:avLst/>
        </a:prstGeom>
        <a:effectLst>
          <a:outerShdw blurRad="63500" algn="ctr" rotWithShape="0">
            <a:srgbClr val="000000">
              <a:alpha val="95000"/>
            </a:srgbClr>
          </a:outerShdw>
        </a:effectLst>
      </xdr:spPr>
    </xdr:pic>
    <xdr:clientData/>
  </xdr:oneCellAnchor>
  <xdr:oneCellAnchor>
    <xdr:from>
      <xdr:col>3</xdr:col>
      <xdr:colOff>0</xdr:colOff>
      <xdr:row>209</xdr:row>
      <xdr:rowOff>0</xdr:rowOff>
    </xdr:from>
    <xdr:ext cx="6361905" cy="8257143"/>
    <xdr:pic>
      <xdr:nvPicPr>
        <xdr:cNvPr id="3" name="Picture 2">
          <a:extLst>
            <a:ext uri="{FF2B5EF4-FFF2-40B4-BE49-F238E27FC236}">
              <a16:creationId xmlns:a16="http://schemas.microsoft.com/office/drawing/2014/main" id="{25EC1BDF-62DD-4918-96E9-A7161E4ED771}"/>
            </a:ext>
          </a:extLst>
        </xdr:cNvPr>
        <xdr:cNvPicPr>
          <a:picLocks noChangeAspect="1"/>
        </xdr:cNvPicPr>
      </xdr:nvPicPr>
      <xdr:blipFill>
        <a:blip xmlns:r="http://schemas.openxmlformats.org/officeDocument/2006/relationships" r:embed="rId2"/>
        <a:stretch>
          <a:fillRect/>
        </a:stretch>
      </xdr:blipFill>
      <xdr:spPr>
        <a:xfrm>
          <a:off x="762000" y="516636000"/>
          <a:ext cx="6361905" cy="8257143"/>
        </a:xfrm>
        <a:prstGeom prst="rect">
          <a:avLst/>
        </a:prstGeom>
        <a:effectLst>
          <a:outerShdw blurRad="63500" algn="ctr" rotWithShape="0">
            <a:srgbClr val="000000">
              <a:alpha val="95000"/>
            </a:srgbClr>
          </a:outerShdw>
        </a:effectLst>
      </xdr:spPr>
    </xdr:pic>
    <xdr:clientData/>
  </xdr:oneCellAnchor>
  <xdr:oneCellAnchor>
    <xdr:from>
      <xdr:col>39</xdr:col>
      <xdr:colOff>0</xdr:colOff>
      <xdr:row>209</xdr:row>
      <xdr:rowOff>0</xdr:rowOff>
    </xdr:from>
    <xdr:ext cx="6390476" cy="8295238"/>
    <xdr:pic>
      <xdr:nvPicPr>
        <xdr:cNvPr id="4" name="Picture 3">
          <a:extLst>
            <a:ext uri="{FF2B5EF4-FFF2-40B4-BE49-F238E27FC236}">
              <a16:creationId xmlns:a16="http://schemas.microsoft.com/office/drawing/2014/main" id="{6AFAC396-7C25-4516-B9CC-30D77813F957}"/>
            </a:ext>
          </a:extLst>
        </xdr:cNvPr>
        <xdr:cNvPicPr>
          <a:picLocks noChangeAspect="1"/>
        </xdr:cNvPicPr>
      </xdr:nvPicPr>
      <xdr:blipFill>
        <a:blip xmlns:r="http://schemas.openxmlformats.org/officeDocument/2006/relationships" r:embed="rId3"/>
        <a:stretch>
          <a:fillRect/>
        </a:stretch>
      </xdr:blipFill>
      <xdr:spPr>
        <a:xfrm>
          <a:off x="7620000" y="516636000"/>
          <a:ext cx="6390476" cy="8295238"/>
        </a:xfrm>
        <a:prstGeom prst="rect">
          <a:avLst/>
        </a:prstGeom>
        <a:effectLst>
          <a:outerShdw blurRad="63500" algn="ctr" rotWithShape="0">
            <a:srgbClr val="000000">
              <a:alpha val="95000"/>
            </a:srgbClr>
          </a:outerShdw>
        </a:effectLst>
      </xdr:spPr>
    </xdr:pic>
    <xdr:clientData/>
  </xdr:oneCellAnchor>
  <xdr:oneCellAnchor>
    <xdr:from>
      <xdr:col>3</xdr:col>
      <xdr:colOff>0</xdr:colOff>
      <xdr:row>66</xdr:row>
      <xdr:rowOff>0</xdr:rowOff>
    </xdr:from>
    <xdr:ext cx="7409524" cy="3257143"/>
    <xdr:pic>
      <xdr:nvPicPr>
        <xdr:cNvPr id="5" name="Picture 4">
          <a:extLst>
            <a:ext uri="{FF2B5EF4-FFF2-40B4-BE49-F238E27FC236}">
              <a16:creationId xmlns:a16="http://schemas.microsoft.com/office/drawing/2014/main" id="{59DAB232-2AC1-44D3-AE57-09071C811CBF}"/>
            </a:ext>
          </a:extLst>
        </xdr:cNvPr>
        <xdr:cNvPicPr>
          <a:picLocks noChangeAspect="1"/>
        </xdr:cNvPicPr>
      </xdr:nvPicPr>
      <xdr:blipFill>
        <a:blip xmlns:r="http://schemas.openxmlformats.org/officeDocument/2006/relationships" r:embed="rId4"/>
        <a:stretch>
          <a:fillRect/>
        </a:stretch>
      </xdr:blipFill>
      <xdr:spPr>
        <a:xfrm>
          <a:off x="762000" y="489394500"/>
          <a:ext cx="7409524" cy="3257143"/>
        </a:xfrm>
        <a:prstGeom prst="rect">
          <a:avLst/>
        </a:prstGeom>
        <a:effectLst>
          <a:outerShdw blurRad="63500" algn="ctr" rotWithShape="0">
            <a:srgbClr val="000000">
              <a:alpha val="95000"/>
            </a:srgbClr>
          </a:outerShdw>
        </a:effectLst>
      </xdr:spPr>
    </xdr:pic>
    <xdr:clientData/>
  </xdr:oneCellAnchor>
  <xdr:oneCellAnchor>
    <xdr:from>
      <xdr:col>3</xdr:col>
      <xdr:colOff>0</xdr:colOff>
      <xdr:row>84</xdr:row>
      <xdr:rowOff>0</xdr:rowOff>
    </xdr:from>
    <xdr:ext cx="7552381" cy="2361905"/>
    <xdr:pic>
      <xdr:nvPicPr>
        <xdr:cNvPr id="6" name="Picture 5">
          <a:extLst>
            <a:ext uri="{FF2B5EF4-FFF2-40B4-BE49-F238E27FC236}">
              <a16:creationId xmlns:a16="http://schemas.microsoft.com/office/drawing/2014/main" id="{B3A7B9A6-E217-4D31-944B-49676D9BCD6F}"/>
            </a:ext>
          </a:extLst>
        </xdr:cNvPr>
        <xdr:cNvPicPr>
          <a:picLocks noChangeAspect="1"/>
        </xdr:cNvPicPr>
      </xdr:nvPicPr>
      <xdr:blipFill>
        <a:blip xmlns:r="http://schemas.openxmlformats.org/officeDocument/2006/relationships" r:embed="rId5"/>
        <a:stretch>
          <a:fillRect/>
        </a:stretch>
      </xdr:blipFill>
      <xdr:spPr>
        <a:xfrm>
          <a:off x="762000" y="492823500"/>
          <a:ext cx="7552381" cy="2361905"/>
        </a:xfrm>
        <a:prstGeom prst="rect">
          <a:avLst/>
        </a:prstGeom>
        <a:effectLst>
          <a:outerShdw blurRad="63500" algn="ctr" rotWithShape="0">
            <a:srgbClr val="000000">
              <a:alpha val="95000"/>
            </a:srgbClr>
          </a:outerShdw>
        </a:effectLst>
      </xdr:spPr>
    </xdr:pic>
    <xdr:clientData/>
  </xdr:oneCellAnchor>
  <xdr:oneCellAnchor>
    <xdr:from>
      <xdr:col>3</xdr:col>
      <xdr:colOff>0</xdr:colOff>
      <xdr:row>121</xdr:row>
      <xdr:rowOff>0</xdr:rowOff>
    </xdr:from>
    <xdr:ext cx="7409524" cy="3219048"/>
    <xdr:pic>
      <xdr:nvPicPr>
        <xdr:cNvPr id="7" name="Picture 6">
          <a:extLst>
            <a:ext uri="{FF2B5EF4-FFF2-40B4-BE49-F238E27FC236}">
              <a16:creationId xmlns:a16="http://schemas.microsoft.com/office/drawing/2014/main" id="{ADFBCCF6-30F3-48EF-BD40-61208F2D9D38}"/>
            </a:ext>
          </a:extLst>
        </xdr:cNvPr>
        <xdr:cNvPicPr>
          <a:picLocks noChangeAspect="1"/>
        </xdr:cNvPicPr>
      </xdr:nvPicPr>
      <xdr:blipFill>
        <a:blip xmlns:r="http://schemas.openxmlformats.org/officeDocument/2006/relationships" r:embed="rId6"/>
        <a:stretch>
          <a:fillRect/>
        </a:stretch>
      </xdr:blipFill>
      <xdr:spPr>
        <a:xfrm>
          <a:off x="762000" y="499872000"/>
          <a:ext cx="7409524" cy="3219048"/>
        </a:xfrm>
        <a:prstGeom prst="rect">
          <a:avLst/>
        </a:prstGeom>
        <a:effectLst>
          <a:outerShdw blurRad="63500" algn="ctr" rotWithShape="0">
            <a:srgbClr val="000000">
              <a:alpha val="95000"/>
            </a:srgbClr>
          </a:outerShdw>
        </a:effectLst>
      </xdr:spPr>
    </xdr:pic>
    <xdr:clientData/>
  </xdr:oneCellAnchor>
  <xdr:oneCellAnchor>
    <xdr:from>
      <xdr:col>3</xdr:col>
      <xdr:colOff>0</xdr:colOff>
      <xdr:row>97</xdr:row>
      <xdr:rowOff>0</xdr:rowOff>
    </xdr:from>
    <xdr:ext cx="6276190" cy="4371429"/>
    <xdr:pic>
      <xdr:nvPicPr>
        <xdr:cNvPr id="8" name="Picture 7">
          <a:extLst>
            <a:ext uri="{FF2B5EF4-FFF2-40B4-BE49-F238E27FC236}">
              <a16:creationId xmlns:a16="http://schemas.microsoft.com/office/drawing/2014/main" id="{B4EFDA3E-B3CF-4B71-B510-3351060EE6FF}"/>
            </a:ext>
          </a:extLst>
        </xdr:cNvPr>
        <xdr:cNvPicPr>
          <a:picLocks noChangeAspect="1"/>
        </xdr:cNvPicPr>
      </xdr:nvPicPr>
      <xdr:blipFill>
        <a:blip xmlns:r="http://schemas.openxmlformats.org/officeDocument/2006/relationships" r:embed="rId7"/>
        <a:stretch>
          <a:fillRect/>
        </a:stretch>
      </xdr:blipFill>
      <xdr:spPr>
        <a:xfrm>
          <a:off x="762000" y="495300000"/>
          <a:ext cx="6276190" cy="4371429"/>
        </a:xfrm>
        <a:prstGeom prst="rect">
          <a:avLst/>
        </a:prstGeom>
        <a:effectLst>
          <a:outerShdw blurRad="63500" algn="ctr" rotWithShape="0">
            <a:srgbClr val="000000">
              <a:alpha val="95000"/>
            </a:srgbClr>
          </a:outerShdw>
        </a:effectLst>
      </xdr:spPr>
    </xdr:pic>
    <xdr:clientData/>
  </xdr:oneCellAnchor>
  <xdr:oneCellAnchor>
    <xdr:from>
      <xdr:col>3</xdr:col>
      <xdr:colOff>0</xdr:colOff>
      <xdr:row>27</xdr:row>
      <xdr:rowOff>0</xdr:rowOff>
    </xdr:from>
    <xdr:ext cx="7409524" cy="2961905"/>
    <xdr:pic>
      <xdr:nvPicPr>
        <xdr:cNvPr id="9" name="Picture 8">
          <a:extLst>
            <a:ext uri="{FF2B5EF4-FFF2-40B4-BE49-F238E27FC236}">
              <a16:creationId xmlns:a16="http://schemas.microsoft.com/office/drawing/2014/main" id="{A4358893-8A9C-4FD9-95E3-5DBBB0260E0B}"/>
            </a:ext>
          </a:extLst>
        </xdr:cNvPr>
        <xdr:cNvPicPr>
          <a:picLocks noChangeAspect="1"/>
        </xdr:cNvPicPr>
      </xdr:nvPicPr>
      <xdr:blipFill>
        <a:blip xmlns:r="http://schemas.openxmlformats.org/officeDocument/2006/relationships" r:embed="rId8"/>
        <a:stretch>
          <a:fillRect/>
        </a:stretch>
      </xdr:blipFill>
      <xdr:spPr>
        <a:xfrm>
          <a:off x="762000" y="481965000"/>
          <a:ext cx="7409524" cy="2961905"/>
        </a:xfrm>
        <a:prstGeom prst="rect">
          <a:avLst/>
        </a:prstGeom>
        <a:effectLst>
          <a:outerShdw blurRad="63500" algn="ctr" rotWithShape="0">
            <a:srgbClr val="000000">
              <a:alpha val="95000"/>
            </a:srgbClr>
          </a:outerShdw>
        </a:effectLst>
      </xdr:spPr>
    </xdr:pic>
    <xdr:clientData/>
  </xdr:oneCellAnchor>
  <xdr:oneCellAnchor>
    <xdr:from>
      <xdr:col>3</xdr:col>
      <xdr:colOff>0</xdr:colOff>
      <xdr:row>43</xdr:row>
      <xdr:rowOff>0</xdr:rowOff>
    </xdr:from>
    <xdr:ext cx="7419048" cy="4257143"/>
    <xdr:pic>
      <xdr:nvPicPr>
        <xdr:cNvPr id="10" name="Picture 9">
          <a:extLst>
            <a:ext uri="{FF2B5EF4-FFF2-40B4-BE49-F238E27FC236}">
              <a16:creationId xmlns:a16="http://schemas.microsoft.com/office/drawing/2014/main" id="{D230495D-B8C3-49B0-959D-63A40C15085D}"/>
            </a:ext>
          </a:extLst>
        </xdr:cNvPr>
        <xdr:cNvPicPr>
          <a:picLocks noChangeAspect="1"/>
        </xdr:cNvPicPr>
      </xdr:nvPicPr>
      <xdr:blipFill>
        <a:blip xmlns:r="http://schemas.openxmlformats.org/officeDocument/2006/relationships" r:embed="rId9"/>
        <a:stretch>
          <a:fillRect/>
        </a:stretch>
      </xdr:blipFill>
      <xdr:spPr>
        <a:xfrm>
          <a:off x="762000" y="485013000"/>
          <a:ext cx="7419048" cy="4257143"/>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18119</xdr:colOff>
      <xdr:row>68</xdr:row>
      <xdr:rowOff>46643</xdr:rowOff>
    </xdr:to>
    <xdr:pic>
      <xdr:nvPicPr>
        <xdr:cNvPr id="5" name="Picture 4">
          <a:extLst>
            <a:ext uri="{FF2B5EF4-FFF2-40B4-BE49-F238E27FC236}">
              <a16:creationId xmlns:a16="http://schemas.microsoft.com/office/drawing/2014/main" id="{4DDCD924-5D40-4FE4-B873-D965E0405D95}"/>
            </a:ext>
          </a:extLst>
        </xdr:cNvPr>
        <xdr:cNvPicPr>
          <a:picLocks noChangeAspect="1"/>
        </xdr:cNvPicPr>
      </xdr:nvPicPr>
      <xdr:blipFill>
        <a:blip xmlns:r="http://schemas.openxmlformats.org/officeDocument/2006/relationships" r:embed="rId1"/>
        <a:stretch>
          <a:fillRect/>
        </a:stretch>
      </xdr:blipFill>
      <xdr:spPr>
        <a:xfrm>
          <a:off x="571500" y="5143500"/>
          <a:ext cx="7447619" cy="785714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69</xdr:row>
      <xdr:rowOff>1</xdr:rowOff>
    </xdr:from>
    <xdr:to>
      <xdr:col>61</xdr:col>
      <xdr:colOff>17000</xdr:colOff>
      <xdr:row>81</xdr:row>
      <xdr:rowOff>31334</xdr:rowOff>
    </xdr:to>
    <xdr:pic>
      <xdr:nvPicPr>
        <xdr:cNvPr id="6" name="Picture 5">
          <a:extLst>
            <a:ext uri="{FF2B5EF4-FFF2-40B4-BE49-F238E27FC236}">
              <a16:creationId xmlns:a16="http://schemas.microsoft.com/office/drawing/2014/main" id="{96DB9D85-76A9-47D5-BF0E-2ADAD041F399}"/>
            </a:ext>
          </a:extLst>
        </xdr:cNvPr>
        <xdr:cNvPicPr>
          <a:picLocks noChangeAspect="1"/>
        </xdr:cNvPicPr>
      </xdr:nvPicPr>
      <xdr:blipFill>
        <a:blip xmlns:r="http://schemas.openxmlformats.org/officeDocument/2006/relationships" r:embed="rId2"/>
        <a:stretch>
          <a:fillRect/>
        </a:stretch>
      </xdr:blipFill>
      <xdr:spPr>
        <a:xfrm>
          <a:off x="571500" y="13144501"/>
          <a:ext cx="11066000" cy="2317333"/>
        </a:xfrm>
        <a:prstGeom prst="rect">
          <a:avLst/>
        </a:prstGeom>
        <a:effectLst>
          <a:outerShdw blurRad="63500" algn="ctr" rotWithShape="0">
            <a:srgbClr val="000000">
              <a:alpha val="95000"/>
            </a:srgbClr>
          </a:outerShdw>
        </a:effectLst>
      </xdr:spPr>
    </xdr:pic>
    <xdr:clientData/>
  </xdr:twoCellAnchor>
  <xdr:twoCellAnchor editAs="oneCell">
    <xdr:from>
      <xdr:col>3</xdr:col>
      <xdr:colOff>1</xdr:colOff>
      <xdr:row>82</xdr:row>
      <xdr:rowOff>0</xdr:rowOff>
    </xdr:from>
    <xdr:to>
      <xdr:col>64</xdr:col>
      <xdr:colOff>2834</xdr:colOff>
      <xdr:row>113</xdr:row>
      <xdr:rowOff>122500</xdr:rowOff>
    </xdr:to>
    <xdr:pic>
      <xdr:nvPicPr>
        <xdr:cNvPr id="7" name="Picture 6">
          <a:extLst>
            <a:ext uri="{FF2B5EF4-FFF2-40B4-BE49-F238E27FC236}">
              <a16:creationId xmlns:a16="http://schemas.microsoft.com/office/drawing/2014/main" id="{6C0746A9-C527-4CB0-8793-07CACD451D4C}"/>
            </a:ext>
          </a:extLst>
        </xdr:cNvPr>
        <xdr:cNvPicPr>
          <a:picLocks noChangeAspect="1"/>
        </xdr:cNvPicPr>
      </xdr:nvPicPr>
      <xdr:blipFill>
        <a:blip xmlns:r="http://schemas.openxmlformats.org/officeDocument/2006/relationships" r:embed="rId3"/>
        <a:stretch>
          <a:fillRect/>
        </a:stretch>
      </xdr:blipFill>
      <xdr:spPr>
        <a:xfrm>
          <a:off x="571501" y="15621000"/>
          <a:ext cx="11623333" cy="6028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118</xdr:row>
      <xdr:rowOff>0</xdr:rowOff>
    </xdr:from>
    <xdr:to>
      <xdr:col>36</xdr:col>
      <xdr:colOff>46833</xdr:colOff>
      <xdr:row>167</xdr:row>
      <xdr:rowOff>55976</xdr:rowOff>
    </xdr:to>
    <xdr:pic>
      <xdr:nvPicPr>
        <xdr:cNvPr id="8" name="Picture 7">
          <a:extLst>
            <a:ext uri="{FF2B5EF4-FFF2-40B4-BE49-F238E27FC236}">
              <a16:creationId xmlns:a16="http://schemas.microsoft.com/office/drawing/2014/main" id="{35AEE696-CBAB-51A6-A492-C1F718337250}"/>
            </a:ext>
          </a:extLst>
        </xdr:cNvPr>
        <xdr:cNvPicPr>
          <a:picLocks noChangeAspect="1"/>
        </xdr:cNvPicPr>
      </xdr:nvPicPr>
      <xdr:blipFill>
        <a:blip xmlns:r="http://schemas.openxmlformats.org/officeDocument/2006/relationships" r:embed="rId4"/>
        <a:stretch>
          <a:fillRect/>
        </a:stretch>
      </xdr:blipFill>
      <xdr:spPr>
        <a:xfrm>
          <a:off x="571500" y="22479000"/>
          <a:ext cx="6333333" cy="939047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189</xdr:row>
      <xdr:rowOff>0</xdr:rowOff>
    </xdr:from>
    <xdr:to>
      <xdr:col>30</xdr:col>
      <xdr:colOff>75524</xdr:colOff>
      <xdr:row>204</xdr:row>
      <xdr:rowOff>132976</xdr:rowOff>
    </xdr:to>
    <xdr:pic>
      <xdr:nvPicPr>
        <xdr:cNvPr id="2" name="Picture 1">
          <a:extLst>
            <a:ext uri="{FF2B5EF4-FFF2-40B4-BE49-F238E27FC236}">
              <a16:creationId xmlns:a16="http://schemas.microsoft.com/office/drawing/2014/main" id="{9BAACEB8-FCBD-4615-B74F-3AB45D70CBB8}"/>
            </a:ext>
          </a:extLst>
        </xdr:cNvPr>
        <xdr:cNvPicPr>
          <a:picLocks noChangeAspect="1"/>
        </xdr:cNvPicPr>
      </xdr:nvPicPr>
      <xdr:blipFill>
        <a:blip xmlns:r="http://schemas.openxmlformats.org/officeDocument/2006/relationships" r:embed="rId5"/>
        <a:stretch>
          <a:fillRect/>
        </a:stretch>
      </xdr:blipFill>
      <xdr:spPr>
        <a:xfrm>
          <a:off x="381000" y="36004500"/>
          <a:ext cx="5409524" cy="299047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205</xdr:row>
      <xdr:rowOff>0</xdr:rowOff>
    </xdr:from>
    <xdr:to>
      <xdr:col>30</xdr:col>
      <xdr:colOff>189809</xdr:colOff>
      <xdr:row>220</xdr:row>
      <xdr:rowOff>152024</xdr:rowOff>
    </xdr:to>
    <xdr:pic>
      <xdr:nvPicPr>
        <xdr:cNvPr id="3" name="Picture 2">
          <a:extLst>
            <a:ext uri="{FF2B5EF4-FFF2-40B4-BE49-F238E27FC236}">
              <a16:creationId xmlns:a16="http://schemas.microsoft.com/office/drawing/2014/main" id="{BBC262E6-FAFB-3AEA-E45B-2B0FCC344770}"/>
            </a:ext>
          </a:extLst>
        </xdr:cNvPr>
        <xdr:cNvPicPr>
          <a:picLocks noChangeAspect="1"/>
        </xdr:cNvPicPr>
      </xdr:nvPicPr>
      <xdr:blipFill>
        <a:blip xmlns:r="http://schemas.openxmlformats.org/officeDocument/2006/relationships" r:embed="rId6"/>
        <a:stretch>
          <a:fillRect/>
        </a:stretch>
      </xdr:blipFill>
      <xdr:spPr>
        <a:xfrm>
          <a:off x="381000" y="39052500"/>
          <a:ext cx="5523809" cy="3009524"/>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226</xdr:row>
      <xdr:rowOff>0</xdr:rowOff>
    </xdr:from>
    <xdr:to>
      <xdr:col>97</xdr:col>
      <xdr:colOff>178690</xdr:colOff>
      <xdr:row>275</xdr:row>
      <xdr:rowOff>179786</xdr:rowOff>
    </xdr:to>
    <xdr:pic>
      <xdr:nvPicPr>
        <xdr:cNvPr id="4" name="Picture 3">
          <a:extLst>
            <a:ext uri="{FF2B5EF4-FFF2-40B4-BE49-F238E27FC236}">
              <a16:creationId xmlns:a16="http://schemas.microsoft.com/office/drawing/2014/main" id="{CC3D0201-B93F-86DE-C116-4ED2507DEEB2}"/>
            </a:ext>
          </a:extLst>
        </xdr:cNvPr>
        <xdr:cNvPicPr>
          <a:picLocks noChangeAspect="1"/>
        </xdr:cNvPicPr>
      </xdr:nvPicPr>
      <xdr:blipFill>
        <a:blip xmlns:r="http://schemas.openxmlformats.org/officeDocument/2006/relationships" r:embed="rId7"/>
        <a:stretch>
          <a:fillRect/>
        </a:stretch>
      </xdr:blipFill>
      <xdr:spPr>
        <a:xfrm>
          <a:off x="381000" y="42291000"/>
          <a:ext cx="18276190" cy="951428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277</xdr:row>
      <xdr:rowOff>0</xdr:rowOff>
    </xdr:from>
    <xdr:to>
      <xdr:col>45</xdr:col>
      <xdr:colOff>179928</xdr:colOff>
      <xdr:row>323</xdr:row>
      <xdr:rowOff>75095</xdr:rowOff>
    </xdr:to>
    <xdr:pic>
      <xdr:nvPicPr>
        <xdr:cNvPr id="9" name="Picture 8">
          <a:extLst>
            <a:ext uri="{FF2B5EF4-FFF2-40B4-BE49-F238E27FC236}">
              <a16:creationId xmlns:a16="http://schemas.microsoft.com/office/drawing/2014/main" id="{52BF7078-C642-A0DC-80F9-8A21DD77BA07}"/>
            </a:ext>
          </a:extLst>
        </xdr:cNvPr>
        <xdr:cNvPicPr>
          <a:picLocks noChangeAspect="1"/>
        </xdr:cNvPicPr>
      </xdr:nvPicPr>
      <xdr:blipFill>
        <a:blip xmlns:r="http://schemas.openxmlformats.org/officeDocument/2006/relationships" r:embed="rId8"/>
        <a:stretch>
          <a:fillRect/>
        </a:stretch>
      </xdr:blipFill>
      <xdr:spPr>
        <a:xfrm>
          <a:off x="381000" y="52768500"/>
          <a:ext cx="8371428" cy="8838095"/>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327</xdr:row>
      <xdr:rowOff>0</xdr:rowOff>
    </xdr:from>
    <xdr:to>
      <xdr:col>45</xdr:col>
      <xdr:colOff>179928</xdr:colOff>
      <xdr:row>369</xdr:row>
      <xdr:rowOff>151381</xdr:rowOff>
    </xdr:to>
    <xdr:pic>
      <xdr:nvPicPr>
        <xdr:cNvPr id="18" name="Picture 17">
          <a:extLst>
            <a:ext uri="{FF2B5EF4-FFF2-40B4-BE49-F238E27FC236}">
              <a16:creationId xmlns:a16="http://schemas.microsoft.com/office/drawing/2014/main" id="{1A722FA0-D98F-733E-9B94-2C3A31A762D7}"/>
            </a:ext>
          </a:extLst>
        </xdr:cNvPr>
        <xdr:cNvPicPr>
          <a:picLocks noChangeAspect="1"/>
        </xdr:cNvPicPr>
      </xdr:nvPicPr>
      <xdr:blipFill>
        <a:blip xmlns:r="http://schemas.openxmlformats.org/officeDocument/2006/relationships" r:embed="rId9"/>
        <a:stretch>
          <a:fillRect/>
        </a:stretch>
      </xdr:blipFill>
      <xdr:spPr>
        <a:xfrm>
          <a:off x="381000" y="62293500"/>
          <a:ext cx="8371428" cy="8152381"/>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327</xdr:row>
      <xdr:rowOff>0</xdr:rowOff>
    </xdr:from>
    <xdr:to>
      <xdr:col>91</xdr:col>
      <xdr:colOff>179928</xdr:colOff>
      <xdr:row>381</xdr:row>
      <xdr:rowOff>55857</xdr:rowOff>
    </xdr:to>
    <xdr:pic>
      <xdr:nvPicPr>
        <xdr:cNvPr id="20" name="Picture 19">
          <a:extLst>
            <a:ext uri="{FF2B5EF4-FFF2-40B4-BE49-F238E27FC236}">
              <a16:creationId xmlns:a16="http://schemas.microsoft.com/office/drawing/2014/main" id="{3CCE3B60-5694-BAB9-74BA-F9A3C8F38F3D}"/>
            </a:ext>
          </a:extLst>
        </xdr:cNvPr>
        <xdr:cNvPicPr>
          <a:picLocks noChangeAspect="1"/>
        </xdr:cNvPicPr>
      </xdr:nvPicPr>
      <xdr:blipFill>
        <a:blip xmlns:r="http://schemas.openxmlformats.org/officeDocument/2006/relationships" r:embed="rId10"/>
        <a:stretch>
          <a:fillRect/>
        </a:stretch>
      </xdr:blipFill>
      <xdr:spPr>
        <a:xfrm>
          <a:off x="9144000" y="62293500"/>
          <a:ext cx="8371428" cy="10342857"/>
        </a:xfrm>
        <a:prstGeom prst="rect">
          <a:avLst/>
        </a:prstGeom>
        <a:effectLst>
          <a:outerShdw blurRad="63500" algn="ctr" rotWithShape="0">
            <a:srgbClr val="000000">
              <a:alpha val="95000"/>
            </a:srgbClr>
          </a:outerShdw>
        </a:effectLst>
      </xdr:spPr>
    </xdr:pic>
    <xdr:clientData/>
  </xdr:twoCellAnchor>
  <xdr:twoCellAnchor>
    <xdr:from>
      <xdr:col>34</xdr:col>
      <xdr:colOff>156882</xdr:colOff>
      <xdr:row>335</xdr:row>
      <xdr:rowOff>0</xdr:rowOff>
    </xdr:from>
    <xdr:to>
      <xdr:col>58</xdr:col>
      <xdr:colOff>112059</xdr:colOff>
      <xdr:row>341</xdr:row>
      <xdr:rowOff>33618</xdr:rowOff>
    </xdr:to>
    <xdr:cxnSp macro="">
      <xdr:nvCxnSpPr>
        <xdr:cNvPr id="21" name="Straight Arrow Connector 20">
          <a:extLst>
            <a:ext uri="{FF2B5EF4-FFF2-40B4-BE49-F238E27FC236}">
              <a16:creationId xmlns:a16="http://schemas.microsoft.com/office/drawing/2014/main" id="{AB421286-BE82-4AAA-A7D6-DC891DFDE18B}"/>
            </a:ext>
          </a:extLst>
        </xdr:cNvPr>
        <xdr:cNvCxnSpPr/>
      </xdr:nvCxnSpPr>
      <xdr:spPr>
        <a:xfrm>
          <a:off x="6633882" y="63817500"/>
          <a:ext cx="4527177" cy="11766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89647</xdr:colOff>
      <xdr:row>343</xdr:row>
      <xdr:rowOff>123265</xdr:rowOff>
    </xdr:from>
    <xdr:to>
      <xdr:col>58</xdr:col>
      <xdr:colOff>112059</xdr:colOff>
      <xdr:row>343</xdr:row>
      <xdr:rowOff>145676</xdr:rowOff>
    </xdr:to>
    <xdr:cxnSp macro="">
      <xdr:nvCxnSpPr>
        <xdr:cNvPr id="24" name="Straight Arrow Connector 23">
          <a:extLst>
            <a:ext uri="{FF2B5EF4-FFF2-40B4-BE49-F238E27FC236}">
              <a16:creationId xmlns:a16="http://schemas.microsoft.com/office/drawing/2014/main" id="{146446E6-ACEB-4DBA-B0A9-4F9506348A69}"/>
            </a:ext>
          </a:extLst>
        </xdr:cNvPr>
        <xdr:cNvCxnSpPr/>
      </xdr:nvCxnSpPr>
      <xdr:spPr>
        <a:xfrm>
          <a:off x="4471147" y="65464765"/>
          <a:ext cx="668991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46</xdr:row>
      <xdr:rowOff>0</xdr:rowOff>
    </xdr:from>
    <xdr:to>
      <xdr:col>47</xdr:col>
      <xdr:colOff>88000</xdr:colOff>
      <xdr:row>68</xdr:row>
      <xdr:rowOff>33000</xdr:rowOff>
    </xdr:to>
    <xdr:pic>
      <xdr:nvPicPr>
        <xdr:cNvPr id="2" name="Picture 1">
          <a:extLst>
            <a:ext uri="{FF2B5EF4-FFF2-40B4-BE49-F238E27FC236}">
              <a16:creationId xmlns:a16="http://schemas.microsoft.com/office/drawing/2014/main" id="{EEBA4022-B5FE-CD38-DADD-0DA5CD0B6911}"/>
            </a:ext>
          </a:extLst>
        </xdr:cNvPr>
        <xdr:cNvPicPr>
          <a:picLocks noChangeAspect="1"/>
        </xdr:cNvPicPr>
      </xdr:nvPicPr>
      <xdr:blipFill>
        <a:blip xmlns:r="http://schemas.openxmlformats.org/officeDocument/2006/relationships" r:embed="rId1"/>
        <a:stretch>
          <a:fillRect/>
        </a:stretch>
      </xdr:blipFill>
      <xdr:spPr>
        <a:xfrm>
          <a:off x="571500" y="5143500"/>
          <a:ext cx="8470000" cy="4224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27</xdr:row>
      <xdr:rowOff>0</xdr:rowOff>
    </xdr:from>
    <xdr:to>
      <xdr:col>41</xdr:col>
      <xdr:colOff>151476</xdr:colOff>
      <xdr:row>44</xdr:row>
      <xdr:rowOff>161500</xdr:rowOff>
    </xdr:to>
    <xdr:pic>
      <xdr:nvPicPr>
        <xdr:cNvPr id="3" name="Picture 2">
          <a:extLst>
            <a:ext uri="{FF2B5EF4-FFF2-40B4-BE49-F238E27FC236}">
              <a16:creationId xmlns:a16="http://schemas.microsoft.com/office/drawing/2014/main" id="{582E1F80-D809-F005-DE33-09C744EA97C9}"/>
            </a:ext>
          </a:extLst>
        </xdr:cNvPr>
        <xdr:cNvPicPr>
          <a:picLocks noChangeAspect="1"/>
        </xdr:cNvPicPr>
      </xdr:nvPicPr>
      <xdr:blipFill>
        <a:blip xmlns:r="http://schemas.openxmlformats.org/officeDocument/2006/relationships" r:embed="rId2"/>
        <a:stretch>
          <a:fillRect/>
        </a:stretch>
      </xdr:blipFill>
      <xdr:spPr>
        <a:xfrm>
          <a:off x="571500" y="9525000"/>
          <a:ext cx="7390476" cy="3400000"/>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8595</xdr:colOff>
      <xdr:row>47</xdr:row>
      <xdr:rowOff>190000</xdr:rowOff>
    </xdr:to>
    <xdr:pic>
      <xdr:nvPicPr>
        <xdr:cNvPr id="2" name="Picture 1">
          <a:extLst>
            <a:ext uri="{FF2B5EF4-FFF2-40B4-BE49-F238E27FC236}">
              <a16:creationId xmlns:a16="http://schemas.microsoft.com/office/drawing/2014/main" id="{D65FFB54-BD53-6742-C996-D2A02F919B79}"/>
            </a:ext>
          </a:extLst>
        </xdr:cNvPr>
        <xdr:cNvPicPr>
          <a:picLocks noChangeAspect="1"/>
        </xdr:cNvPicPr>
      </xdr:nvPicPr>
      <xdr:blipFill>
        <a:blip xmlns:r="http://schemas.openxmlformats.org/officeDocument/2006/relationships" r:embed="rId1"/>
        <a:stretch>
          <a:fillRect/>
        </a:stretch>
      </xdr:blipFill>
      <xdr:spPr>
        <a:xfrm>
          <a:off x="571500" y="5143500"/>
          <a:ext cx="7438095" cy="4000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49</xdr:row>
      <xdr:rowOff>1</xdr:rowOff>
    </xdr:from>
    <xdr:to>
      <xdr:col>45</xdr:col>
      <xdr:colOff>190333</xdr:colOff>
      <xdr:row>64</xdr:row>
      <xdr:rowOff>141834</xdr:rowOff>
    </xdr:to>
    <xdr:pic>
      <xdr:nvPicPr>
        <xdr:cNvPr id="3" name="Picture 2">
          <a:extLst>
            <a:ext uri="{FF2B5EF4-FFF2-40B4-BE49-F238E27FC236}">
              <a16:creationId xmlns:a16="http://schemas.microsoft.com/office/drawing/2014/main" id="{834A8C5E-3210-9821-AC14-0DDF9EC4E596}"/>
            </a:ext>
          </a:extLst>
        </xdr:cNvPr>
        <xdr:cNvPicPr>
          <a:picLocks noChangeAspect="1"/>
        </xdr:cNvPicPr>
      </xdr:nvPicPr>
      <xdr:blipFill>
        <a:blip xmlns:r="http://schemas.openxmlformats.org/officeDocument/2006/relationships" r:embed="rId2"/>
        <a:stretch>
          <a:fillRect/>
        </a:stretch>
      </xdr:blipFill>
      <xdr:spPr>
        <a:xfrm>
          <a:off x="571500" y="9334501"/>
          <a:ext cx="8191333" cy="2999333"/>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41</xdr:col>
      <xdr:colOff>170524</xdr:colOff>
      <xdr:row>71</xdr:row>
      <xdr:rowOff>27524</xdr:rowOff>
    </xdr:to>
    <xdr:pic>
      <xdr:nvPicPr>
        <xdr:cNvPr id="2" name="Picture 1">
          <a:extLst>
            <a:ext uri="{FF2B5EF4-FFF2-40B4-BE49-F238E27FC236}">
              <a16:creationId xmlns:a16="http://schemas.microsoft.com/office/drawing/2014/main" id="{2F6BFB2A-A6D6-74C8-FF0E-C6881DDD38DC}"/>
            </a:ext>
          </a:extLst>
        </xdr:cNvPr>
        <xdr:cNvPicPr>
          <a:picLocks noChangeAspect="1"/>
        </xdr:cNvPicPr>
      </xdr:nvPicPr>
      <xdr:blipFill>
        <a:blip xmlns:r="http://schemas.openxmlformats.org/officeDocument/2006/relationships" r:embed="rId1"/>
        <a:stretch>
          <a:fillRect/>
        </a:stretch>
      </xdr:blipFill>
      <xdr:spPr>
        <a:xfrm>
          <a:off x="571500" y="5143500"/>
          <a:ext cx="7409524" cy="8409524"/>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72</xdr:row>
      <xdr:rowOff>0</xdr:rowOff>
    </xdr:from>
    <xdr:to>
      <xdr:col>51</xdr:col>
      <xdr:colOff>74000</xdr:colOff>
      <xdr:row>101</xdr:row>
      <xdr:rowOff>48833</xdr:rowOff>
    </xdr:to>
    <xdr:pic>
      <xdr:nvPicPr>
        <xdr:cNvPr id="3" name="Picture 2">
          <a:extLst>
            <a:ext uri="{FF2B5EF4-FFF2-40B4-BE49-F238E27FC236}">
              <a16:creationId xmlns:a16="http://schemas.microsoft.com/office/drawing/2014/main" id="{92BD6C0F-2999-7C34-23AB-4828D8BAF6CC}"/>
            </a:ext>
          </a:extLst>
        </xdr:cNvPr>
        <xdr:cNvPicPr>
          <a:picLocks noChangeAspect="1"/>
        </xdr:cNvPicPr>
      </xdr:nvPicPr>
      <xdr:blipFill>
        <a:blip xmlns:r="http://schemas.openxmlformats.org/officeDocument/2006/relationships" r:embed="rId2"/>
        <a:stretch>
          <a:fillRect/>
        </a:stretch>
      </xdr:blipFill>
      <xdr:spPr>
        <a:xfrm>
          <a:off x="571500" y="13716000"/>
          <a:ext cx="9218000" cy="557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102</xdr:row>
      <xdr:rowOff>0</xdr:rowOff>
    </xdr:from>
    <xdr:to>
      <xdr:col>47</xdr:col>
      <xdr:colOff>102666</xdr:colOff>
      <xdr:row>115</xdr:row>
      <xdr:rowOff>60833</xdr:rowOff>
    </xdr:to>
    <xdr:pic>
      <xdr:nvPicPr>
        <xdr:cNvPr id="6" name="Picture 5">
          <a:extLst>
            <a:ext uri="{FF2B5EF4-FFF2-40B4-BE49-F238E27FC236}">
              <a16:creationId xmlns:a16="http://schemas.microsoft.com/office/drawing/2014/main" id="{322790E6-165A-4D44-A780-04C90E1E13FF}"/>
            </a:ext>
          </a:extLst>
        </xdr:cNvPr>
        <xdr:cNvPicPr>
          <a:picLocks noChangeAspect="1"/>
        </xdr:cNvPicPr>
      </xdr:nvPicPr>
      <xdr:blipFill>
        <a:blip xmlns:r="http://schemas.openxmlformats.org/officeDocument/2006/relationships" r:embed="rId3"/>
        <a:stretch>
          <a:fillRect/>
        </a:stretch>
      </xdr:blipFill>
      <xdr:spPr>
        <a:xfrm>
          <a:off x="571500" y="19431000"/>
          <a:ext cx="8484666" cy="2537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116</xdr:row>
      <xdr:rowOff>0</xdr:rowOff>
    </xdr:from>
    <xdr:to>
      <xdr:col>49</xdr:col>
      <xdr:colOff>125000</xdr:colOff>
      <xdr:row>140</xdr:row>
      <xdr:rowOff>187333</xdr:rowOff>
    </xdr:to>
    <xdr:pic>
      <xdr:nvPicPr>
        <xdr:cNvPr id="7" name="Picture 6">
          <a:extLst>
            <a:ext uri="{FF2B5EF4-FFF2-40B4-BE49-F238E27FC236}">
              <a16:creationId xmlns:a16="http://schemas.microsoft.com/office/drawing/2014/main" id="{C0C4697A-D272-4C8A-A02B-81DD4CD0CC3B}"/>
            </a:ext>
          </a:extLst>
        </xdr:cNvPr>
        <xdr:cNvPicPr>
          <a:picLocks noChangeAspect="1"/>
        </xdr:cNvPicPr>
      </xdr:nvPicPr>
      <xdr:blipFill>
        <a:blip xmlns:r="http://schemas.openxmlformats.org/officeDocument/2006/relationships" r:embed="rId4"/>
        <a:stretch>
          <a:fillRect/>
        </a:stretch>
      </xdr:blipFill>
      <xdr:spPr>
        <a:xfrm>
          <a:off x="571500" y="22098000"/>
          <a:ext cx="8888000" cy="4759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152</xdr:row>
      <xdr:rowOff>0</xdr:rowOff>
    </xdr:from>
    <xdr:to>
      <xdr:col>59</xdr:col>
      <xdr:colOff>141524</xdr:colOff>
      <xdr:row>191</xdr:row>
      <xdr:rowOff>103833</xdr:rowOff>
    </xdr:to>
    <xdr:pic>
      <xdr:nvPicPr>
        <xdr:cNvPr id="8" name="Picture 7">
          <a:extLst>
            <a:ext uri="{FF2B5EF4-FFF2-40B4-BE49-F238E27FC236}">
              <a16:creationId xmlns:a16="http://schemas.microsoft.com/office/drawing/2014/main" id="{99B2F664-BC57-4AE8-A323-58853FFBF31A}"/>
            </a:ext>
          </a:extLst>
        </xdr:cNvPr>
        <xdr:cNvPicPr>
          <a:picLocks noChangeAspect="1"/>
        </xdr:cNvPicPr>
      </xdr:nvPicPr>
      <xdr:blipFill>
        <a:blip xmlns:r="http://schemas.openxmlformats.org/officeDocument/2006/relationships" r:embed="rId5"/>
        <a:stretch>
          <a:fillRect/>
        </a:stretch>
      </xdr:blipFill>
      <xdr:spPr>
        <a:xfrm>
          <a:off x="571500" y="28956000"/>
          <a:ext cx="10809524" cy="7533333"/>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73</xdr:row>
      <xdr:rowOff>0</xdr:rowOff>
    </xdr:from>
    <xdr:to>
      <xdr:col>32</xdr:col>
      <xdr:colOff>123119</xdr:colOff>
      <xdr:row>84</xdr:row>
      <xdr:rowOff>190214</xdr:rowOff>
    </xdr:to>
    <xdr:pic>
      <xdr:nvPicPr>
        <xdr:cNvPr id="2" name="Picture 1">
          <a:extLst>
            <a:ext uri="{FF2B5EF4-FFF2-40B4-BE49-F238E27FC236}">
              <a16:creationId xmlns:a16="http://schemas.microsoft.com/office/drawing/2014/main" id="{75B58C48-6C00-A937-4757-7383580AF187}"/>
            </a:ext>
          </a:extLst>
        </xdr:cNvPr>
        <xdr:cNvPicPr>
          <a:picLocks noChangeAspect="1"/>
        </xdr:cNvPicPr>
      </xdr:nvPicPr>
      <xdr:blipFill>
        <a:blip xmlns:r="http://schemas.openxmlformats.org/officeDocument/2006/relationships" r:embed="rId1"/>
        <a:stretch>
          <a:fillRect/>
        </a:stretch>
      </xdr:blipFill>
      <xdr:spPr>
        <a:xfrm>
          <a:off x="571500" y="6286500"/>
          <a:ext cx="5647619" cy="2285714"/>
        </a:xfrm>
        <a:prstGeom prst="rect">
          <a:avLst/>
        </a:prstGeom>
        <a:effectLst>
          <a:outerShdw blurRad="63500" algn="ctr" rotWithShape="0">
            <a:srgbClr val="000000">
              <a:alpha val="95000"/>
            </a:srgbClr>
          </a:outerShdw>
        </a:effectLst>
      </xdr:spPr>
    </xdr:pic>
    <xdr:clientData/>
  </xdr:twoCellAnchor>
  <xdr:twoCellAnchor editAs="oneCell">
    <xdr:from>
      <xdr:col>3</xdr:col>
      <xdr:colOff>1</xdr:colOff>
      <xdr:row>31</xdr:row>
      <xdr:rowOff>0</xdr:rowOff>
    </xdr:from>
    <xdr:to>
      <xdr:col>63</xdr:col>
      <xdr:colOff>39334</xdr:colOff>
      <xdr:row>49</xdr:row>
      <xdr:rowOff>10334</xdr:rowOff>
    </xdr:to>
    <xdr:pic>
      <xdr:nvPicPr>
        <xdr:cNvPr id="3" name="Picture 2">
          <a:extLst>
            <a:ext uri="{FF2B5EF4-FFF2-40B4-BE49-F238E27FC236}">
              <a16:creationId xmlns:a16="http://schemas.microsoft.com/office/drawing/2014/main" id="{31D8108B-843B-37B3-56E8-01340BFE6F1C}"/>
            </a:ext>
          </a:extLst>
        </xdr:cNvPr>
        <xdr:cNvPicPr>
          <a:picLocks noChangeAspect="1"/>
        </xdr:cNvPicPr>
      </xdr:nvPicPr>
      <xdr:blipFill>
        <a:blip xmlns:r="http://schemas.openxmlformats.org/officeDocument/2006/relationships" r:embed="rId2"/>
        <a:stretch>
          <a:fillRect/>
        </a:stretch>
      </xdr:blipFill>
      <xdr:spPr>
        <a:xfrm>
          <a:off x="571501" y="8763000"/>
          <a:ext cx="11469333" cy="3439334"/>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50</xdr:row>
      <xdr:rowOff>0</xdr:rowOff>
    </xdr:from>
    <xdr:to>
      <xdr:col>63</xdr:col>
      <xdr:colOff>171334</xdr:colOff>
      <xdr:row>69</xdr:row>
      <xdr:rowOff>120500</xdr:rowOff>
    </xdr:to>
    <xdr:pic>
      <xdr:nvPicPr>
        <xdr:cNvPr id="4" name="Picture 3">
          <a:extLst>
            <a:ext uri="{FF2B5EF4-FFF2-40B4-BE49-F238E27FC236}">
              <a16:creationId xmlns:a16="http://schemas.microsoft.com/office/drawing/2014/main" id="{A1A3E16B-163C-7640-303C-368B731D2EC2}"/>
            </a:ext>
          </a:extLst>
        </xdr:cNvPr>
        <xdr:cNvPicPr>
          <a:picLocks noChangeAspect="1"/>
        </xdr:cNvPicPr>
      </xdr:nvPicPr>
      <xdr:blipFill>
        <a:blip xmlns:r="http://schemas.openxmlformats.org/officeDocument/2006/relationships" r:embed="rId3"/>
        <a:stretch>
          <a:fillRect/>
        </a:stretch>
      </xdr:blipFill>
      <xdr:spPr>
        <a:xfrm>
          <a:off x="571500" y="12382500"/>
          <a:ext cx="11601334" cy="3740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105</xdr:row>
      <xdr:rowOff>0</xdr:rowOff>
    </xdr:from>
    <xdr:to>
      <xdr:col>46</xdr:col>
      <xdr:colOff>179928</xdr:colOff>
      <xdr:row>140</xdr:row>
      <xdr:rowOff>8690</xdr:rowOff>
    </xdr:to>
    <xdr:pic>
      <xdr:nvPicPr>
        <xdr:cNvPr id="5" name="Picture 4">
          <a:extLst>
            <a:ext uri="{FF2B5EF4-FFF2-40B4-BE49-F238E27FC236}">
              <a16:creationId xmlns:a16="http://schemas.microsoft.com/office/drawing/2014/main" id="{E05358E8-CABB-2CAA-3AEE-F2807B31363E}"/>
            </a:ext>
          </a:extLst>
        </xdr:cNvPr>
        <xdr:cNvPicPr>
          <a:picLocks noChangeAspect="1"/>
        </xdr:cNvPicPr>
      </xdr:nvPicPr>
      <xdr:blipFill>
        <a:blip xmlns:r="http://schemas.openxmlformats.org/officeDocument/2006/relationships" r:embed="rId4"/>
        <a:stretch>
          <a:fillRect/>
        </a:stretch>
      </xdr:blipFill>
      <xdr:spPr>
        <a:xfrm>
          <a:off x="571500" y="17145000"/>
          <a:ext cx="8371428" cy="667619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90</xdr:row>
      <xdr:rowOff>0</xdr:rowOff>
    </xdr:from>
    <xdr:to>
      <xdr:col>47</xdr:col>
      <xdr:colOff>151333</xdr:colOff>
      <xdr:row>104</xdr:row>
      <xdr:rowOff>133000</xdr:rowOff>
    </xdr:to>
    <xdr:pic>
      <xdr:nvPicPr>
        <xdr:cNvPr id="7" name="Picture 6">
          <a:extLst>
            <a:ext uri="{FF2B5EF4-FFF2-40B4-BE49-F238E27FC236}">
              <a16:creationId xmlns:a16="http://schemas.microsoft.com/office/drawing/2014/main" id="{31F1EDE0-FF04-5E26-6B55-9B0E68CF2A67}"/>
            </a:ext>
          </a:extLst>
        </xdr:cNvPr>
        <xdr:cNvPicPr>
          <a:picLocks noChangeAspect="1"/>
        </xdr:cNvPicPr>
      </xdr:nvPicPr>
      <xdr:blipFill>
        <a:blip xmlns:r="http://schemas.openxmlformats.org/officeDocument/2006/relationships" r:embed="rId5"/>
        <a:stretch>
          <a:fillRect/>
        </a:stretch>
      </xdr:blipFill>
      <xdr:spPr>
        <a:xfrm>
          <a:off x="571500" y="24003000"/>
          <a:ext cx="8533333" cy="2800000"/>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962967</xdr:colOff>
      <xdr:row>121</xdr:row>
      <xdr:rowOff>149643</xdr:rowOff>
    </xdr:to>
    <xdr:pic>
      <xdr:nvPicPr>
        <xdr:cNvPr id="2" name="Picture 1">
          <a:extLst>
            <a:ext uri="{FF2B5EF4-FFF2-40B4-BE49-F238E27FC236}">
              <a16:creationId xmlns:a16="http://schemas.microsoft.com/office/drawing/2014/main" id="{ABCB76C3-B90C-0C70-573F-3CDB75AEF588}"/>
            </a:ext>
          </a:extLst>
        </xdr:cNvPr>
        <xdr:cNvPicPr>
          <a:picLocks noChangeAspect="1"/>
        </xdr:cNvPicPr>
      </xdr:nvPicPr>
      <xdr:blipFill>
        <a:blip xmlns:r="http://schemas.openxmlformats.org/officeDocument/2006/relationships" r:embed="rId1"/>
        <a:stretch>
          <a:fillRect/>
        </a:stretch>
      </xdr:blipFill>
      <xdr:spPr>
        <a:xfrm>
          <a:off x="336176" y="18781059"/>
          <a:ext cx="5904762" cy="22057143"/>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54</xdr:row>
      <xdr:rowOff>0</xdr:rowOff>
    </xdr:from>
    <xdr:to>
      <xdr:col>25</xdr:col>
      <xdr:colOff>75714</xdr:colOff>
      <xdr:row>61</xdr:row>
      <xdr:rowOff>95071</xdr:rowOff>
    </xdr:to>
    <xdr:pic>
      <xdr:nvPicPr>
        <xdr:cNvPr id="2" name="Picture 1">
          <a:extLst>
            <a:ext uri="{FF2B5EF4-FFF2-40B4-BE49-F238E27FC236}">
              <a16:creationId xmlns:a16="http://schemas.microsoft.com/office/drawing/2014/main" id="{AA0122F3-D444-B1BA-E721-9657486C7490}"/>
            </a:ext>
          </a:extLst>
        </xdr:cNvPr>
        <xdr:cNvPicPr>
          <a:picLocks noChangeAspect="1"/>
        </xdr:cNvPicPr>
      </xdr:nvPicPr>
      <xdr:blipFill>
        <a:blip xmlns:r="http://schemas.openxmlformats.org/officeDocument/2006/relationships" r:embed="rId1"/>
        <a:stretch>
          <a:fillRect/>
        </a:stretch>
      </xdr:blipFill>
      <xdr:spPr>
        <a:xfrm>
          <a:off x="381000" y="952500"/>
          <a:ext cx="3885714" cy="1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xdr:row>
      <xdr:rowOff>0</xdr:rowOff>
    </xdr:from>
    <xdr:to>
      <xdr:col>29</xdr:col>
      <xdr:colOff>142286</xdr:colOff>
      <xdr:row>75</xdr:row>
      <xdr:rowOff>171238</xdr:rowOff>
    </xdr:to>
    <xdr:pic>
      <xdr:nvPicPr>
        <xdr:cNvPr id="3" name="Picture 2">
          <a:extLst>
            <a:ext uri="{FF2B5EF4-FFF2-40B4-BE49-F238E27FC236}">
              <a16:creationId xmlns:a16="http://schemas.microsoft.com/office/drawing/2014/main" id="{34B48965-FC29-4A73-FE5B-397FB73B3390}"/>
            </a:ext>
          </a:extLst>
        </xdr:cNvPr>
        <xdr:cNvPicPr>
          <a:picLocks noChangeAspect="1"/>
        </xdr:cNvPicPr>
      </xdr:nvPicPr>
      <xdr:blipFill>
        <a:blip xmlns:r="http://schemas.openxmlformats.org/officeDocument/2006/relationships" r:embed="rId2"/>
        <a:stretch>
          <a:fillRect/>
        </a:stretch>
      </xdr:blipFill>
      <xdr:spPr>
        <a:xfrm>
          <a:off x="381000" y="4000500"/>
          <a:ext cx="4714286" cy="16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84</xdr:row>
      <xdr:rowOff>0</xdr:rowOff>
    </xdr:from>
    <xdr:to>
      <xdr:col>44</xdr:col>
      <xdr:colOff>151452</xdr:colOff>
      <xdr:row>106</xdr:row>
      <xdr:rowOff>94714</xdr:rowOff>
    </xdr:to>
    <xdr:pic>
      <xdr:nvPicPr>
        <xdr:cNvPr id="5" name="Picture 4">
          <a:extLst>
            <a:ext uri="{FF2B5EF4-FFF2-40B4-BE49-F238E27FC236}">
              <a16:creationId xmlns:a16="http://schemas.microsoft.com/office/drawing/2014/main" id="{FC0FDE80-7412-9F7D-DB33-F5AEF57F3817}"/>
            </a:ext>
          </a:extLst>
        </xdr:cNvPr>
        <xdr:cNvPicPr>
          <a:picLocks noChangeAspect="1"/>
        </xdr:cNvPicPr>
      </xdr:nvPicPr>
      <xdr:blipFill>
        <a:blip xmlns:r="http://schemas.openxmlformats.org/officeDocument/2006/relationships" r:embed="rId3"/>
        <a:stretch>
          <a:fillRect/>
        </a:stretch>
      </xdr:blipFill>
      <xdr:spPr>
        <a:xfrm>
          <a:off x="381000" y="6858000"/>
          <a:ext cx="7580952" cy="4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145</xdr:row>
      <xdr:rowOff>0</xdr:rowOff>
    </xdr:from>
    <xdr:to>
      <xdr:col>25</xdr:col>
      <xdr:colOff>161429</xdr:colOff>
      <xdr:row>154</xdr:row>
      <xdr:rowOff>47405</xdr:rowOff>
    </xdr:to>
    <xdr:pic>
      <xdr:nvPicPr>
        <xdr:cNvPr id="4" name="Picture 3">
          <a:extLst>
            <a:ext uri="{FF2B5EF4-FFF2-40B4-BE49-F238E27FC236}">
              <a16:creationId xmlns:a16="http://schemas.microsoft.com/office/drawing/2014/main" id="{D841BCC5-A16C-340C-49E7-DB7FCFD40464}"/>
            </a:ext>
          </a:extLst>
        </xdr:cNvPr>
        <xdr:cNvPicPr>
          <a:picLocks noChangeAspect="1"/>
        </xdr:cNvPicPr>
      </xdr:nvPicPr>
      <xdr:blipFill>
        <a:blip xmlns:r="http://schemas.openxmlformats.org/officeDocument/2006/relationships" r:embed="rId4"/>
        <a:stretch>
          <a:fillRect/>
        </a:stretch>
      </xdr:blipFill>
      <xdr:spPr>
        <a:xfrm>
          <a:off x="762000" y="12192000"/>
          <a:ext cx="3971429" cy="1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200</xdr:row>
      <xdr:rowOff>0</xdr:rowOff>
    </xdr:from>
    <xdr:to>
      <xdr:col>51</xdr:col>
      <xdr:colOff>103667</xdr:colOff>
      <xdr:row>213</xdr:row>
      <xdr:rowOff>171119</xdr:rowOff>
    </xdr:to>
    <xdr:pic>
      <xdr:nvPicPr>
        <xdr:cNvPr id="6" name="Picture 5">
          <a:extLst>
            <a:ext uri="{FF2B5EF4-FFF2-40B4-BE49-F238E27FC236}">
              <a16:creationId xmlns:a16="http://schemas.microsoft.com/office/drawing/2014/main" id="{046AEBAA-FAFF-C728-67F2-3876A7F8E515}"/>
            </a:ext>
          </a:extLst>
        </xdr:cNvPr>
        <xdr:cNvPicPr>
          <a:picLocks noChangeAspect="1"/>
        </xdr:cNvPicPr>
      </xdr:nvPicPr>
      <xdr:blipFill>
        <a:blip xmlns:r="http://schemas.openxmlformats.org/officeDocument/2006/relationships" r:embed="rId5"/>
        <a:stretch>
          <a:fillRect/>
        </a:stretch>
      </xdr:blipFill>
      <xdr:spPr>
        <a:xfrm>
          <a:off x="762000" y="14859000"/>
          <a:ext cx="8866667" cy="2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157</xdr:row>
      <xdr:rowOff>0</xdr:rowOff>
    </xdr:from>
    <xdr:to>
      <xdr:col>18</xdr:col>
      <xdr:colOff>37786</xdr:colOff>
      <xdr:row>165</xdr:row>
      <xdr:rowOff>66476</xdr:rowOff>
    </xdr:to>
    <xdr:pic>
      <xdr:nvPicPr>
        <xdr:cNvPr id="7" name="Picture 6">
          <a:extLst>
            <a:ext uri="{FF2B5EF4-FFF2-40B4-BE49-F238E27FC236}">
              <a16:creationId xmlns:a16="http://schemas.microsoft.com/office/drawing/2014/main" id="{7762249F-1266-10E9-1B09-0AEB0FC0DE53}"/>
            </a:ext>
          </a:extLst>
        </xdr:cNvPr>
        <xdr:cNvPicPr>
          <a:picLocks noChangeAspect="1"/>
        </xdr:cNvPicPr>
      </xdr:nvPicPr>
      <xdr:blipFill>
        <a:blip xmlns:r="http://schemas.openxmlformats.org/officeDocument/2006/relationships" r:embed="rId6"/>
        <a:stretch>
          <a:fillRect/>
        </a:stretch>
      </xdr:blipFill>
      <xdr:spPr>
        <a:xfrm>
          <a:off x="762000" y="14478000"/>
          <a:ext cx="2514286" cy="1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166</xdr:row>
      <xdr:rowOff>0</xdr:rowOff>
    </xdr:from>
    <xdr:to>
      <xdr:col>15</xdr:col>
      <xdr:colOff>28333</xdr:colOff>
      <xdr:row>173</xdr:row>
      <xdr:rowOff>133167</xdr:rowOff>
    </xdr:to>
    <xdr:pic>
      <xdr:nvPicPr>
        <xdr:cNvPr id="8" name="Picture 7">
          <a:extLst>
            <a:ext uri="{FF2B5EF4-FFF2-40B4-BE49-F238E27FC236}">
              <a16:creationId xmlns:a16="http://schemas.microsoft.com/office/drawing/2014/main" id="{008EB93E-72E4-4272-13E3-65561B8E13EF}"/>
            </a:ext>
          </a:extLst>
        </xdr:cNvPr>
        <xdr:cNvPicPr>
          <a:picLocks noChangeAspect="1"/>
        </xdr:cNvPicPr>
      </xdr:nvPicPr>
      <xdr:blipFill>
        <a:blip xmlns:r="http://schemas.openxmlformats.org/officeDocument/2006/relationships" r:embed="rId7"/>
        <a:stretch>
          <a:fillRect/>
        </a:stretch>
      </xdr:blipFill>
      <xdr:spPr>
        <a:xfrm>
          <a:off x="762000" y="16192500"/>
          <a:ext cx="1933333" cy="14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187</xdr:row>
      <xdr:rowOff>0</xdr:rowOff>
    </xdr:from>
    <xdr:to>
      <xdr:col>28</xdr:col>
      <xdr:colOff>104214</xdr:colOff>
      <xdr:row>191</xdr:row>
      <xdr:rowOff>57048</xdr:rowOff>
    </xdr:to>
    <xdr:pic>
      <xdr:nvPicPr>
        <xdr:cNvPr id="9" name="Picture 8">
          <a:extLst>
            <a:ext uri="{FF2B5EF4-FFF2-40B4-BE49-F238E27FC236}">
              <a16:creationId xmlns:a16="http://schemas.microsoft.com/office/drawing/2014/main" id="{71F0EF8A-0296-7535-5404-03E60B78CE7F}"/>
            </a:ext>
          </a:extLst>
        </xdr:cNvPr>
        <xdr:cNvPicPr>
          <a:picLocks noChangeAspect="1"/>
        </xdr:cNvPicPr>
      </xdr:nvPicPr>
      <xdr:blipFill>
        <a:blip xmlns:r="http://schemas.openxmlformats.org/officeDocument/2006/relationships" r:embed="rId8"/>
        <a:stretch>
          <a:fillRect/>
        </a:stretch>
      </xdr:blipFill>
      <xdr:spPr>
        <a:xfrm>
          <a:off x="762000" y="18288000"/>
          <a:ext cx="4485714" cy="8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227</xdr:row>
      <xdr:rowOff>0</xdr:rowOff>
    </xdr:from>
    <xdr:to>
      <xdr:col>27</xdr:col>
      <xdr:colOff>161381</xdr:colOff>
      <xdr:row>237</xdr:row>
      <xdr:rowOff>47381</xdr:rowOff>
    </xdr:to>
    <xdr:pic>
      <xdr:nvPicPr>
        <xdr:cNvPr id="10" name="Picture 9">
          <a:extLst>
            <a:ext uri="{FF2B5EF4-FFF2-40B4-BE49-F238E27FC236}">
              <a16:creationId xmlns:a16="http://schemas.microsoft.com/office/drawing/2014/main" id="{2560E3DA-066B-D0D9-2A86-13CD143C186F}"/>
            </a:ext>
          </a:extLst>
        </xdr:cNvPr>
        <xdr:cNvPicPr>
          <a:picLocks noChangeAspect="1"/>
        </xdr:cNvPicPr>
      </xdr:nvPicPr>
      <xdr:blipFill>
        <a:blip xmlns:r="http://schemas.openxmlformats.org/officeDocument/2006/relationships" r:embed="rId9"/>
        <a:stretch>
          <a:fillRect/>
        </a:stretch>
      </xdr:blipFill>
      <xdr:spPr>
        <a:xfrm>
          <a:off x="762000" y="25146000"/>
          <a:ext cx="4352381" cy="1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238</xdr:row>
      <xdr:rowOff>0</xdr:rowOff>
    </xdr:from>
    <xdr:to>
      <xdr:col>15</xdr:col>
      <xdr:colOff>161667</xdr:colOff>
      <xdr:row>241</xdr:row>
      <xdr:rowOff>161833</xdr:rowOff>
    </xdr:to>
    <xdr:pic>
      <xdr:nvPicPr>
        <xdr:cNvPr id="11" name="Picture 10">
          <a:extLst>
            <a:ext uri="{FF2B5EF4-FFF2-40B4-BE49-F238E27FC236}">
              <a16:creationId xmlns:a16="http://schemas.microsoft.com/office/drawing/2014/main" id="{D96D9FC1-9929-B896-1EE6-43AA8463947E}"/>
            </a:ext>
          </a:extLst>
        </xdr:cNvPr>
        <xdr:cNvPicPr>
          <a:picLocks noChangeAspect="1"/>
        </xdr:cNvPicPr>
      </xdr:nvPicPr>
      <xdr:blipFill>
        <a:blip xmlns:r="http://schemas.openxmlformats.org/officeDocument/2006/relationships" r:embed="rId10"/>
        <a:stretch>
          <a:fillRect/>
        </a:stretch>
      </xdr:blipFill>
      <xdr:spPr>
        <a:xfrm>
          <a:off x="762000" y="27241500"/>
          <a:ext cx="2066667" cy="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42</xdr:col>
      <xdr:colOff>161024</xdr:colOff>
      <xdr:row>266</xdr:row>
      <xdr:rowOff>18500</xdr:rowOff>
    </xdr:to>
    <xdr:pic>
      <xdr:nvPicPr>
        <xdr:cNvPr id="12" name="Picture 11">
          <a:extLst>
            <a:ext uri="{FF2B5EF4-FFF2-40B4-BE49-F238E27FC236}">
              <a16:creationId xmlns:a16="http://schemas.microsoft.com/office/drawing/2014/main" id="{08A22239-DE20-E6DC-EB3D-D05FDF008D66}"/>
            </a:ext>
          </a:extLst>
        </xdr:cNvPr>
        <xdr:cNvPicPr>
          <a:picLocks noChangeAspect="1"/>
        </xdr:cNvPicPr>
      </xdr:nvPicPr>
      <xdr:blipFill>
        <a:blip xmlns:r="http://schemas.openxmlformats.org/officeDocument/2006/relationships" r:embed="rId11"/>
        <a:stretch>
          <a:fillRect/>
        </a:stretch>
      </xdr:blipFill>
      <xdr:spPr>
        <a:xfrm>
          <a:off x="762000" y="28194000"/>
          <a:ext cx="7209524" cy="44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267</xdr:row>
      <xdr:rowOff>0</xdr:rowOff>
    </xdr:from>
    <xdr:to>
      <xdr:col>72</xdr:col>
      <xdr:colOff>74595</xdr:colOff>
      <xdr:row>323</xdr:row>
      <xdr:rowOff>17714</xdr:rowOff>
    </xdr:to>
    <xdr:pic>
      <xdr:nvPicPr>
        <xdr:cNvPr id="13" name="Picture 12">
          <a:extLst>
            <a:ext uri="{FF2B5EF4-FFF2-40B4-BE49-F238E27FC236}">
              <a16:creationId xmlns:a16="http://schemas.microsoft.com/office/drawing/2014/main" id="{791FD9E7-18A1-7F12-232C-F40A4A81E74C}"/>
            </a:ext>
          </a:extLst>
        </xdr:cNvPr>
        <xdr:cNvPicPr>
          <a:picLocks noChangeAspect="1"/>
        </xdr:cNvPicPr>
      </xdr:nvPicPr>
      <xdr:blipFill>
        <a:blip xmlns:r="http://schemas.openxmlformats.org/officeDocument/2006/relationships" r:embed="rId12"/>
        <a:stretch>
          <a:fillRect/>
        </a:stretch>
      </xdr:blipFill>
      <xdr:spPr>
        <a:xfrm>
          <a:off x="762000" y="32766000"/>
          <a:ext cx="12838095" cy="106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326</xdr:row>
      <xdr:rowOff>0</xdr:rowOff>
    </xdr:from>
    <xdr:to>
      <xdr:col>38</xdr:col>
      <xdr:colOff>84929</xdr:colOff>
      <xdr:row>342</xdr:row>
      <xdr:rowOff>180571</xdr:rowOff>
    </xdr:to>
    <xdr:pic>
      <xdr:nvPicPr>
        <xdr:cNvPr id="14" name="Picture 13">
          <a:extLst>
            <a:ext uri="{FF2B5EF4-FFF2-40B4-BE49-F238E27FC236}">
              <a16:creationId xmlns:a16="http://schemas.microsoft.com/office/drawing/2014/main" id="{970D5433-B9C2-7FFA-CF5D-35DB332E80C7}"/>
            </a:ext>
          </a:extLst>
        </xdr:cNvPr>
        <xdr:cNvPicPr>
          <a:picLocks noChangeAspect="1"/>
        </xdr:cNvPicPr>
      </xdr:nvPicPr>
      <xdr:blipFill>
        <a:blip xmlns:r="http://schemas.openxmlformats.org/officeDocument/2006/relationships" r:embed="rId13"/>
        <a:stretch>
          <a:fillRect/>
        </a:stretch>
      </xdr:blipFill>
      <xdr:spPr>
        <a:xfrm>
          <a:off x="762000" y="44005500"/>
          <a:ext cx="6371429" cy="3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346</xdr:row>
      <xdr:rowOff>0</xdr:rowOff>
    </xdr:from>
    <xdr:to>
      <xdr:col>38</xdr:col>
      <xdr:colOff>37309</xdr:colOff>
      <xdr:row>374</xdr:row>
      <xdr:rowOff>142190</xdr:rowOff>
    </xdr:to>
    <xdr:pic>
      <xdr:nvPicPr>
        <xdr:cNvPr id="15" name="Picture 14">
          <a:extLst>
            <a:ext uri="{FF2B5EF4-FFF2-40B4-BE49-F238E27FC236}">
              <a16:creationId xmlns:a16="http://schemas.microsoft.com/office/drawing/2014/main" id="{6C399C4D-5CF1-4249-89A2-E4068FB47E47}"/>
            </a:ext>
          </a:extLst>
        </xdr:cNvPr>
        <xdr:cNvPicPr>
          <a:picLocks noChangeAspect="1"/>
        </xdr:cNvPicPr>
      </xdr:nvPicPr>
      <xdr:blipFill>
        <a:blip xmlns:r="http://schemas.openxmlformats.org/officeDocument/2006/relationships" r:embed="rId14"/>
        <a:stretch>
          <a:fillRect/>
        </a:stretch>
      </xdr:blipFill>
      <xdr:spPr>
        <a:xfrm>
          <a:off x="762000" y="47815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109</xdr:row>
      <xdr:rowOff>0</xdr:rowOff>
    </xdr:from>
    <xdr:to>
      <xdr:col>73</xdr:col>
      <xdr:colOff>36476</xdr:colOff>
      <xdr:row>139</xdr:row>
      <xdr:rowOff>56429</xdr:rowOff>
    </xdr:to>
    <xdr:pic>
      <xdr:nvPicPr>
        <xdr:cNvPr id="16" name="Picture 15">
          <a:extLst>
            <a:ext uri="{FF2B5EF4-FFF2-40B4-BE49-F238E27FC236}">
              <a16:creationId xmlns:a16="http://schemas.microsoft.com/office/drawing/2014/main" id="{854FDB21-22CB-06CF-D661-00C008391F91}"/>
            </a:ext>
          </a:extLst>
        </xdr:cNvPr>
        <xdr:cNvPicPr>
          <a:picLocks noChangeAspect="1"/>
        </xdr:cNvPicPr>
      </xdr:nvPicPr>
      <xdr:blipFill>
        <a:blip xmlns:r="http://schemas.openxmlformats.org/officeDocument/2006/relationships" r:embed="rId15"/>
        <a:stretch>
          <a:fillRect/>
        </a:stretch>
      </xdr:blipFill>
      <xdr:spPr>
        <a:xfrm>
          <a:off x="762000" y="11430000"/>
          <a:ext cx="12990476" cy="5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377</xdr:row>
      <xdr:rowOff>0</xdr:rowOff>
    </xdr:from>
    <xdr:to>
      <xdr:col>73</xdr:col>
      <xdr:colOff>55524</xdr:colOff>
      <xdr:row>407</xdr:row>
      <xdr:rowOff>65952</xdr:rowOff>
    </xdr:to>
    <xdr:pic>
      <xdr:nvPicPr>
        <xdr:cNvPr id="17" name="Picture 16">
          <a:extLst>
            <a:ext uri="{FF2B5EF4-FFF2-40B4-BE49-F238E27FC236}">
              <a16:creationId xmlns:a16="http://schemas.microsoft.com/office/drawing/2014/main" id="{5230823C-F268-2FAA-8058-83328466EEE0}"/>
            </a:ext>
          </a:extLst>
        </xdr:cNvPr>
        <xdr:cNvPicPr>
          <a:picLocks noChangeAspect="1"/>
        </xdr:cNvPicPr>
      </xdr:nvPicPr>
      <xdr:blipFill>
        <a:blip xmlns:r="http://schemas.openxmlformats.org/officeDocument/2006/relationships" r:embed="rId16"/>
        <a:stretch>
          <a:fillRect/>
        </a:stretch>
      </xdr:blipFill>
      <xdr:spPr>
        <a:xfrm>
          <a:off x="762000" y="59817000"/>
          <a:ext cx="13009524" cy="5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xdr:row>
      <xdr:rowOff>0</xdr:rowOff>
    </xdr:from>
    <xdr:to>
      <xdr:col>73</xdr:col>
      <xdr:colOff>55524</xdr:colOff>
      <xdr:row>37</xdr:row>
      <xdr:rowOff>65952</xdr:rowOff>
    </xdr:to>
    <xdr:pic>
      <xdr:nvPicPr>
        <xdr:cNvPr id="18" name="Picture 17">
          <a:extLst>
            <a:ext uri="{FF2B5EF4-FFF2-40B4-BE49-F238E27FC236}">
              <a16:creationId xmlns:a16="http://schemas.microsoft.com/office/drawing/2014/main" id="{0BD7AEA1-6CE7-F69B-BA67-4DD274470E65}"/>
            </a:ext>
          </a:extLst>
        </xdr:cNvPr>
        <xdr:cNvPicPr>
          <a:picLocks noChangeAspect="1"/>
        </xdr:cNvPicPr>
      </xdr:nvPicPr>
      <xdr:blipFill>
        <a:blip xmlns:r="http://schemas.openxmlformats.org/officeDocument/2006/relationships" r:embed="rId17"/>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177</xdr:row>
      <xdr:rowOff>0</xdr:rowOff>
    </xdr:from>
    <xdr:to>
      <xdr:col>24</xdr:col>
      <xdr:colOff>161452</xdr:colOff>
      <xdr:row>186</xdr:row>
      <xdr:rowOff>133119</xdr:rowOff>
    </xdr:to>
    <xdr:pic>
      <xdr:nvPicPr>
        <xdr:cNvPr id="19" name="Picture 18">
          <a:extLst>
            <a:ext uri="{FF2B5EF4-FFF2-40B4-BE49-F238E27FC236}">
              <a16:creationId xmlns:a16="http://schemas.microsoft.com/office/drawing/2014/main" id="{F9DB1221-0E0C-DB1D-6D09-D96BD429C5B3}"/>
            </a:ext>
          </a:extLst>
        </xdr:cNvPr>
        <xdr:cNvPicPr>
          <a:picLocks noChangeAspect="1"/>
        </xdr:cNvPicPr>
      </xdr:nvPicPr>
      <xdr:blipFill>
        <a:blip xmlns:r="http://schemas.openxmlformats.org/officeDocument/2006/relationships" r:embed="rId18"/>
        <a:stretch>
          <a:fillRect/>
        </a:stretch>
      </xdr:blipFill>
      <xdr:spPr>
        <a:xfrm>
          <a:off x="762000" y="33147000"/>
          <a:ext cx="3780952" cy="1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411</xdr:row>
      <xdr:rowOff>0</xdr:rowOff>
    </xdr:from>
    <xdr:to>
      <xdr:col>32</xdr:col>
      <xdr:colOff>170786</xdr:colOff>
      <xdr:row>429</xdr:row>
      <xdr:rowOff>151952</xdr:rowOff>
    </xdr:to>
    <xdr:pic>
      <xdr:nvPicPr>
        <xdr:cNvPr id="20" name="Picture 19">
          <a:extLst>
            <a:ext uri="{FF2B5EF4-FFF2-40B4-BE49-F238E27FC236}">
              <a16:creationId xmlns:a16="http://schemas.microsoft.com/office/drawing/2014/main" id="{E3A04CA2-9091-E9AC-A16D-9AE62CD1DCA1}"/>
            </a:ext>
          </a:extLst>
        </xdr:cNvPr>
        <xdr:cNvPicPr>
          <a:picLocks noChangeAspect="1"/>
        </xdr:cNvPicPr>
      </xdr:nvPicPr>
      <xdr:blipFill>
        <a:blip xmlns:r="http://schemas.openxmlformats.org/officeDocument/2006/relationships" r:embed="rId19"/>
        <a:stretch>
          <a:fillRect/>
        </a:stretch>
      </xdr:blipFill>
      <xdr:spPr>
        <a:xfrm>
          <a:off x="762000" y="77152500"/>
          <a:ext cx="5314286" cy="3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490</xdr:row>
      <xdr:rowOff>0</xdr:rowOff>
    </xdr:from>
    <xdr:to>
      <xdr:col>28</xdr:col>
      <xdr:colOff>132786</xdr:colOff>
      <xdr:row>503</xdr:row>
      <xdr:rowOff>152071</xdr:rowOff>
    </xdr:to>
    <xdr:pic>
      <xdr:nvPicPr>
        <xdr:cNvPr id="21" name="Picture 20">
          <a:extLst>
            <a:ext uri="{FF2B5EF4-FFF2-40B4-BE49-F238E27FC236}">
              <a16:creationId xmlns:a16="http://schemas.microsoft.com/office/drawing/2014/main" id="{6BDF1673-0B2C-B2EE-A20D-85E1FCABCE73}"/>
            </a:ext>
          </a:extLst>
        </xdr:cNvPr>
        <xdr:cNvPicPr>
          <a:picLocks noChangeAspect="1"/>
        </xdr:cNvPicPr>
      </xdr:nvPicPr>
      <xdr:blipFill>
        <a:blip xmlns:r="http://schemas.openxmlformats.org/officeDocument/2006/relationships" r:embed="rId20"/>
        <a:stretch>
          <a:fillRect/>
        </a:stretch>
      </xdr:blipFill>
      <xdr:spPr>
        <a:xfrm>
          <a:off x="762000" y="83058000"/>
          <a:ext cx="4514286"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448</xdr:row>
      <xdr:rowOff>0</xdr:rowOff>
    </xdr:from>
    <xdr:to>
      <xdr:col>34</xdr:col>
      <xdr:colOff>18357</xdr:colOff>
      <xdr:row>461</xdr:row>
      <xdr:rowOff>85405</xdr:rowOff>
    </xdr:to>
    <xdr:pic>
      <xdr:nvPicPr>
        <xdr:cNvPr id="22" name="Picture 21">
          <a:extLst>
            <a:ext uri="{FF2B5EF4-FFF2-40B4-BE49-F238E27FC236}">
              <a16:creationId xmlns:a16="http://schemas.microsoft.com/office/drawing/2014/main" id="{28670167-87A3-28D3-9FED-0C96CC69FD2D}"/>
            </a:ext>
          </a:extLst>
        </xdr:cNvPr>
        <xdr:cNvPicPr>
          <a:picLocks noChangeAspect="1"/>
        </xdr:cNvPicPr>
      </xdr:nvPicPr>
      <xdr:blipFill>
        <a:blip xmlns:r="http://schemas.openxmlformats.org/officeDocument/2006/relationships" r:embed="rId21"/>
        <a:stretch>
          <a:fillRect/>
        </a:stretch>
      </xdr:blipFill>
      <xdr:spPr>
        <a:xfrm>
          <a:off x="762000" y="85534500"/>
          <a:ext cx="5542857"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511</xdr:row>
      <xdr:rowOff>0</xdr:rowOff>
    </xdr:from>
    <xdr:to>
      <xdr:col>32</xdr:col>
      <xdr:colOff>66024</xdr:colOff>
      <xdr:row>520</xdr:row>
      <xdr:rowOff>85500</xdr:rowOff>
    </xdr:to>
    <xdr:pic>
      <xdr:nvPicPr>
        <xdr:cNvPr id="23" name="Picture 22">
          <a:extLst>
            <a:ext uri="{FF2B5EF4-FFF2-40B4-BE49-F238E27FC236}">
              <a16:creationId xmlns:a16="http://schemas.microsoft.com/office/drawing/2014/main" id="{39C8BA7F-B052-4E4C-AE3A-05ADB1EB0C9C}"/>
            </a:ext>
          </a:extLst>
        </xdr:cNvPr>
        <xdr:cNvPicPr>
          <a:picLocks noChangeAspect="1"/>
        </xdr:cNvPicPr>
      </xdr:nvPicPr>
      <xdr:blipFill>
        <a:blip xmlns:r="http://schemas.openxmlformats.org/officeDocument/2006/relationships" r:embed="rId22"/>
        <a:stretch>
          <a:fillRect/>
        </a:stretch>
      </xdr:blipFill>
      <xdr:spPr>
        <a:xfrm>
          <a:off x="762000" y="91440000"/>
          <a:ext cx="5209524" cy="1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521</xdr:row>
      <xdr:rowOff>0</xdr:rowOff>
    </xdr:from>
    <xdr:to>
      <xdr:col>42</xdr:col>
      <xdr:colOff>132452</xdr:colOff>
      <xdr:row>536</xdr:row>
      <xdr:rowOff>180595</xdr:rowOff>
    </xdr:to>
    <xdr:pic>
      <xdr:nvPicPr>
        <xdr:cNvPr id="24" name="Picture 23">
          <a:extLst>
            <a:ext uri="{FF2B5EF4-FFF2-40B4-BE49-F238E27FC236}">
              <a16:creationId xmlns:a16="http://schemas.microsoft.com/office/drawing/2014/main" id="{93B18A6E-8122-3F4E-1C29-5B6A4491D933}"/>
            </a:ext>
          </a:extLst>
        </xdr:cNvPr>
        <xdr:cNvPicPr>
          <a:picLocks noChangeAspect="1"/>
        </xdr:cNvPicPr>
      </xdr:nvPicPr>
      <xdr:blipFill>
        <a:blip xmlns:r="http://schemas.openxmlformats.org/officeDocument/2006/relationships" r:embed="rId23"/>
        <a:stretch>
          <a:fillRect/>
        </a:stretch>
      </xdr:blipFill>
      <xdr:spPr>
        <a:xfrm>
          <a:off x="762000" y="93345000"/>
          <a:ext cx="7180952" cy="3038095"/>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433</xdr:row>
      <xdr:rowOff>0</xdr:rowOff>
    </xdr:from>
    <xdr:to>
      <xdr:col>32</xdr:col>
      <xdr:colOff>142214</xdr:colOff>
      <xdr:row>440</xdr:row>
      <xdr:rowOff>1407</xdr:rowOff>
    </xdr:to>
    <xdr:pic>
      <xdr:nvPicPr>
        <xdr:cNvPr id="25" name="Picture 24">
          <a:extLst>
            <a:ext uri="{FF2B5EF4-FFF2-40B4-BE49-F238E27FC236}">
              <a16:creationId xmlns:a16="http://schemas.microsoft.com/office/drawing/2014/main" id="{2D29AAF7-1A0D-AB12-4DF9-389ED8D9BB38}"/>
            </a:ext>
          </a:extLst>
        </xdr:cNvPr>
        <xdr:cNvPicPr>
          <a:picLocks noChangeAspect="1"/>
        </xdr:cNvPicPr>
      </xdr:nvPicPr>
      <xdr:blipFill>
        <a:blip xmlns:r="http://schemas.openxmlformats.org/officeDocument/2006/relationships" r:embed="rId24"/>
        <a:stretch>
          <a:fillRect/>
        </a:stretch>
      </xdr:blipFill>
      <xdr:spPr>
        <a:xfrm>
          <a:off x="762000" y="84963000"/>
          <a:ext cx="5285714" cy="13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542</xdr:row>
      <xdr:rowOff>0</xdr:rowOff>
    </xdr:from>
    <xdr:to>
      <xdr:col>43</xdr:col>
      <xdr:colOff>170524</xdr:colOff>
      <xdr:row>562</xdr:row>
      <xdr:rowOff>142381</xdr:rowOff>
    </xdr:to>
    <xdr:pic>
      <xdr:nvPicPr>
        <xdr:cNvPr id="26" name="Picture 25">
          <a:extLst>
            <a:ext uri="{FF2B5EF4-FFF2-40B4-BE49-F238E27FC236}">
              <a16:creationId xmlns:a16="http://schemas.microsoft.com/office/drawing/2014/main" id="{CC5582D0-4E5C-7AE6-EB1D-DD2E8B33E0B9}"/>
            </a:ext>
          </a:extLst>
        </xdr:cNvPr>
        <xdr:cNvPicPr>
          <a:picLocks noChangeAspect="1"/>
        </xdr:cNvPicPr>
      </xdr:nvPicPr>
      <xdr:blipFill>
        <a:blip xmlns:r="http://schemas.openxmlformats.org/officeDocument/2006/relationships" r:embed="rId25"/>
        <a:stretch>
          <a:fillRect/>
        </a:stretch>
      </xdr:blipFill>
      <xdr:spPr>
        <a:xfrm>
          <a:off x="762000" y="98107500"/>
          <a:ext cx="7409524" cy="3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563</xdr:row>
      <xdr:rowOff>1</xdr:rowOff>
    </xdr:from>
    <xdr:to>
      <xdr:col>76</xdr:col>
      <xdr:colOff>136500</xdr:colOff>
      <xdr:row>590</xdr:row>
      <xdr:rowOff>77834</xdr:rowOff>
    </xdr:to>
    <xdr:pic>
      <xdr:nvPicPr>
        <xdr:cNvPr id="27" name="Picture 26">
          <a:extLst>
            <a:ext uri="{FF2B5EF4-FFF2-40B4-BE49-F238E27FC236}">
              <a16:creationId xmlns:a16="http://schemas.microsoft.com/office/drawing/2014/main" id="{C2DB2161-1264-C0C2-F6E3-F98CAA646165}"/>
            </a:ext>
          </a:extLst>
        </xdr:cNvPr>
        <xdr:cNvPicPr>
          <a:picLocks noChangeAspect="1"/>
        </xdr:cNvPicPr>
      </xdr:nvPicPr>
      <xdr:blipFill>
        <a:blip xmlns:r="http://schemas.openxmlformats.org/officeDocument/2006/relationships" r:embed="rId26"/>
        <a:stretch>
          <a:fillRect/>
        </a:stretch>
      </xdr:blipFill>
      <xdr:spPr>
        <a:xfrm>
          <a:off x="762000" y="102108001"/>
          <a:ext cx="13662000" cy="5221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604</xdr:row>
      <xdr:rowOff>0</xdr:rowOff>
    </xdr:from>
    <xdr:to>
      <xdr:col>44</xdr:col>
      <xdr:colOff>646</xdr:colOff>
      <xdr:row>626</xdr:row>
      <xdr:rowOff>180429</xdr:rowOff>
    </xdr:to>
    <xdr:pic>
      <xdr:nvPicPr>
        <xdr:cNvPr id="28" name="Picture 27">
          <a:extLst>
            <a:ext uri="{FF2B5EF4-FFF2-40B4-BE49-F238E27FC236}">
              <a16:creationId xmlns:a16="http://schemas.microsoft.com/office/drawing/2014/main" id="{9F326BA7-75E6-CCAE-E329-2DE3DE3C9EAB}"/>
            </a:ext>
          </a:extLst>
        </xdr:cNvPr>
        <xdr:cNvPicPr>
          <a:picLocks noChangeAspect="1"/>
        </xdr:cNvPicPr>
      </xdr:nvPicPr>
      <xdr:blipFill>
        <a:blip xmlns:r="http://schemas.openxmlformats.org/officeDocument/2006/relationships" r:embed="rId27"/>
        <a:stretch>
          <a:fillRect/>
        </a:stretch>
      </xdr:blipFill>
      <xdr:spPr>
        <a:xfrm>
          <a:off x="762000" y="109918500"/>
          <a:ext cx="7428571" cy="4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635</xdr:row>
      <xdr:rowOff>0</xdr:rowOff>
    </xdr:from>
    <xdr:to>
      <xdr:col>41</xdr:col>
      <xdr:colOff>132476</xdr:colOff>
      <xdr:row>644</xdr:row>
      <xdr:rowOff>28357</xdr:rowOff>
    </xdr:to>
    <xdr:pic>
      <xdr:nvPicPr>
        <xdr:cNvPr id="29" name="Picture 28">
          <a:extLst>
            <a:ext uri="{FF2B5EF4-FFF2-40B4-BE49-F238E27FC236}">
              <a16:creationId xmlns:a16="http://schemas.microsoft.com/office/drawing/2014/main" id="{6E8DCA6F-742B-2EC2-33F0-27E03136C0B3}"/>
            </a:ext>
          </a:extLst>
        </xdr:cNvPr>
        <xdr:cNvPicPr>
          <a:picLocks noChangeAspect="1"/>
        </xdr:cNvPicPr>
      </xdr:nvPicPr>
      <xdr:blipFill>
        <a:blip xmlns:r="http://schemas.openxmlformats.org/officeDocument/2006/relationships" r:embed="rId28"/>
        <a:stretch>
          <a:fillRect/>
        </a:stretch>
      </xdr:blipFill>
      <xdr:spPr>
        <a:xfrm>
          <a:off x="762000" y="115824000"/>
          <a:ext cx="6990476"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654</xdr:row>
      <xdr:rowOff>0</xdr:rowOff>
    </xdr:from>
    <xdr:to>
      <xdr:col>45</xdr:col>
      <xdr:colOff>113333</xdr:colOff>
      <xdr:row>676</xdr:row>
      <xdr:rowOff>37571</xdr:rowOff>
    </xdr:to>
    <xdr:pic>
      <xdr:nvPicPr>
        <xdr:cNvPr id="30" name="Picture 29">
          <a:extLst>
            <a:ext uri="{FF2B5EF4-FFF2-40B4-BE49-F238E27FC236}">
              <a16:creationId xmlns:a16="http://schemas.microsoft.com/office/drawing/2014/main" id="{61F6FE79-5F69-0048-1046-9E94C561E5C0}"/>
            </a:ext>
          </a:extLst>
        </xdr:cNvPr>
        <xdr:cNvPicPr>
          <a:picLocks noChangeAspect="1"/>
        </xdr:cNvPicPr>
      </xdr:nvPicPr>
      <xdr:blipFill>
        <a:blip xmlns:r="http://schemas.openxmlformats.org/officeDocument/2006/relationships" r:embed="rId29"/>
        <a:stretch>
          <a:fillRect/>
        </a:stretch>
      </xdr:blipFill>
      <xdr:spPr>
        <a:xfrm>
          <a:off x="762000" y="119443500"/>
          <a:ext cx="7733333" cy="4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677</xdr:row>
      <xdr:rowOff>1</xdr:rowOff>
    </xdr:from>
    <xdr:to>
      <xdr:col>76</xdr:col>
      <xdr:colOff>114500</xdr:colOff>
      <xdr:row>700</xdr:row>
      <xdr:rowOff>69834</xdr:rowOff>
    </xdr:to>
    <xdr:pic>
      <xdr:nvPicPr>
        <xdr:cNvPr id="31" name="Picture 30">
          <a:extLst>
            <a:ext uri="{FF2B5EF4-FFF2-40B4-BE49-F238E27FC236}">
              <a16:creationId xmlns:a16="http://schemas.microsoft.com/office/drawing/2014/main" id="{17C8A629-701A-9982-6C49-DEADBEC7F999}"/>
            </a:ext>
          </a:extLst>
        </xdr:cNvPr>
        <xdr:cNvPicPr>
          <a:picLocks noChangeAspect="1"/>
        </xdr:cNvPicPr>
      </xdr:nvPicPr>
      <xdr:blipFill>
        <a:blip xmlns:r="http://schemas.openxmlformats.org/officeDocument/2006/relationships" r:embed="rId30"/>
        <a:stretch>
          <a:fillRect/>
        </a:stretch>
      </xdr:blipFill>
      <xdr:spPr>
        <a:xfrm>
          <a:off x="762000" y="123825001"/>
          <a:ext cx="13640000" cy="4451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706</xdr:row>
      <xdr:rowOff>0</xdr:rowOff>
    </xdr:from>
    <xdr:to>
      <xdr:col>44</xdr:col>
      <xdr:colOff>84786</xdr:colOff>
      <xdr:row>729</xdr:row>
      <xdr:rowOff>66119</xdr:rowOff>
    </xdr:to>
    <xdr:pic>
      <xdr:nvPicPr>
        <xdr:cNvPr id="32" name="Picture 31">
          <a:extLst>
            <a:ext uri="{FF2B5EF4-FFF2-40B4-BE49-F238E27FC236}">
              <a16:creationId xmlns:a16="http://schemas.microsoft.com/office/drawing/2014/main" id="{84BA4783-47C8-2055-074F-8060E0C97BCA}"/>
            </a:ext>
          </a:extLst>
        </xdr:cNvPr>
        <xdr:cNvPicPr>
          <a:picLocks noChangeAspect="1"/>
        </xdr:cNvPicPr>
      </xdr:nvPicPr>
      <xdr:blipFill>
        <a:blip xmlns:r="http://schemas.openxmlformats.org/officeDocument/2006/relationships" r:embed="rId31"/>
        <a:stretch>
          <a:fillRect/>
        </a:stretch>
      </xdr:blipFill>
      <xdr:spPr>
        <a:xfrm>
          <a:off x="762000" y="129349500"/>
          <a:ext cx="7514286"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737</xdr:row>
      <xdr:rowOff>0</xdr:rowOff>
    </xdr:from>
    <xdr:to>
      <xdr:col>45</xdr:col>
      <xdr:colOff>141905</xdr:colOff>
      <xdr:row>759</xdr:row>
      <xdr:rowOff>9000</xdr:rowOff>
    </xdr:to>
    <xdr:pic>
      <xdr:nvPicPr>
        <xdr:cNvPr id="33" name="Picture 32">
          <a:extLst>
            <a:ext uri="{FF2B5EF4-FFF2-40B4-BE49-F238E27FC236}">
              <a16:creationId xmlns:a16="http://schemas.microsoft.com/office/drawing/2014/main" id="{8CF62BFD-39C5-4ABE-6939-C81B80DDBAEC}"/>
            </a:ext>
          </a:extLst>
        </xdr:cNvPr>
        <xdr:cNvPicPr>
          <a:picLocks noChangeAspect="1"/>
        </xdr:cNvPicPr>
      </xdr:nvPicPr>
      <xdr:blipFill>
        <a:blip xmlns:r="http://schemas.openxmlformats.org/officeDocument/2006/relationships" r:embed="rId32"/>
        <a:stretch>
          <a:fillRect/>
        </a:stretch>
      </xdr:blipFill>
      <xdr:spPr>
        <a:xfrm>
          <a:off x="762000" y="135255000"/>
          <a:ext cx="7761905"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778</xdr:row>
      <xdr:rowOff>0</xdr:rowOff>
    </xdr:from>
    <xdr:to>
      <xdr:col>31</xdr:col>
      <xdr:colOff>27952</xdr:colOff>
      <xdr:row>802</xdr:row>
      <xdr:rowOff>47048</xdr:rowOff>
    </xdr:to>
    <xdr:pic>
      <xdr:nvPicPr>
        <xdr:cNvPr id="34" name="Picture 33">
          <a:extLst>
            <a:ext uri="{FF2B5EF4-FFF2-40B4-BE49-F238E27FC236}">
              <a16:creationId xmlns:a16="http://schemas.microsoft.com/office/drawing/2014/main" id="{D9D7EC66-B6B7-615A-9CE4-EA3DD94E4050}"/>
            </a:ext>
          </a:extLst>
        </xdr:cNvPr>
        <xdr:cNvPicPr>
          <a:picLocks noChangeAspect="1"/>
        </xdr:cNvPicPr>
      </xdr:nvPicPr>
      <xdr:blipFill>
        <a:blip xmlns:r="http://schemas.openxmlformats.org/officeDocument/2006/relationships" r:embed="rId33"/>
        <a:stretch>
          <a:fillRect/>
        </a:stretch>
      </xdr:blipFill>
      <xdr:spPr>
        <a:xfrm>
          <a:off x="762000" y="140589000"/>
          <a:ext cx="4980952"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808</xdr:row>
      <xdr:rowOff>0</xdr:rowOff>
    </xdr:from>
    <xdr:to>
      <xdr:col>29</xdr:col>
      <xdr:colOff>47048</xdr:colOff>
      <xdr:row>822</xdr:row>
      <xdr:rowOff>47286</xdr:rowOff>
    </xdr:to>
    <xdr:pic>
      <xdr:nvPicPr>
        <xdr:cNvPr id="36" name="Picture 35">
          <a:extLst>
            <a:ext uri="{FF2B5EF4-FFF2-40B4-BE49-F238E27FC236}">
              <a16:creationId xmlns:a16="http://schemas.microsoft.com/office/drawing/2014/main" id="{17AFF57E-57D2-4EEB-A48C-C7F4B6079617}"/>
            </a:ext>
          </a:extLst>
        </xdr:cNvPr>
        <xdr:cNvPicPr>
          <a:picLocks noChangeAspect="1"/>
        </xdr:cNvPicPr>
      </xdr:nvPicPr>
      <xdr:blipFill>
        <a:blip xmlns:r="http://schemas.openxmlformats.org/officeDocument/2006/relationships" r:embed="rId34"/>
        <a:stretch>
          <a:fillRect/>
        </a:stretch>
      </xdr:blipFill>
      <xdr:spPr>
        <a:xfrm>
          <a:off x="762000" y="146304000"/>
          <a:ext cx="4619048" cy="2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831</xdr:row>
      <xdr:rowOff>0</xdr:rowOff>
    </xdr:from>
    <xdr:to>
      <xdr:col>33</xdr:col>
      <xdr:colOff>85048</xdr:colOff>
      <xdr:row>854</xdr:row>
      <xdr:rowOff>66119</xdr:rowOff>
    </xdr:to>
    <xdr:pic>
      <xdr:nvPicPr>
        <xdr:cNvPr id="38" name="Picture 37">
          <a:extLst>
            <a:ext uri="{FF2B5EF4-FFF2-40B4-BE49-F238E27FC236}">
              <a16:creationId xmlns:a16="http://schemas.microsoft.com/office/drawing/2014/main" id="{E24372B0-9333-437E-4113-134D4C46A0D6}"/>
            </a:ext>
          </a:extLst>
        </xdr:cNvPr>
        <xdr:cNvPicPr>
          <a:picLocks noChangeAspect="1"/>
        </xdr:cNvPicPr>
      </xdr:nvPicPr>
      <xdr:blipFill>
        <a:blip xmlns:r="http://schemas.openxmlformats.org/officeDocument/2006/relationships" r:embed="rId35"/>
        <a:stretch>
          <a:fillRect/>
        </a:stretch>
      </xdr:blipFill>
      <xdr:spPr>
        <a:xfrm>
          <a:off x="762000" y="150685500"/>
          <a:ext cx="5419048"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855</xdr:row>
      <xdr:rowOff>0</xdr:rowOff>
    </xdr:from>
    <xdr:to>
      <xdr:col>78</xdr:col>
      <xdr:colOff>173500</xdr:colOff>
      <xdr:row>896</xdr:row>
      <xdr:rowOff>109500</xdr:rowOff>
    </xdr:to>
    <xdr:pic>
      <xdr:nvPicPr>
        <xdr:cNvPr id="39" name="Picture 38">
          <a:extLst>
            <a:ext uri="{FF2B5EF4-FFF2-40B4-BE49-F238E27FC236}">
              <a16:creationId xmlns:a16="http://schemas.microsoft.com/office/drawing/2014/main" id="{8F15055E-FD84-5332-05D8-7C7DE513E68B}"/>
            </a:ext>
          </a:extLst>
        </xdr:cNvPr>
        <xdr:cNvPicPr>
          <a:picLocks noChangeAspect="1"/>
        </xdr:cNvPicPr>
      </xdr:nvPicPr>
      <xdr:blipFill>
        <a:blip xmlns:r="http://schemas.openxmlformats.org/officeDocument/2006/relationships" r:embed="rId36"/>
        <a:stretch>
          <a:fillRect/>
        </a:stretch>
      </xdr:blipFill>
      <xdr:spPr>
        <a:xfrm>
          <a:off x="762000" y="155257500"/>
          <a:ext cx="14080000" cy="792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765</xdr:row>
      <xdr:rowOff>0</xdr:rowOff>
    </xdr:from>
    <xdr:to>
      <xdr:col>42</xdr:col>
      <xdr:colOff>56262</xdr:colOff>
      <xdr:row>775</xdr:row>
      <xdr:rowOff>171190</xdr:rowOff>
    </xdr:to>
    <xdr:pic>
      <xdr:nvPicPr>
        <xdr:cNvPr id="41" name="Picture 40">
          <a:extLst>
            <a:ext uri="{FF2B5EF4-FFF2-40B4-BE49-F238E27FC236}">
              <a16:creationId xmlns:a16="http://schemas.microsoft.com/office/drawing/2014/main" id="{EE14C4D8-47C2-B689-1914-17DED1BB143D}"/>
            </a:ext>
          </a:extLst>
        </xdr:cNvPr>
        <xdr:cNvPicPr>
          <a:picLocks noChangeAspect="1"/>
        </xdr:cNvPicPr>
      </xdr:nvPicPr>
      <xdr:blipFill>
        <a:blip xmlns:r="http://schemas.openxmlformats.org/officeDocument/2006/relationships" r:embed="rId37"/>
        <a:stretch>
          <a:fillRect/>
        </a:stretch>
      </xdr:blipFill>
      <xdr:spPr>
        <a:xfrm>
          <a:off x="762000" y="140589000"/>
          <a:ext cx="7104762" cy="20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902</xdr:row>
      <xdr:rowOff>0</xdr:rowOff>
    </xdr:from>
    <xdr:to>
      <xdr:col>38</xdr:col>
      <xdr:colOff>151595</xdr:colOff>
      <xdr:row>914</xdr:row>
      <xdr:rowOff>123524</xdr:rowOff>
    </xdr:to>
    <xdr:pic>
      <xdr:nvPicPr>
        <xdr:cNvPr id="42" name="Picture 41">
          <a:extLst>
            <a:ext uri="{FF2B5EF4-FFF2-40B4-BE49-F238E27FC236}">
              <a16:creationId xmlns:a16="http://schemas.microsoft.com/office/drawing/2014/main" id="{DA2FBCD0-95CB-999B-F1C5-717D36EBD7D6}"/>
            </a:ext>
          </a:extLst>
        </xdr:cNvPr>
        <xdr:cNvPicPr>
          <a:picLocks noChangeAspect="1"/>
        </xdr:cNvPicPr>
      </xdr:nvPicPr>
      <xdr:blipFill>
        <a:blip xmlns:r="http://schemas.openxmlformats.org/officeDocument/2006/relationships" r:embed="rId38"/>
        <a:stretch>
          <a:fillRect/>
        </a:stretch>
      </xdr:blipFill>
      <xdr:spPr>
        <a:xfrm>
          <a:off x="762000" y="166687500"/>
          <a:ext cx="6438095"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469</xdr:row>
      <xdr:rowOff>0</xdr:rowOff>
    </xdr:from>
    <xdr:to>
      <xdr:col>44</xdr:col>
      <xdr:colOff>113357</xdr:colOff>
      <xdr:row>482</xdr:row>
      <xdr:rowOff>37786</xdr:rowOff>
    </xdr:to>
    <xdr:pic>
      <xdr:nvPicPr>
        <xdr:cNvPr id="43" name="Picture 42">
          <a:extLst>
            <a:ext uri="{FF2B5EF4-FFF2-40B4-BE49-F238E27FC236}">
              <a16:creationId xmlns:a16="http://schemas.microsoft.com/office/drawing/2014/main" id="{E938E1D7-F1C6-1095-ABC9-50C2821598CC}"/>
            </a:ext>
          </a:extLst>
        </xdr:cNvPr>
        <xdr:cNvPicPr>
          <a:picLocks noChangeAspect="1"/>
        </xdr:cNvPicPr>
      </xdr:nvPicPr>
      <xdr:blipFill>
        <a:blip xmlns:r="http://schemas.openxmlformats.org/officeDocument/2006/relationships" r:embed="rId39"/>
        <a:stretch>
          <a:fillRect/>
        </a:stretch>
      </xdr:blipFill>
      <xdr:spPr>
        <a:xfrm>
          <a:off x="762000" y="88201500"/>
          <a:ext cx="7542857" cy="25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924</xdr:row>
      <xdr:rowOff>0</xdr:rowOff>
    </xdr:from>
    <xdr:to>
      <xdr:col>29</xdr:col>
      <xdr:colOff>113714</xdr:colOff>
      <xdr:row>931</xdr:row>
      <xdr:rowOff>152214</xdr:rowOff>
    </xdr:to>
    <xdr:pic>
      <xdr:nvPicPr>
        <xdr:cNvPr id="44" name="Picture 43">
          <a:extLst>
            <a:ext uri="{FF2B5EF4-FFF2-40B4-BE49-F238E27FC236}">
              <a16:creationId xmlns:a16="http://schemas.microsoft.com/office/drawing/2014/main" id="{FD1938D5-9C9B-E5C2-8CD0-5B07F45B7404}"/>
            </a:ext>
          </a:extLst>
        </xdr:cNvPr>
        <xdr:cNvPicPr>
          <a:picLocks noChangeAspect="1"/>
        </xdr:cNvPicPr>
      </xdr:nvPicPr>
      <xdr:blipFill>
        <a:blip xmlns:r="http://schemas.openxmlformats.org/officeDocument/2006/relationships" r:embed="rId40"/>
        <a:stretch>
          <a:fillRect/>
        </a:stretch>
      </xdr:blipFill>
      <xdr:spPr>
        <a:xfrm>
          <a:off x="762000" y="174879000"/>
          <a:ext cx="4685714" cy="1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940</xdr:row>
      <xdr:rowOff>0</xdr:rowOff>
    </xdr:from>
    <xdr:to>
      <xdr:col>38</xdr:col>
      <xdr:colOff>84929</xdr:colOff>
      <xdr:row>965</xdr:row>
      <xdr:rowOff>85119</xdr:rowOff>
    </xdr:to>
    <xdr:pic>
      <xdr:nvPicPr>
        <xdr:cNvPr id="35" name="Picture 34">
          <a:extLst>
            <a:ext uri="{FF2B5EF4-FFF2-40B4-BE49-F238E27FC236}">
              <a16:creationId xmlns:a16="http://schemas.microsoft.com/office/drawing/2014/main" id="{B1619A6C-2644-760F-D88E-2B5FBE16733C}"/>
            </a:ext>
          </a:extLst>
        </xdr:cNvPr>
        <xdr:cNvPicPr>
          <a:picLocks noChangeAspect="1"/>
        </xdr:cNvPicPr>
      </xdr:nvPicPr>
      <xdr:blipFill>
        <a:blip xmlns:r="http://schemas.openxmlformats.org/officeDocument/2006/relationships" r:embed="rId41"/>
        <a:stretch>
          <a:fillRect/>
        </a:stretch>
      </xdr:blipFill>
      <xdr:spPr>
        <a:xfrm>
          <a:off x="762000" y="177927000"/>
          <a:ext cx="6371429" cy="4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980</xdr:row>
      <xdr:rowOff>0</xdr:rowOff>
    </xdr:from>
    <xdr:to>
      <xdr:col>70</xdr:col>
      <xdr:colOff>169881</xdr:colOff>
      <xdr:row>1001</xdr:row>
      <xdr:rowOff>161405</xdr:rowOff>
    </xdr:to>
    <xdr:pic>
      <xdr:nvPicPr>
        <xdr:cNvPr id="40" name="Picture 39">
          <a:extLst>
            <a:ext uri="{FF2B5EF4-FFF2-40B4-BE49-F238E27FC236}">
              <a16:creationId xmlns:a16="http://schemas.microsoft.com/office/drawing/2014/main" id="{E493E279-B366-65FC-D25B-D4394DE61BC7}"/>
            </a:ext>
          </a:extLst>
        </xdr:cNvPr>
        <xdr:cNvPicPr>
          <a:picLocks noChangeAspect="1"/>
        </xdr:cNvPicPr>
      </xdr:nvPicPr>
      <xdr:blipFill>
        <a:blip xmlns:r="http://schemas.openxmlformats.org/officeDocument/2006/relationships" r:embed="rId42"/>
        <a:stretch>
          <a:fillRect/>
        </a:stretch>
      </xdr:blipFill>
      <xdr:spPr>
        <a:xfrm>
          <a:off x="762000" y="185356500"/>
          <a:ext cx="12552381" cy="4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1003</xdr:row>
      <xdr:rowOff>0</xdr:rowOff>
    </xdr:from>
    <xdr:to>
      <xdr:col>56</xdr:col>
      <xdr:colOff>179738</xdr:colOff>
      <xdr:row>1056</xdr:row>
      <xdr:rowOff>170167</xdr:rowOff>
    </xdr:to>
    <xdr:pic>
      <xdr:nvPicPr>
        <xdr:cNvPr id="45" name="Picture 44">
          <a:extLst>
            <a:ext uri="{FF2B5EF4-FFF2-40B4-BE49-F238E27FC236}">
              <a16:creationId xmlns:a16="http://schemas.microsoft.com/office/drawing/2014/main" id="{30E30C6D-0CA2-E82A-510F-C57A64424F83}"/>
            </a:ext>
          </a:extLst>
        </xdr:cNvPr>
        <xdr:cNvPicPr>
          <a:picLocks noChangeAspect="1"/>
        </xdr:cNvPicPr>
      </xdr:nvPicPr>
      <xdr:blipFill>
        <a:blip xmlns:r="http://schemas.openxmlformats.org/officeDocument/2006/relationships" r:embed="rId43"/>
        <a:stretch>
          <a:fillRect/>
        </a:stretch>
      </xdr:blipFill>
      <xdr:spPr>
        <a:xfrm>
          <a:off x="762000" y="189547500"/>
          <a:ext cx="9895238" cy="10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971</xdr:row>
      <xdr:rowOff>0</xdr:rowOff>
    </xdr:from>
    <xdr:to>
      <xdr:col>65</xdr:col>
      <xdr:colOff>150952</xdr:colOff>
      <xdr:row>978</xdr:row>
      <xdr:rowOff>152214</xdr:rowOff>
    </xdr:to>
    <xdr:pic>
      <xdr:nvPicPr>
        <xdr:cNvPr id="46" name="Picture 45">
          <a:extLst>
            <a:ext uri="{FF2B5EF4-FFF2-40B4-BE49-F238E27FC236}">
              <a16:creationId xmlns:a16="http://schemas.microsoft.com/office/drawing/2014/main" id="{2C9CC7B5-A76A-10EB-092F-BF17C746F0EB}"/>
            </a:ext>
          </a:extLst>
        </xdr:cNvPr>
        <xdr:cNvPicPr>
          <a:picLocks noChangeAspect="1"/>
        </xdr:cNvPicPr>
      </xdr:nvPicPr>
      <xdr:blipFill>
        <a:blip xmlns:r="http://schemas.openxmlformats.org/officeDocument/2006/relationships" r:embed="rId44"/>
        <a:stretch>
          <a:fillRect/>
        </a:stretch>
      </xdr:blipFill>
      <xdr:spPr>
        <a:xfrm>
          <a:off x="762000" y="183832500"/>
          <a:ext cx="11580952" cy="1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1106</xdr:row>
      <xdr:rowOff>0</xdr:rowOff>
    </xdr:from>
    <xdr:to>
      <xdr:col>65</xdr:col>
      <xdr:colOff>150952</xdr:colOff>
      <xdr:row>1113</xdr:row>
      <xdr:rowOff>152214</xdr:rowOff>
    </xdr:to>
    <xdr:pic>
      <xdr:nvPicPr>
        <xdr:cNvPr id="47" name="Picture 46">
          <a:extLst>
            <a:ext uri="{FF2B5EF4-FFF2-40B4-BE49-F238E27FC236}">
              <a16:creationId xmlns:a16="http://schemas.microsoft.com/office/drawing/2014/main" id="{2D2A36CB-7723-5B39-438E-1C171FDA940E}"/>
            </a:ext>
          </a:extLst>
        </xdr:cNvPr>
        <xdr:cNvPicPr>
          <a:picLocks noChangeAspect="1"/>
        </xdr:cNvPicPr>
      </xdr:nvPicPr>
      <xdr:blipFill>
        <a:blip xmlns:r="http://schemas.openxmlformats.org/officeDocument/2006/relationships" r:embed="rId45"/>
        <a:stretch>
          <a:fillRect/>
        </a:stretch>
      </xdr:blipFill>
      <xdr:spPr>
        <a:xfrm>
          <a:off x="762000" y="199834500"/>
          <a:ext cx="11580952" cy="1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1069</xdr:row>
      <xdr:rowOff>0</xdr:rowOff>
    </xdr:from>
    <xdr:to>
      <xdr:col>56</xdr:col>
      <xdr:colOff>170214</xdr:colOff>
      <xdr:row>1104</xdr:row>
      <xdr:rowOff>142024</xdr:rowOff>
    </xdr:to>
    <xdr:pic>
      <xdr:nvPicPr>
        <xdr:cNvPr id="48" name="Picture 47">
          <a:extLst>
            <a:ext uri="{FF2B5EF4-FFF2-40B4-BE49-F238E27FC236}">
              <a16:creationId xmlns:a16="http://schemas.microsoft.com/office/drawing/2014/main" id="{28B5A3B3-56AC-E1CB-97DA-17807F4CAB42}"/>
            </a:ext>
          </a:extLst>
        </xdr:cNvPr>
        <xdr:cNvPicPr>
          <a:picLocks noChangeAspect="1"/>
        </xdr:cNvPicPr>
      </xdr:nvPicPr>
      <xdr:blipFill>
        <a:blip xmlns:r="http://schemas.openxmlformats.org/officeDocument/2006/relationships" r:embed="rId46"/>
        <a:stretch>
          <a:fillRect/>
        </a:stretch>
      </xdr:blipFill>
      <xdr:spPr>
        <a:xfrm>
          <a:off x="762000" y="202120500"/>
          <a:ext cx="9885714" cy="6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1115</xdr:row>
      <xdr:rowOff>0</xdr:rowOff>
    </xdr:from>
    <xdr:to>
      <xdr:col>70</xdr:col>
      <xdr:colOff>169881</xdr:colOff>
      <xdr:row>1136</xdr:row>
      <xdr:rowOff>75690</xdr:rowOff>
    </xdr:to>
    <xdr:pic>
      <xdr:nvPicPr>
        <xdr:cNvPr id="50" name="Picture 49">
          <a:extLst>
            <a:ext uri="{FF2B5EF4-FFF2-40B4-BE49-F238E27FC236}">
              <a16:creationId xmlns:a16="http://schemas.microsoft.com/office/drawing/2014/main" id="{9387E601-8258-959F-3127-622E593C5298}"/>
            </a:ext>
          </a:extLst>
        </xdr:cNvPr>
        <xdr:cNvPicPr>
          <a:picLocks noChangeAspect="1"/>
        </xdr:cNvPicPr>
      </xdr:nvPicPr>
      <xdr:blipFill>
        <a:blip xmlns:r="http://schemas.openxmlformats.org/officeDocument/2006/relationships" r:embed="rId47"/>
        <a:stretch>
          <a:fillRect/>
        </a:stretch>
      </xdr:blipFill>
      <xdr:spPr>
        <a:xfrm>
          <a:off x="762000" y="209169000"/>
          <a:ext cx="12552381" cy="40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1060</xdr:row>
      <xdr:rowOff>0</xdr:rowOff>
    </xdr:from>
    <xdr:to>
      <xdr:col>65</xdr:col>
      <xdr:colOff>150952</xdr:colOff>
      <xdr:row>1067</xdr:row>
      <xdr:rowOff>152214</xdr:rowOff>
    </xdr:to>
    <xdr:pic>
      <xdr:nvPicPr>
        <xdr:cNvPr id="51" name="Picture 50">
          <a:extLst>
            <a:ext uri="{FF2B5EF4-FFF2-40B4-BE49-F238E27FC236}">
              <a16:creationId xmlns:a16="http://schemas.microsoft.com/office/drawing/2014/main" id="{1ACB3979-B7D7-4F32-6A8F-697F88C83152}"/>
            </a:ext>
          </a:extLst>
        </xdr:cNvPr>
        <xdr:cNvPicPr>
          <a:picLocks noChangeAspect="1"/>
        </xdr:cNvPicPr>
      </xdr:nvPicPr>
      <xdr:blipFill>
        <a:blip xmlns:r="http://schemas.openxmlformats.org/officeDocument/2006/relationships" r:embed="rId48"/>
        <a:stretch>
          <a:fillRect/>
        </a:stretch>
      </xdr:blipFill>
      <xdr:spPr>
        <a:xfrm>
          <a:off x="762000" y="213360000"/>
          <a:ext cx="11580952" cy="1485714"/>
        </a:xfrm>
        <a:prstGeom prst="rect">
          <a:avLst/>
        </a:prstGeom>
        <a:effectLst>
          <a:outerShdw blurRad="63500" algn="ctr" rotWithShape="0">
            <a:srgbClr val="000000">
              <a:alpha val="95000"/>
            </a:srgbClr>
          </a:outerShdw>
        </a:effectLst>
      </xdr:spPr>
    </xdr:pic>
    <xdr:clientData/>
  </xdr:twoCellAnchor>
  <xdr:twoCellAnchor>
    <xdr:from>
      <xdr:col>14</xdr:col>
      <xdr:colOff>179294</xdr:colOff>
      <xdr:row>974</xdr:row>
      <xdr:rowOff>56029</xdr:rowOff>
    </xdr:from>
    <xdr:to>
      <xdr:col>66</xdr:col>
      <xdr:colOff>179294</xdr:colOff>
      <xdr:row>990</xdr:row>
      <xdr:rowOff>145676</xdr:rowOff>
    </xdr:to>
    <xdr:cxnSp macro="">
      <xdr:nvCxnSpPr>
        <xdr:cNvPr id="37" name="Straight Arrow Connector 36">
          <a:extLst>
            <a:ext uri="{FF2B5EF4-FFF2-40B4-BE49-F238E27FC236}">
              <a16:creationId xmlns:a16="http://schemas.microsoft.com/office/drawing/2014/main" id="{C1304C1E-DB12-4CAD-9592-264F7ECF1228}"/>
            </a:ext>
          </a:extLst>
        </xdr:cNvPr>
        <xdr:cNvCxnSpPr/>
      </xdr:nvCxnSpPr>
      <xdr:spPr>
        <a:xfrm>
          <a:off x="2655794" y="184460029"/>
          <a:ext cx="85725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185119</xdr:colOff>
      <xdr:row>995</xdr:row>
      <xdr:rowOff>179294</xdr:rowOff>
    </xdr:from>
    <xdr:to>
      <xdr:col>74</xdr:col>
      <xdr:colOff>151841</xdr:colOff>
      <xdr:row>1003</xdr:row>
      <xdr:rowOff>0</xdr:rowOff>
    </xdr:to>
    <xdr:cxnSp macro="">
      <xdr:nvCxnSpPr>
        <xdr:cNvPr id="55" name="Straight Arrow Connector 54">
          <a:extLst>
            <a:ext uri="{FF2B5EF4-FFF2-40B4-BE49-F238E27FC236}">
              <a16:creationId xmlns:a16="http://schemas.microsoft.com/office/drawing/2014/main" id="{34C69322-12F1-4075-8AF1-AA7FCF3D0886}"/>
            </a:ext>
          </a:extLst>
        </xdr:cNvPr>
        <xdr:cNvCxnSpPr>
          <a:endCxn id="45" idx="0"/>
        </xdr:cNvCxnSpPr>
      </xdr:nvCxnSpPr>
      <xdr:spPr>
        <a:xfrm flipH="1">
          <a:off x="5709619" y="188583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180357</xdr:colOff>
      <xdr:row>1043</xdr:row>
      <xdr:rowOff>89647</xdr:rowOff>
    </xdr:from>
    <xdr:to>
      <xdr:col>61</xdr:col>
      <xdr:colOff>140634</xdr:colOff>
      <xdr:row>1069</xdr:row>
      <xdr:rowOff>0</xdr:rowOff>
    </xdr:to>
    <xdr:cxnSp macro="">
      <xdr:nvCxnSpPr>
        <xdr:cNvPr id="57" name="Straight Arrow Connector 56">
          <a:extLst>
            <a:ext uri="{FF2B5EF4-FFF2-40B4-BE49-F238E27FC236}">
              <a16:creationId xmlns:a16="http://schemas.microsoft.com/office/drawing/2014/main" id="{A54C635A-4E4A-4F9B-91E8-F8A7AD257C5D}"/>
            </a:ext>
          </a:extLst>
        </xdr:cNvPr>
        <xdr:cNvCxnSpPr>
          <a:endCxn id="48" idx="0"/>
        </xdr:cNvCxnSpPr>
      </xdr:nvCxnSpPr>
      <xdr:spPr>
        <a:xfrm flipH="1">
          <a:off x="5704857" y="197638147"/>
          <a:ext cx="4532277" cy="4482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44824</xdr:colOff>
      <xdr:row>1063</xdr:row>
      <xdr:rowOff>56029</xdr:rowOff>
    </xdr:from>
    <xdr:to>
      <xdr:col>51</xdr:col>
      <xdr:colOff>107017</xdr:colOff>
      <xdr:row>1093</xdr:row>
      <xdr:rowOff>78441</xdr:rowOff>
    </xdr:to>
    <xdr:cxnSp macro="">
      <xdr:nvCxnSpPr>
        <xdr:cNvPr id="59" name="Straight Arrow Connector 58">
          <a:extLst>
            <a:ext uri="{FF2B5EF4-FFF2-40B4-BE49-F238E27FC236}">
              <a16:creationId xmlns:a16="http://schemas.microsoft.com/office/drawing/2014/main" id="{DCD14C2E-D8C9-4123-80FA-9834F97EC5F3}"/>
            </a:ext>
          </a:extLst>
        </xdr:cNvPr>
        <xdr:cNvCxnSpPr/>
      </xdr:nvCxnSpPr>
      <xdr:spPr>
        <a:xfrm flipH="1">
          <a:off x="2521324" y="201033529"/>
          <a:ext cx="57771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44824</xdr:colOff>
      <xdr:row>1063</xdr:row>
      <xdr:rowOff>56029</xdr:rowOff>
    </xdr:from>
    <xdr:to>
      <xdr:col>61</xdr:col>
      <xdr:colOff>17371</xdr:colOff>
      <xdr:row>1093</xdr:row>
      <xdr:rowOff>78441</xdr:rowOff>
    </xdr:to>
    <xdr:cxnSp macro="">
      <xdr:nvCxnSpPr>
        <xdr:cNvPr id="61" name="Straight Arrow Connector 60">
          <a:extLst>
            <a:ext uri="{FF2B5EF4-FFF2-40B4-BE49-F238E27FC236}">
              <a16:creationId xmlns:a16="http://schemas.microsoft.com/office/drawing/2014/main" id="{1E5E8F39-A273-4CB8-AC9D-77FFC6EA379E}"/>
            </a:ext>
          </a:extLst>
        </xdr:cNvPr>
        <xdr:cNvCxnSpPr/>
      </xdr:nvCxnSpPr>
      <xdr:spPr>
        <a:xfrm flipH="1">
          <a:off x="4045324" y="201033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129429</xdr:colOff>
      <xdr:row>1109</xdr:row>
      <xdr:rowOff>56029</xdr:rowOff>
    </xdr:from>
    <xdr:to>
      <xdr:col>70</xdr:col>
      <xdr:colOff>179294</xdr:colOff>
      <xdr:row>1122</xdr:row>
      <xdr:rowOff>56029</xdr:rowOff>
    </xdr:to>
    <xdr:cxnSp macro="">
      <xdr:nvCxnSpPr>
        <xdr:cNvPr id="63" name="Straight Arrow Connector 62">
          <a:extLst>
            <a:ext uri="{FF2B5EF4-FFF2-40B4-BE49-F238E27FC236}">
              <a16:creationId xmlns:a16="http://schemas.microsoft.com/office/drawing/2014/main" id="{7C6C128C-60DD-4388-81AE-611847476FBF}"/>
            </a:ext>
          </a:extLst>
        </xdr:cNvPr>
        <xdr:cNvCxnSpPr/>
      </xdr:nvCxnSpPr>
      <xdr:spPr>
        <a:xfrm>
          <a:off x="11749929" y="209796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1142</xdr:row>
      <xdr:rowOff>0</xdr:rowOff>
    </xdr:from>
    <xdr:to>
      <xdr:col>29</xdr:col>
      <xdr:colOff>132762</xdr:colOff>
      <xdr:row>1146</xdr:row>
      <xdr:rowOff>28476</xdr:rowOff>
    </xdr:to>
    <xdr:pic>
      <xdr:nvPicPr>
        <xdr:cNvPr id="49" name="Picture 48">
          <a:extLst>
            <a:ext uri="{FF2B5EF4-FFF2-40B4-BE49-F238E27FC236}">
              <a16:creationId xmlns:a16="http://schemas.microsoft.com/office/drawing/2014/main" id="{750E96E3-6529-569A-086E-85B0B5DBE98F}"/>
            </a:ext>
          </a:extLst>
        </xdr:cNvPr>
        <xdr:cNvPicPr>
          <a:picLocks noChangeAspect="1"/>
        </xdr:cNvPicPr>
      </xdr:nvPicPr>
      <xdr:blipFill>
        <a:blip xmlns:r="http://schemas.openxmlformats.org/officeDocument/2006/relationships" r:embed="rId49"/>
        <a:stretch>
          <a:fillRect/>
        </a:stretch>
      </xdr:blipFill>
      <xdr:spPr>
        <a:xfrm>
          <a:off x="762000" y="216408000"/>
          <a:ext cx="4704762" cy="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1191</xdr:row>
      <xdr:rowOff>0</xdr:rowOff>
    </xdr:from>
    <xdr:to>
      <xdr:col>38</xdr:col>
      <xdr:colOff>132548</xdr:colOff>
      <xdr:row>1219</xdr:row>
      <xdr:rowOff>142190</xdr:rowOff>
    </xdr:to>
    <xdr:pic>
      <xdr:nvPicPr>
        <xdr:cNvPr id="52" name="Picture 51">
          <a:extLst>
            <a:ext uri="{FF2B5EF4-FFF2-40B4-BE49-F238E27FC236}">
              <a16:creationId xmlns:a16="http://schemas.microsoft.com/office/drawing/2014/main" id="{E1F3AD6A-1A13-D95F-41B8-8F11D593EF43}"/>
            </a:ext>
          </a:extLst>
        </xdr:cNvPr>
        <xdr:cNvPicPr>
          <a:picLocks noChangeAspect="1"/>
        </xdr:cNvPicPr>
      </xdr:nvPicPr>
      <xdr:blipFill>
        <a:blip xmlns:r="http://schemas.openxmlformats.org/officeDocument/2006/relationships" r:embed="rId50"/>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1224</xdr:row>
      <xdr:rowOff>0</xdr:rowOff>
    </xdr:from>
    <xdr:to>
      <xdr:col>32</xdr:col>
      <xdr:colOff>66024</xdr:colOff>
      <xdr:row>1230</xdr:row>
      <xdr:rowOff>171286</xdr:rowOff>
    </xdr:to>
    <xdr:pic>
      <xdr:nvPicPr>
        <xdr:cNvPr id="53" name="Picture 52">
          <a:extLst>
            <a:ext uri="{FF2B5EF4-FFF2-40B4-BE49-F238E27FC236}">
              <a16:creationId xmlns:a16="http://schemas.microsoft.com/office/drawing/2014/main" id="{DE720566-9451-E131-0411-7B0B4372D460}"/>
            </a:ext>
          </a:extLst>
        </xdr:cNvPr>
        <xdr:cNvPicPr>
          <a:picLocks noChangeAspect="1"/>
        </xdr:cNvPicPr>
      </xdr:nvPicPr>
      <xdr:blipFill>
        <a:blip xmlns:r="http://schemas.openxmlformats.org/officeDocument/2006/relationships" r:embed="rId51"/>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1243</xdr:row>
      <xdr:rowOff>0</xdr:rowOff>
    </xdr:from>
    <xdr:to>
      <xdr:col>49</xdr:col>
      <xdr:colOff>179905</xdr:colOff>
      <xdr:row>1279</xdr:row>
      <xdr:rowOff>75333</xdr:rowOff>
    </xdr:to>
    <xdr:pic>
      <xdr:nvPicPr>
        <xdr:cNvPr id="54" name="Picture 53">
          <a:extLst>
            <a:ext uri="{FF2B5EF4-FFF2-40B4-BE49-F238E27FC236}">
              <a16:creationId xmlns:a16="http://schemas.microsoft.com/office/drawing/2014/main" id="{016FEBEA-0DBF-45EC-7CAD-EB427B324335}"/>
            </a:ext>
          </a:extLst>
        </xdr:cNvPr>
        <xdr:cNvPicPr>
          <a:picLocks noChangeAspect="1"/>
        </xdr:cNvPicPr>
      </xdr:nvPicPr>
      <xdr:blipFill>
        <a:blip xmlns:r="http://schemas.openxmlformats.org/officeDocument/2006/relationships" r:embed="rId52"/>
        <a:stretch>
          <a:fillRect/>
        </a:stretch>
      </xdr:blipFill>
      <xdr:spPr>
        <a:xfrm>
          <a:off x="762000" y="236410500"/>
          <a:ext cx="8561905" cy="6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1285</xdr:row>
      <xdr:rowOff>0</xdr:rowOff>
    </xdr:from>
    <xdr:to>
      <xdr:col>61</xdr:col>
      <xdr:colOff>93905</xdr:colOff>
      <xdr:row>1294</xdr:row>
      <xdr:rowOff>95024</xdr:rowOff>
    </xdr:to>
    <xdr:pic>
      <xdr:nvPicPr>
        <xdr:cNvPr id="56" name="Picture 55">
          <a:extLst>
            <a:ext uri="{FF2B5EF4-FFF2-40B4-BE49-F238E27FC236}">
              <a16:creationId xmlns:a16="http://schemas.microsoft.com/office/drawing/2014/main" id="{139D9147-3893-D130-21AF-CC9526136535}"/>
            </a:ext>
          </a:extLst>
        </xdr:cNvPr>
        <xdr:cNvPicPr>
          <a:picLocks noChangeAspect="1"/>
        </xdr:cNvPicPr>
      </xdr:nvPicPr>
      <xdr:blipFill>
        <a:blip xmlns:r="http://schemas.openxmlformats.org/officeDocument/2006/relationships" r:embed="rId53"/>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1604</xdr:row>
      <xdr:rowOff>0</xdr:rowOff>
    </xdr:from>
    <xdr:to>
      <xdr:col>40</xdr:col>
      <xdr:colOff>122976</xdr:colOff>
      <xdr:row>1608</xdr:row>
      <xdr:rowOff>76095</xdr:rowOff>
    </xdr:to>
    <xdr:pic>
      <xdr:nvPicPr>
        <xdr:cNvPr id="58" name="Picture 57">
          <a:extLst>
            <a:ext uri="{FF2B5EF4-FFF2-40B4-BE49-F238E27FC236}">
              <a16:creationId xmlns:a16="http://schemas.microsoft.com/office/drawing/2014/main" id="{17D843B9-9451-47DE-AF2A-A07F6073088E}"/>
            </a:ext>
          </a:extLst>
        </xdr:cNvPr>
        <xdr:cNvPicPr>
          <a:picLocks noChangeAspect="1"/>
        </xdr:cNvPicPr>
      </xdr:nvPicPr>
      <xdr:blipFill>
        <a:blip xmlns:r="http://schemas.openxmlformats.org/officeDocument/2006/relationships" r:embed="rId54"/>
        <a:stretch>
          <a:fillRect/>
        </a:stretch>
      </xdr:blipFill>
      <xdr:spPr>
        <a:xfrm>
          <a:off x="762000" y="247840500"/>
          <a:ext cx="6790476" cy="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1614</xdr:row>
      <xdr:rowOff>0</xdr:rowOff>
    </xdr:from>
    <xdr:to>
      <xdr:col>19</xdr:col>
      <xdr:colOff>56809</xdr:colOff>
      <xdr:row>1619</xdr:row>
      <xdr:rowOff>104643</xdr:rowOff>
    </xdr:to>
    <xdr:pic>
      <xdr:nvPicPr>
        <xdr:cNvPr id="60" name="Picture 59">
          <a:extLst>
            <a:ext uri="{FF2B5EF4-FFF2-40B4-BE49-F238E27FC236}">
              <a16:creationId xmlns:a16="http://schemas.microsoft.com/office/drawing/2014/main" id="{F27D1C84-9544-A9EA-3F48-F753D2A35531}"/>
            </a:ext>
          </a:extLst>
        </xdr:cNvPr>
        <xdr:cNvPicPr>
          <a:picLocks noChangeAspect="1"/>
        </xdr:cNvPicPr>
      </xdr:nvPicPr>
      <xdr:blipFill>
        <a:blip xmlns:r="http://schemas.openxmlformats.org/officeDocument/2006/relationships" r:embed="rId55"/>
        <a:stretch>
          <a:fillRect/>
        </a:stretch>
      </xdr:blipFill>
      <xdr:spPr>
        <a:xfrm>
          <a:off x="762000" y="253365000"/>
          <a:ext cx="2723809" cy="1057143"/>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1614</xdr:row>
      <xdr:rowOff>0</xdr:rowOff>
    </xdr:from>
    <xdr:to>
      <xdr:col>72</xdr:col>
      <xdr:colOff>132476</xdr:colOff>
      <xdr:row>1625</xdr:row>
      <xdr:rowOff>161643</xdr:rowOff>
    </xdr:to>
    <xdr:pic>
      <xdr:nvPicPr>
        <xdr:cNvPr id="62" name="Picture 61">
          <a:extLst>
            <a:ext uri="{FF2B5EF4-FFF2-40B4-BE49-F238E27FC236}">
              <a16:creationId xmlns:a16="http://schemas.microsoft.com/office/drawing/2014/main" id="{3C3C3D78-DF5D-3651-877B-69BE922DD9F6}"/>
            </a:ext>
          </a:extLst>
        </xdr:cNvPr>
        <xdr:cNvPicPr>
          <a:picLocks noChangeAspect="1"/>
        </xdr:cNvPicPr>
      </xdr:nvPicPr>
      <xdr:blipFill>
        <a:blip xmlns:r="http://schemas.openxmlformats.org/officeDocument/2006/relationships" r:embed="rId56"/>
        <a:stretch>
          <a:fillRect/>
        </a:stretch>
      </xdr:blipFill>
      <xdr:spPr>
        <a:xfrm>
          <a:off x="5334000" y="253365000"/>
          <a:ext cx="6990476" cy="2257143"/>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1627</xdr:row>
      <xdr:rowOff>0</xdr:rowOff>
    </xdr:from>
    <xdr:to>
      <xdr:col>60</xdr:col>
      <xdr:colOff>8214</xdr:colOff>
      <xdr:row>1681</xdr:row>
      <xdr:rowOff>46333</xdr:rowOff>
    </xdr:to>
    <xdr:pic>
      <xdr:nvPicPr>
        <xdr:cNvPr id="64" name="Picture 63">
          <a:extLst>
            <a:ext uri="{FF2B5EF4-FFF2-40B4-BE49-F238E27FC236}">
              <a16:creationId xmlns:a16="http://schemas.microsoft.com/office/drawing/2014/main" id="{92A84922-C6C6-6EBE-1035-10448A8F6B11}"/>
            </a:ext>
          </a:extLst>
        </xdr:cNvPr>
        <xdr:cNvPicPr>
          <a:picLocks noChangeAspect="1"/>
        </xdr:cNvPicPr>
      </xdr:nvPicPr>
      <xdr:blipFill>
        <a:blip xmlns:r="http://schemas.openxmlformats.org/officeDocument/2006/relationships" r:embed="rId57"/>
        <a:stretch>
          <a:fillRect/>
        </a:stretch>
      </xdr:blipFill>
      <xdr:spPr>
        <a:xfrm>
          <a:off x="762000" y="255841500"/>
          <a:ext cx="10485714" cy="103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1682</xdr:row>
      <xdr:rowOff>0</xdr:rowOff>
    </xdr:from>
    <xdr:to>
      <xdr:col>25</xdr:col>
      <xdr:colOff>151905</xdr:colOff>
      <xdr:row>1685</xdr:row>
      <xdr:rowOff>76119</xdr:rowOff>
    </xdr:to>
    <xdr:pic>
      <xdr:nvPicPr>
        <xdr:cNvPr id="65" name="Picture 64">
          <a:extLst>
            <a:ext uri="{FF2B5EF4-FFF2-40B4-BE49-F238E27FC236}">
              <a16:creationId xmlns:a16="http://schemas.microsoft.com/office/drawing/2014/main" id="{879A7352-209F-126B-61C4-E92C409EC721}"/>
            </a:ext>
          </a:extLst>
        </xdr:cNvPr>
        <xdr:cNvPicPr>
          <a:picLocks noChangeAspect="1"/>
        </xdr:cNvPicPr>
      </xdr:nvPicPr>
      <xdr:blipFill>
        <a:blip xmlns:r="http://schemas.openxmlformats.org/officeDocument/2006/relationships" r:embed="rId58"/>
        <a:stretch>
          <a:fillRect/>
        </a:stretch>
      </xdr:blipFill>
      <xdr:spPr>
        <a:xfrm>
          <a:off x="762000" y="266319000"/>
          <a:ext cx="3961905" cy="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1330</xdr:row>
      <xdr:rowOff>0</xdr:rowOff>
    </xdr:from>
    <xdr:to>
      <xdr:col>47</xdr:col>
      <xdr:colOff>122809</xdr:colOff>
      <xdr:row>1353</xdr:row>
      <xdr:rowOff>104214</xdr:rowOff>
    </xdr:to>
    <xdr:pic>
      <xdr:nvPicPr>
        <xdr:cNvPr id="66" name="Picture 65">
          <a:extLst>
            <a:ext uri="{FF2B5EF4-FFF2-40B4-BE49-F238E27FC236}">
              <a16:creationId xmlns:a16="http://schemas.microsoft.com/office/drawing/2014/main" id="{AED6B09C-0583-2E59-887F-6728B418E5BB}"/>
            </a:ext>
          </a:extLst>
        </xdr:cNvPr>
        <xdr:cNvPicPr>
          <a:picLocks noChangeAspect="1"/>
        </xdr:cNvPicPr>
      </xdr:nvPicPr>
      <xdr:blipFill>
        <a:blip xmlns:r="http://schemas.openxmlformats.org/officeDocument/2006/relationships" r:embed="rId59"/>
        <a:stretch>
          <a:fillRect/>
        </a:stretch>
      </xdr:blipFill>
      <xdr:spPr>
        <a:xfrm>
          <a:off x="762000" y="267843000"/>
          <a:ext cx="8123809" cy="4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1354</xdr:row>
      <xdr:rowOff>0</xdr:rowOff>
    </xdr:from>
    <xdr:to>
      <xdr:col>47</xdr:col>
      <xdr:colOff>141857</xdr:colOff>
      <xdr:row>1377</xdr:row>
      <xdr:rowOff>66119</xdr:rowOff>
    </xdr:to>
    <xdr:pic>
      <xdr:nvPicPr>
        <xdr:cNvPr id="67" name="Picture 66">
          <a:extLst>
            <a:ext uri="{FF2B5EF4-FFF2-40B4-BE49-F238E27FC236}">
              <a16:creationId xmlns:a16="http://schemas.microsoft.com/office/drawing/2014/main" id="{1E415B54-0775-D639-1128-421CEC0F18F1}"/>
            </a:ext>
          </a:extLst>
        </xdr:cNvPr>
        <xdr:cNvPicPr>
          <a:picLocks noChangeAspect="1"/>
        </xdr:cNvPicPr>
      </xdr:nvPicPr>
      <xdr:blipFill>
        <a:blip xmlns:r="http://schemas.openxmlformats.org/officeDocument/2006/relationships" r:embed="rId60"/>
        <a:stretch>
          <a:fillRect/>
        </a:stretch>
      </xdr:blipFill>
      <xdr:spPr>
        <a:xfrm>
          <a:off x="762000" y="272415000"/>
          <a:ext cx="8142857"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1378</xdr:row>
      <xdr:rowOff>0</xdr:rowOff>
    </xdr:from>
    <xdr:to>
      <xdr:col>47</xdr:col>
      <xdr:colOff>141857</xdr:colOff>
      <xdr:row>1401</xdr:row>
      <xdr:rowOff>47071</xdr:rowOff>
    </xdr:to>
    <xdr:pic>
      <xdr:nvPicPr>
        <xdr:cNvPr id="68" name="Picture 67">
          <a:extLst>
            <a:ext uri="{FF2B5EF4-FFF2-40B4-BE49-F238E27FC236}">
              <a16:creationId xmlns:a16="http://schemas.microsoft.com/office/drawing/2014/main" id="{D0767EA4-C5D7-980A-FE2E-15680B5ADC23}"/>
            </a:ext>
          </a:extLst>
        </xdr:cNvPr>
        <xdr:cNvPicPr>
          <a:picLocks noChangeAspect="1"/>
        </xdr:cNvPicPr>
      </xdr:nvPicPr>
      <xdr:blipFill>
        <a:blip xmlns:r="http://schemas.openxmlformats.org/officeDocument/2006/relationships" r:embed="rId61"/>
        <a:stretch>
          <a:fillRect/>
        </a:stretch>
      </xdr:blipFill>
      <xdr:spPr>
        <a:xfrm>
          <a:off x="762000" y="276987000"/>
          <a:ext cx="8142857" cy="4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1402</xdr:row>
      <xdr:rowOff>0</xdr:rowOff>
    </xdr:from>
    <xdr:to>
      <xdr:col>47</xdr:col>
      <xdr:colOff>122809</xdr:colOff>
      <xdr:row>1425</xdr:row>
      <xdr:rowOff>66119</xdr:rowOff>
    </xdr:to>
    <xdr:pic>
      <xdr:nvPicPr>
        <xdr:cNvPr id="69" name="Picture 68">
          <a:extLst>
            <a:ext uri="{FF2B5EF4-FFF2-40B4-BE49-F238E27FC236}">
              <a16:creationId xmlns:a16="http://schemas.microsoft.com/office/drawing/2014/main" id="{EA528BC8-18B3-57C4-508C-B2C4C5CB0EBE}"/>
            </a:ext>
          </a:extLst>
        </xdr:cNvPr>
        <xdr:cNvPicPr>
          <a:picLocks noChangeAspect="1"/>
        </xdr:cNvPicPr>
      </xdr:nvPicPr>
      <xdr:blipFill>
        <a:blip xmlns:r="http://schemas.openxmlformats.org/officeDocument/2006/relationships" r:embed="rId62"/>
        <a:stretch>
          <a:fillRect/>
        </a:stretch>
      </xdr:blipFill>
      <xdr:spPr>
        <a:xfrm>
          <a:off x="762000" y="281559000"/>
          <a:ext cx="8123809"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1426</xdr:row>
      <xdr:rowOff>0</xdr:rowOff>
    </xdr:from>
    <xdr:to>
      <xdr:col>23</xdr:col>
      <xdr:colOff>171000</xdr:colOff>
      <xdr:row>1432</xdr:row>
      <xdr:rowOff>18905</xdr:rowOff>
    </xdr:to>
    <xdr:pic>
      <xdr:nvPicPr>
        <xdr:cNvPr id="70" name="Picture 69">
          <a:extLst>
            <a:ext uri="{FF2B5EF4-FFF2-40B4-BE49-F238E27FC236}">
              <a16:creationId xmlns:a16="http://schemas.microsoft.com/office/drawing/2014/main" id="{0C0A8B9A-129B-5C43-DAA0-AF28872B821E}"/>
            </a:ext>
          </a:extLst>
        </xdr:cNvPr>
        <xdr:cNvPicPr>
          <a:picLocks noChangeAspect="1"/>
        </xdr:cNvPicPr>
      </xdr:nvPicPr>
      <xdr:blipFill>
        <a:blip xmlns:r="http://schemas.openxmlformats.org/officeDocument/2006/relationships" r:embed="rId63"/>
        <a:stretch>
          <a:fillRect/>
        </a:stretch>
      </xdr:blipFill>
      <xdr:spPr>
        <a:xfrm>
          <a:off x="762000" y="286131000"/>
          <a:ext cx="3600000" cy="1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1306</xdr:row>
      <xdr:rowOff>0</xdr:rowOff>
    </xdr:from>
    <xdr:to>
      <xdr:col>47</xdr:col>
      <xdr:colOff>113286</xdr:colOff>
      <xdr:row>1329</xdr:row>
      <xdr:rowOff>66119</xdr:rowOff>
    </xdr:to>
    <xdr:pic>
      <xdr:nvPicPr>
        <xdr:cNvPr id="71" name="Picture 70">
          <a:extLst>
            <a:ext uri="{FF2B5EF4-FFF2-40B4-BE49-F238E27FC236}">
              <a16:creationId xmlns:a16="http://schemas.microsoft.com/office/drawing/2014/main" id="{091F2C5F-91A3-198C-4815-B9BF09050AE4}"/>
            </a:ext>
          </a:extLst>
        </xdr:cNvPr>
        <xdr:cNvPicPr>
          <a:picLocks noChangeAspect="1"/>
        </xdr:cNvPicPr>
      </xdr:nvPicPr>
      <xdr:blipFill>
        <a:blip xmlns:r="http://schemas.openxmlformats.org/officeDocument/2006/relationships" r:embed="rId64"/>
        <a:stretch>
          <a:fillRect/>
        </a:stretch>
      </xdr:blipFill>
      <xdr:spPr>
        <a:xfrm>
          <a:off x="762000" y="287274000"/>
          <a:ext cx="8114286" cy="44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1439</xdr:row>
      <xdr:rowOff>0</xdr:rowOff>
    </xdr:from>
    <xdr:to>
      <xdr:col>47</xdr:col>
      <xdr:colOff>103762</xdr:colOff>
      <xdr:row>1462</xdr:row>
      <xdr:rowOff>85167</xdr:rowOff>
    </xdr:to>
    <xdr:pic>
      <xdr:nvPicPr>
        <xdr:cNvPr id="72" name="Picture 71">
          <a:extLst>
            <a:ext uri="{FF2B5EF4-FFF2-40B4-BE49-F238E27FC236}">
              <a16:creationId xmlns:a16="http://schemas.microsoft.com/office/drawing/2014/main" id="{4573A207-F394-AAF3-F4A8-98B0CFE4692F}"/>
            </a:ext>
          </a:extLst>
        </xdr:cNvPr>
        <xdr:cNvPicPr>
          <a:picLocks noChangeAspect="1"/>
        </xdr:cNvPicPr>
      </xdr:nvPicPr>
      <xdr:blipFill>
        <a:blip xmlns:r="http://schemas.openxmlformats.org/officeDocument/2006/relationships" r:embed="rId65"/>
        <a:stretch>
          <a:fillRect/>
        </a:stretch>
      </xdr:blipFill>
      <xdr:spPr>
        <a:xfrm>
          <a:off x="762000" y="292989000"/>
          <a:ext cx="8104762" cy="44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1463</xdr:row>
      <xdr:rowOff>0</xdr:rowOff>
    </xdr:from>
    <xdr:to>
      <xdr:col>47</xdr:col>
      <xdr:colOff>94238</xdr:colOff>
      <xdr:row>1486</xdr:row>
      <xdr:rowOff>47071</xdr:rowOff>
    </xdr:to>
    <xdr:pic>
      <xdr:nvPicPr>
        <xdr:cNvPr id="73" name="Picture 72">
          <a:extLst>
            <a:ext uri="{FF2B5EF4-FFF2-40B4-BE49-F238E27FC236}">
              <a16:creationId xmlns:a16="http://schemas.microsoft.com/office/drawing/2014/main" id="{31A00103-523E-7A9C-7420-4DE7DE9954AB}"/>
            </a:ext>
          </a:extLst>
        </xdr:cNvPr>
        <xdr:cNvPicPr>
          <a:picLocks noChangeAspect="1"/>
        </xdr:cNvPicPr>
      </xdr:nvPicPr>
      <xdr:blipFill>
        <a:blip xmlns:r="http://schemas.openxmlformats.org/officeDocument/2006/relationships" r:embed="rId66"/>
        <a:stretch>
          <a:fillRect/>
        </a:stretch>
      </xdr:blipFill>
      <xdr:spPr>
        <a:xfrm>
          <a:off x="762000" y="297561000"/>
          <a:ext cx="8095238" cy="4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1487</xdr:row>
      <xdr:rowOff>0</xdr:rowOff>
    </xdr:from>
    <xdr:to>
      <xdr:col>47</xdr:col>
      <xdr:colOff>94238</xdr:colOff>
      <xdr:row>1510</xdr:row>
      <xdr:rowOff>56595</xdr:rowOff>
    </xdr:to>
    <xdr:pic>
      <xdr:nvPicPr>
        <xdr:cNvPr id="74" name="Picture 73">
          <a:extLst>
            <a:ext uri="{FF2B5EF4-FFF2-40B4-BE49-F238E27FC236}">
              <a16:creationId xmlns:a16="http://schemas.microsoft.com/office/drawing/2014/main" id="{32096052-705B-35B4-26C7-9EC5B6C3D36E}"/>
            </a:ext>
          </a:extLst>
        </xdr:cNvPr>
        <xdr:cNvPicPr>
          <a:picLocks noChangeAspect="1"/>
        </xdr:cNvPicPr>
      </xdr:nvPicPr>
      <xdr:blipFill>
        <a:blip xmlns:r="http://schemas.openxmlformats.org/officeDocument/2006/relationships" r:embed="rId67"/>
        <a:stretch>
          <a:fillRect/>
        </a:stretch>
      </xdr:blipFill>
      <xdr:spPr>
        <a:xfrm>
          <a:off x="762000" y="302133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1511</xdr:row>
      <xdr:rowOff>0</xdr:rowOff>
    </xdr:from>
    <xdr:to>
      <xdr:col>47</xdr:col>
      <xdr:colOff>94238</xdr:colOff>
      <xdr:row>1534</xdr:row>
      <xdr:rowOff>56595</xdr:rowOff>
    </xdr:to>
    <xdr:pic>
      <xdr:nvPicPr>
        <xdr:cNvPr id="75" name="Picture 74">
          <a:extLst>
            <a:ext uri="{FF2B5EF4-FFF2-40B4-BE49-F238E27FC236}">
              <a16:creationId xmlns:a16="http://schemas.microsoft.com/office/drawing/2014/main" id="{81AD0307-39F5-BEC0-1B1B-F2C9113D6D3F}"/>
            </a:ext>
          </a:extLst>
        </xdr:cNvPr>
        <xdr:cNvPicPr>
          <a:picLocks noChangeAspect="1"/>
        </xdr:cNvPicPr>
      </xdr:nvPicPr>
      <xdr:blipFill>
        <a:blip xmlns:r="http://schemas.openxmlformats.org/officeDocument/2006/relationships" r:embed="rId68"/>
        <a:stretch>
          <a:fillRect/>
        </a:stretch>
      </xdr:blipFill>
      <xdr:spPr>
        <a:xfrm>
          <a:off x="762000" y="306705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1535</xdr:row>
      <xdr:rowOff>0</xdr:rowOff>
    </xdr:from>
    <xdr:to>
      <xdr:col>47</xdr:col>
      <xdr:colOff>94238</xdr:colOff>
      <xdr:row>1558</xdr:row>
      <xdr:rowOff>56595</xdr:rowOff>
    </xdr:to>
    <xdr:pic>
      <xdr:nvPicPr>
        <xdr:cNvPr id="76" name="Picture 75">
          <a:extLst>
            <a:ext uri="{FF2B5EF4-FFF2-40B4-BE49-F238E27FC236}">
              <a16:creationId xmlns:a16="http://schemas.microsoft.com/office/drawing/2014/main" id="{637EBFED-DC2D-0DDA-F5F6-7EB05528DBA3}"/>
            </a:ext>
          </a:extLst>
        </xdr:cNvPr>
        <xdr:cNvPicPr>
          <a:picLocks noChangeAspect="1"/>
        </xdr:cNvPicPr>
      </xdr:nvPicPr>
      <xdr:blipFill>
        <a:blip xmlns:r="http://schemas.openxmlformats.org/officeDocument/2006/relationships" r:embed="rId69"/>
        <a:stretch>
          <a:fillRect/>
        </a:stretch>
      </xdr:blipFill>
      <xdr:spPr>
        <a:xfrm>
          <a:off x="762000" y="311277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1559</xdr:row>
      <xdr:rowOff>0</xdr:rowOff>
    </xdr:from>
    <xdr:to>
      <xdr:col>46</xdr:col>
      <xdr:colOff>132357</xdr:colOff>
      <xdr:row>1589</xdr:row>
      <xdr:rowOff>860</xdr:rowOff>
    </xdr:to>
    <xdr:pic>
      <xdr:nvPicPr>
        <xdr:cNvPr id="77" name="Picture 76">
          <a:extLst>
            <a:ext uri="{FF2B5EF4-FFF2-40B4-BE49-F238E27FC236}">
              <a16:creationId xmlns:a16="http://schemas.microsoft.com/office/drawing/2014/main" id="{B314C1E2-A815-411B-CCC9-84A9F9D9FAD1}"/>
            </a:ext>
          </a:extLst>
        </xdr:cNvPr>
        <xdr:cNvPicPr>
          <a:picLocks noChangeAspect="1"/>
        </xdr:cNvPicPr>
      </xdr:nvPicPr>
      <xdr:blipFill>
        <a:blip xmlns:r="http://schemas.openxmlformats.org/officeDocument/2006/relationships" r:embed="rId70"/>
        <a:stretch>
          <a:fillRect/>
        </a:stretch>
      </xdr:blipFill>
      <xdr:spPr>
        <a:xfrm>
          <a:off x="762000" y="315849000"/>
          <a:ext cx="7942857" cy="5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1691</xdr:row>
      <xdr:rowOff>0</xdr:rowOff>
    </xdr:from>
    <xdr:to>
      <xdr:col>27</xdr:col>
      <xdr:colOff>180429</xdr:colOff>
      <xdr:row>1710</xdr:row>
      <xdr:rowOff>94786</xdr:rowOff>
    </xdr:to>
    <xdr:pic>
      <xdr:nvPicPr>
        <xdr:cNvPr id="78" name="Picture 77">
          <a:extLst>
            <a:ext uri="{FF2B5EF4-FFF2-40B4-BE49-F238E27FC236}">
              <a16:creationId xmlns:a16="http://schemas.microsoft.com/office/drawing/2014/main" id="{E09D2BC3-2BBD-295A-8093-4EB010855727}"/>
            </a:ext>
          </a:extLst>
        </xdr:cNvPr>
        <xdr:cNvPicPr>
          <a:picLocks noChangeAspect="1"/>
        </xdr:cNvPicPr>
      </xdr:nvPicPr>
      <xdr:blipFill>
        <a:blip xmlns:r="http://schemas.openxmlformats.org/officeDocument/2006/relationships" r:embed="rId71"/>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1715</xdr:row>
      <xdr:rowOff>0</xdr:rowOff>
    </xdr:from>
    <xdr:to>
      <xdr:col>72</xdr:col>
      <xdr:colOff>74595</xdr:colOff>
      <xdr:row>1815</xdr:row>
      <xdr:rowOff>73809</xdr:rowOff>
    </xdr:to>
    <xdr:pic>
      <xdr:nvPicPr>
        <xdr:cNvPr id="79" name="Picture 78">
          <a:extLst>
            <a:ext uri="{FF2B5EF4-FFF2-40B4-BE49-F238E27FC236}">
              <a16:creationId xmlns:a16="http://schemas.microsoft.com/office/drawing/2014/main" id="{38D4A0A0-8F60-AED8-3A1E-E63BE5BEED69}"/>
            </a:ext>
          </a:extLst>
        </xdr:cNvPr>
        <xdr:cNvPicPr>
          <a:picLocks noChangeAspect="1"/>
        </xdr:cNvPicPr>
      </xdr:nvPicPr>
      <xdr:blipFill>
        <a:blip xmlns:r="http://schemas.openxmlformats.org/officeDocument/2006/relationships" r:embed="rId72"/>
        <a:stretch>
          <a:fillRect/>
        </a:stretch>
      </xdr:blipFill>
      <xdr:spPr>
        <a:xfrm>
          <a:off x="762000" y="325945500"/>
          <a:ext cx="12838095" cy="19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1816</xdr:row>
      <xdr:rowOff>0</xdr:rowOff>
    </xdr:from>
    <xdr:to>
      <xdr:col>73</xdr:col>
      <xdr:colOff>36476</xdr:colOff>
      <xdr:row>1846</xdr:row>
      <xdr:rowOff>56429</xdr:rowOff>
    </xdr:to>
    <xdr:pic>
      <xdr:nvPicPr>
        <xdr:cNvPr id="80" name="Picture 79">
          <a:extLst>
            <a:ext uri="{FF2B5EF4-FFF2-40B4-BE49-F238E27FC236}">
              <a16:creationId xmlns:a16="http://schemas.microsoft.com/office/drawing/2014/main" id="{6297602F-0529-DD54-6B20-EECF938D825B}"/>
            </a:ext>
          </a:extLst>
        </xdr:cNvPr>
        <xdr:cNvPicPr>
          <a:picLocks noChangeAspect="1"/>
        </xdr:cNvPicPr>
      </xdr:nvPicPr>
      <xdr:blipFill>
        <a:blip xmlns:r="http://schemas.openxmlformats.org/officeDocument/2006/relationships" r:embed="rId73"/>
        <a:stretch>
          <a:fillRect/>
        </a:stretch>
      </xdr:blipFill>
      <xdr:spPr>
        <a:xfrm>
          <a:off x="762000" y="345186000"/>
          <a:ext cx="12990476" cy="5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1849</xdr:row>
      <xdr:rowOff>0</xdr:rowOff>
    </xdr:from>
    <xdr:to>
      <xdr:col>28</xdr:col>
      <xdr:colOff>66119</xdr:colOff>
      <xdr:row>1867</xdr:row>
      <xdr:rowOff>47190</xdr:rowOff>
    </xdr:to>
    <xdr:pic>
      <xdr:nvPicPr>
        <xdr:cNvPr id="81" name="Picture 80">
          <a:extLst>
            <a:ext uri="{FF2B5EF4-FFF2-40B4-BE49-F238E27FC236}">
              <a16:creationId xmlns:a16="http://schemas.microsoft.com/office/drawing/2014/main" id="{A835C30E-50BF-F1A7-5A0A-1A3CB62C36AE}"/>
            </a:ext>
          </a:extLst>
        </xdr:cNvPr>
        <xdr:cNvPicPr>
          <a:picLocks noChangeAspect="1"/>
        </xdr:cNvPicPr>
      </xdr:nvPicPr>
      <xdr:blipFill>
        <a:blip xmlns:r="http://schemas.openxmlformats.org/officeDocument/2006/relationships" r:embed="rId74"/>
        <a:stretch>
          <a:fillRect/>
        </a:stretch>
      </xdr:blipFill>
      <xdr:spPr>
        <a:xfrm>
          <a:off x="762000" y="351091500"/>
          <a:ext cx="4447619" cy="3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1904</xdr:row>
      <xdr:rowOff>0</xdr:rowOff>
    </xdr:from>
    <xdr:to>
      <xdr:col>25</xdr:col>
      <xdr:colOff>56667</xdr:colOff>
      <xdr:row>1938</xdr:row>
      <xdr:rowOff>123000</xdr:rowOff>
    </xdr:to>
    <xdr:pic>
      <xdr:nvPicPr>
        <xdr:cNvPr id="87" name="Picture 86">
          <a:extLst>
            <a:ext uri="{FF2B5EF4-FFF2-40B4-BE49-F238E27FC236}">
              <a16:creationId xmlns:a16="http://schemas.microsoft.com/office/drawing/2014/main" id="{7398E1E3-F76A-8A95-E33A-9159DC6B3573}"/>
            </a:ext>
          </a:extLst>
        </xdr:cNvPr>
        <xdr:cNvPicPr>
          <a:picLocks noChangeAspect="1"/>
        </xdr:cNvPicPr>
      </xdr:nvPicPr>
      <xdr:blipFill>
        <a:blip xmlns:r="http://schemas.openxmlformats.org/officeDocument/2006/relationships" r:embed="rId75"/>
        <a:stretch>
          <a:fillRect/>
        </a:stretch>
      </xdr:blipFill>
      <xdr:spPr>
        <a:xfrm>
          <a:off x="762000" y="362521500"/>
          <a:ext cx="3866667" cy="6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1941</xdr:row>
      <xdr:rowOff>0</xdr:rowOff>
    </xdr:from>
    <xdr:to>
      <xdr:col>73</xdr:col>
      <xdr:colOff>55524</xdr:colOff>
      <xdr:row>1958</xdr:row>
      <xdr:rowOff>47214</xdr:rowOff>
    </xdr:to>
    <xdr:pic>
      <xdr:nvPicPr>
        <xdr:cNvPr id="88" name="Picture 87">
          <a:extLst>
            <a:ext uri="{FF2B5EF4-FFF2-40B4-BE49-F238E27FC236}">
              <a16:creationId xmlns:a16="http://schemas.microsoft.com/office/drawing/2014/main" id="{E8F8110A-F715-4EF7-955B-83473F202BB1}"/>
            </a:ext>
          </a:extLst>
        </xdr:cNvPr>
        <xdr:cNvPicPr>
          <a:picLocks noChangeAspect="1"/>
        </xdr:cNvPicPr>
      </xdr:nvPicPr>
      <xdr:blipFill>
        <a:blip xmlns:r="http://schemas.openxmlformats.org/officeDocument/2006/relationships" r:embed="rId76"/>
        <a:stretch>
          <a:fillRect/>
        </a:stretch>
      </xdr:blipFill>
      <xdr:spPr>
        <a:xfrm>
          <a:off x="762000" y="369570000"/>
          <a:ext cx="13009524" cy="3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1961</xdr:row>
      <xdr:rowOff>0</xdr:rowOff>
    </xdr:from>
    <xdr:to>
      <xdr:col>73</xdr:col>
      <xdr:colOff>55524</xdr:colOff>
      <xdr:row>1991</xdr:row>
      <xdr:rowOff>94524</xdr:rowOff>
    </xdr:to>
    <xdr:pic>
      <xdr:nvPicPr>
        <xdr:cNvPr id="89" name="Picture 88">
          <a:extLst>
            <a:ext uri="{FF2B5EF4-FFF2-40B4-BE49-F238E27FC236}">
              <a16:creationId xmlns:a16="http://schemas.microsoft.com/office/drawing/2014/main" id="{7FE70498-9F8B-4AE7-8916-7CFFD13DD2C7}"/>
            </a:ext>
          </a:extLst>
        </xdr:cNvPr>
        <xdr:cNvPicPr>
          <a:picLocks noChangeAspect="1"/>
        </xdr:cNvPicPr>
      </xdr:nvPicPr>
      <xdr:blipFill>
        <a:blip xmlns:r="http://schemas.openxmlformats.org/officeDocument/2006/relationships" r:embed="rId77"/>
        <a:stretch>
          <a:fillRect/>
        </a:stretch>
      </xdr:blipFill>
      <xdr:spPr>
        <a:xfrm>
          <a:off x="762000" y="373380000"/>
          <a:ext cx="13009524" cy="5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2066</xdr:row>
      <xdr:rowOff>0</xdr:rowOff>
    </xdr:from>
    <xdr:to>
      <xdr:col>49</xdr:col>
      <xdr:colOff>75143</xdr:colOff>
      <xdr:row>2085</xdr:row>
      <xdr:rowOff>18595</xdr:rowOff>
    </xdr:to>
    <xdr:pic>
      <xdr:nvPicPr>
        <xdr:cNvPr id="82" name="Picture 81">
          <a:extLst>
            <a:ext uri="{FF2B5EF4-FFF2-40B4-BE49-F238E27FC236}">
              <a16:creationId xmlns:a16="http://schemas.microsoft.com/office/drawing/2014/main" id="{2E0D18B2-26AD-DBB3-ACC5-284E7075172E}"/>
            </a:ext>
          </a:extLst>
        </xdr:cNvPr>
        <xdr:cNvPicPr>
          <a:picLocks noChangeAspect="1"/>
        </xdr:cNvPicPr>
      </xdr:nvPicPr>
      <xdr:blipFill>
        <a:blip xmlns:r="http://schemas.openxmlformats.org/officeDocument/2006/relationships" r:embed="rId78"/>
        <a:stretch>
          <a:fillRect/>
        </a:stretch>
      </xdr:blipFill>
      <xdr:spPr>
        <a:xfrm>
          <a:off x="762000" y="380619000"/>
          <a:ext cx="8457143" cy="36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2027</xdr:row>
      <xdr:rowOff>0</xdr:rowOff>
    </xdr:from>
    <xdr:to>
      <xdr:col>45</xdr:col>
      <xdr:colOff>27619</xdr:colOff>
      <xdr:row>2036</xdr:row>
      <xdr:rowOff>75976</xdr:rowOff>
    </xdr:to>
    <xdr:pic>
      <xdr:nvPicPr>
        <xdr:cNvPr id="83" name="Picture 82">
          <a:extLst>
            <a:ext uri="{FF2B5EF4-FFF2-40B4-BE49-F238E27FC236}">
              <a16:creationId xmlns:a16="http://schemas.microsoft.com/office/drawing/2014/main" id="{6AFA000F-BDEC-4CC4-F8C1-D5C968DBF8E4}"/>
            </a:ext>
          </a:extLst>
        </xdr:cNvPr>
        <xdr:cNvPicPr>
          <a:picLocks noChangeAspect="1"/>
        </xdr:cNvPicPr>
      </xdr:nvPicPr>
      <xdr:blipFill>
        <a:blip xmlns:r="http://schemas.openxmlformats.org/officeDocument/2006/relationships" r:embed="rId79"/>
        <a:stretch>
          <a:fillRect/>
        </a:stretch>
      </xdr:blipFill>
      <xdr:spPr>
        <a:xfrm>
          <a:off x="762000" y="384429000"/>
          <a:ext cx="7647619" cy="1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2037</xdr:row>
      <xdr:rowOff>0</xdr:rowOff>
    </xdr:from>
    <xdr:to>
      <xdr:col>32</xdr:col>
      <xdr:colOff>18405</xdr:colOff>
      <xdr:row>2043</xdr:row>
      <xdr:rowOff>180810</xdr:rowOff>
    </xdr:to>
    <xdr:pic>
      <xdr:nvPicPr>
        <xdr:cNvPr id="84" name="Picture 83">
          <a:extLst>
            <a:ext uri="{FF2B5EF4-FFF2-40B4-BE49-F238E27FC236}">
              <a16:creationId xmlns:a16="http://schemas.microsoft.com/office/drawing/2014/main" id="{F6AB4B72-56C5-9BD8-BBA5-049C17E9D181}"/>
            </a:ext>
          </a:extLst>
        </xdr:cNvPr>
        <xdr:cNvPicPr>
          <a:picLocks noChangeAspect="1"/>
        </xdr:cNvPicPr>
      </xdr:nvPicPr>
      <xdr:blipFill>
        <a:blip xmlns:r="http://schemas.openxmlformats.org/officeDocument/2006/relationships" r:embed="rId80"/>
        <a:stretch>
          <a:fillRect/>
        </a:stretch>
      </xdr:blipFill>
      <xdr:spPr>
        <a:xfrm>
          <a:off x="762000" y="386334000"/>
          <a:ext cx="5161905" cy="13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2045</xdr:row>
      <xdr:rowOff>0</xdr:rowOff>
    </xdr:from>
    <xdr:to>
      <xdr:col>32</xdr:col>
      <xdr:colOff>170786</xdr:colOff>
      <xdr:row>2064</xdr:row>
      <xdr:rowOff>142405</xdr:rowOff>
    </xdr:to>
    <xdr:pic>
      <xdr:nvPicPr>
        <xdr:cNvPr id="85" name="Picture 84">
          <a:extLst>
            <a:ext uri="{FF2B5EF4-FFF2-40B4-BE49-F238E27FC236}">
              <a16:creationId xmlns:a16="http://schemas.microsoft.com/office/drawing/2014/main" id="{58CA3B86-9686-94D4-C900-B90965C86770}"/>
            </a:ext>
          </a:extLst>
        </xdr:cNvPr>
        <xdr:cNvPicPr>
          <a:picLocks noChangeAspect="1"/>
        </xdr:cNvPicPr>
      </xdr:nvPicPr>
      <xdr:blipFill>
        <a:blip xmlns:r="http://schemas.openxmlformats.org/officeDocument/2006/relationships" r:embed="rId81"/>
        <a:stretch>
          <a:fillRect/>
        </a:stretch>
      </xdr:blipFill>
      <xdr:spPr>
        <a:xfrm>
          <a:off x="762000" y="387858000"/>
          <a:ext cx="5314286" cy="3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1998</xdr:row>
      <xdr:rowOff>0</xdr:rowOff>
    </xdr:from>
    <xdr:to>
      <xdr:col>32</xdr:col>
      <xdr:colOff>27929</xdr:colOff>
      <xdr:row>2022</xdr:row>
      <xdr:rowOff>94667</xdr:rowOff>
    </xdr:to>
    <xdr:pic>
      <xdr:nvPicPr>
        <xdr:cNvPr id="90" name="Picture 89">
          <a:extLst>
            <a:ext uri="{FF2B5EF4-FFF2-40B4-BE49-F238E27FC236}">
              <a16:creationId xmlns:a16="http://schemas.microsoft.com/office/drawing/2014/main" id="{E7D8AFBB-E543-5DB7-6C1A-0D7F05FB3782}"/>
            </a:ext>
          </a:extLst>
        </xdr:cNvPr>
        <xdr:cNvPicPr>
          <a:picLocks noChangeAspect="1"/>
        </xdr:cNvPicPr>
      </xdr:nvPicPr>
      <xdr:blipFill>
        <a:blip xmlns:r="http://schemas.openxmlformats.org/officeDocument/2006/relationships" r:embed="rId82"/>
        <a:stretch>
          <a:fillRect/>
        </a:stretch>
      </xdr:blipFill>
      <xdr:spPr>
        <a:xfrm>
          <a:off x="762000" y="392620500"/>
          <a:ext cx="5171429" cy="46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2094</xdr:row>
      <xdr:rowOff>0</xdr:rowOff>
    </xdr:from>
    <xdr:to>
      <xdr:col>45</xdr:col>
      <xdr:colOff>622</xdr:colOff>
      <xdr:row>2120</xdr:row>
      <xdr:rowOff>47000</xdr:rowOff>
    </xdr:to>
    <xdr:pic>
      <xdr:nvPicPr>
        <xdr:cNvPr id="91" name="Picture 90">
          <a:extLst>
            <a:ext uri="{FF2B5EF4-FFF2-40B4-BE49-F238E27FC236}">
              <a16:creationId xmlns:a16="http://schemas.microsoft.com/office/drawing/2014/main" id="{FE6B9DCA-C440-1D37-2C4A-B47FDE042060}"/>
            </a:ext>
          </a:extLst>
        </xdr:cNvPr>
        <xdr:cNvPicPr>
          <a:picLocks noChangeAspect="1"/>
        </xdr:cNvPicPr>
      </xdr:nvPicPr>
      <xdr:blipFill>
        <a:blip xmlns:r="http://schemas.openxmlformats.org/officeDocument/2006/relationships" r:embed="rId83"/>
        <a:stretch>
          <a:fillRect/>
        </a:stretch>
      </xdr:blipFill>
      <xdr:spPr>
        <a:xfrm>
          <a:off x="762000" y="398526000"/>
          <a:ext cx="7619048"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2126</xdr:row>
      <xdr:rowOff>0</xdr:rowOff>
    </xdr:from>
    <xdr:to>
      <xdr:col>49</xdr:col>
      <xdr:colOff>37048</xdr:colOff>
      <xdr:row>2157</xdr:row>
      <xdr:rowOff>180214</xdr:rowOff>
    </xdr:to>
    <xdr:pic>
      <xdr:nvPicPr>
        <xdr:cNvPr id="92" name="Picture 91">
          <a:extLst>
            <a:ext uri="{FF2B5EF4-FFF2-40B4-BE49-F238E27FC236}">
              <a16:creationId xmlns:a16="http://schemas.microsoft.com/office/drawing/2014/main" id="{E9467A71-6AD7-B2BF-A3C4-BE2DC6E72430}"/>
            </a:ext>
          </a:extLst>
        </xdr:cNvPr>
        <xdr:cNvPicPr>
          <a:picLocks noChangeAspect="1"/>
        </xdr:cNvPicPr>
      </xdr:nvPicPr>
      <xdr:blipFill>
        <a:blip xmlns:r="http://schemas.openxmlformats.org/officeDocument/2006/relationships" r:embed="rId84"/>
        <a:stretch>
          <a:fillRect/>
        </a:stretch>
      </xdr:blipFill>
      <xdr:spPr>
        <a:xfrm>
          <a:off x="762000" y="404622000"/>
          <a:ext cx="8419048"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2126</xdr:row>
      <xdr:rowOff>152400</xdr:rowOff>
    </xdr:from>
    <xdr:to>
      <xdr:col>50</xdr:col>
      <xdr:colOff>522</xdr:colOff>
      <xdr:row>2158</xdr:row>
      <xdr:rowOff>142114</xdr:rowOff>
    </xdr:to>
    <xdr:pic>
      <xdr:nvPicPr>
        <xdr:cNvPr id="93" name="Picture 92">
          <a:extLst>
            <a:ext uri="{FF2B5EF4-FFF2-40B4-BE49-F238E27FC236}">
              <a16:creationId xmlns:a16="http://schemas.microsoft.com/office/drawing/2014/main" id="{88A4D466-7C90-9689-266E-8DADDBE73481}"/>
            </a:ext>
          </a:extLst>
        </xdr:cNvPr>
        <xdr:cNvPicPr>
          <a:picLocks noChangeAspect="1"/>
        </xdr:cNvPicPr>
      </xdr:nvPicPr>
      <xdr:blipFill>
        <a:blip xmlns:r="http://schemas.openxmlformats.org/officeDocument/2006/relationships" r:embed="rId85"/>
        <a:stretch>
          <a:fillRect/>
        </a:stretch>
      </xdr:blipFill>
      <xdr:spPr>
        <a:xfrm>
          <a:off x="914400" y="404774400"/>
          <a:ext cx="8419048"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2094</xdr:row>
      <xdr:rowOff>152400</xdr:rowOff>
    </xdr:from>
    <xdr:to>
      <xdr:col>45</xdr:col>
      <xdr:colOff>151448</xdr:colOff>
      <xdr:row>2121</xdr:row>
      <xdr:rowOff>8900</xdr:rowOff>
    </xdr:to>
    <xdr:pic>
      <xdr:nvPicPr>
        <xdr:cNvPr id="94" name="Picture 93">
          <a:extLst>
            <a:ext uri="{FF2B5EF4-FFF2-40B4-BE49-F238E27FC236}">
              <a16:creationId xmlns:a16="http://schemas.microsoft.com/office/drawing/2014/main" id="{56A58F63-F0FF-7494-F42E-F2C4251B8DBE}"/>
            </a:ext>
          </a:extLst>
        </xdr:cNvPr>
        <xdr:cNvPicPr>
          <a:picLocks noChangeAspect="1"/>
        </xdr:cNvPicPr>
      </xdr:nvPicPr>
      <xdr:blipFill>
        <a:blip xmlns:r="http://schemas.openxmlformats.org/officeDocument/2006/relationships" r:embed="rId86"/>
        <a:stretch>
          <a:fillRect/>
        </a:stretch>
      </xdr:blipFill>
      <xdr:spPr>
        <a:xfrm>
          <a:off x="914400" y="398678400"/>
          <a:ext cx="7619048"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2166</xdr:row>
      <xdr:rowOff>0</xdr:rowOff>
    </xdr:from>
    <xdr:to>
      <xdr:col>49</xdr:col>
      <xdr:colOff>103714</xdr:colOff>
      <xdr:row>2197</xdr:row>
      <xdr:rowOff>180214</xdr:rowOff>
    </xdr:to>
    <xdr:pic>
      <xdr:nvPicPr>
        <xdr:cNvPr id="95" name="Picture 94">
          <a:extLst>
            <a:ext uri="{FF2B5EF4-FFF2-40B4-BE49-F238E27FC236}">
              <a16:creationId xmlns:a16="http://schemas.microsoft.com/office/drawing/2014/main" id="{D2D0932E-567C-FDFB-C0F0-81DAE83FCD12}"/>
            </a:ext>
          </a:extLst>
        </xdr:cNvPr>
        <xdr:cNvPicPr>
          <a:picLocks noChangeAspect="1"/>
        </xdr:cNvPicPr>
      </xdr:nvPicPr>
      <xdr:blipFill>
        <a:blip xmlns:r="http://schemas.openxmlformats.org/officeDocument/2006/relationships" r:embed="rId87"/>
        <a:stretch>
          <a:fillRect/>
        </a:stretch>
      </xdr:blipFill>
      <xdr:spPr>
        <a:xfrm>
          <a:off x="762000" y="412242000"/>
          <a:ext cx="8485714"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2166</xdr:row>
      <xdr:rowOff>152400</xdr:rowOff>
    </xdr:from>
    <xdr:to>
      <xdr:col>50</xdr:col>
      <xdr:colOff>65614</xdr:colOff>
      <xdr:row>2198</xdr:row>
      <xdr:rowOff>142114</xdr:rowOff>
    </xdr:to>
    <xdr:pic>
      <xdr:nvPicPr>
        <xdr:cNvPr id="96" name="Picture 95">
          <a:extLst>
            <a:ext uri="{FF2B5EF4-FFF2-40B4-BE49-F238E27FC236}">
              <a16:creationId xmlns:a16="http://schemas.microsoft.com/office/drawing/2014/main" id="{328F11C0-5204-A2BD-CF47-292F11F8021D}"/>
            </a:ext>
          </a:extLst>
        </xdr:cNvPr>
        <xdr:cNvPicPr>
          <a:picLocks noChangeAspect="1"/>
        </xdr:cNvPicPr>
      </xdr:nvPicPr>
      <xdr:blipFill>
        <a:blip xmlns:r="http://schemas.openxmlformats.org/officeDocument/2006/relationships" r:embed="rId88"/>
        <a:stretch>
          <a:fillRect/>
        </a:stretch>
      </xdr:blipFill>
      <xdr:spPr>
        <a:xfrm>
          <a:off x="914400" y="412394400"/>
          <a:ext cx="8485714"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2201</xdr:row>
      <xdr:rowOff>0</xdr:rowOff>
    </xdr:from>
    <xdr:to>
      <xdr:col>49</xdr:col>
      <xdr:colOff>179905</xdr:colOff>
      <xdr:row>2237</xdr:row>
      <xdr:rowOff>75333</xdr:rowOff>
    </xdr:to>
    <xdr:pic>
      <xdr:nvPicPr>
        <xdr:cNvPr id="97" name="Picture 96">
          <a:extLst>
            <a:ext uri="{FF2B5EF4-FFF2-40B4-BE49-F238E27FC236}">
              <a16:creationId xmlns:a16="http://schemas.microsoft.com/office/drawing/2014/main" id="{059FAC81-A246-B279-C03F-9E8C5A15B454}"/>
            </a:ext>
          </a:extLst>
        </xdr:cNvPr>
        <xdr:cNvPicPr>
          <a:picLocks noChangeAspect="1"/>
        </xdr:cNvPicPr>
      </xdr:nvPicPr>
      <xdr:blipFill>
        <a:blip xmlns:r="http://schemas.openxmlformats.org/officeDocument/2006/relationships" r:embed="rId89"/>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2246</xdr:row>
      <xdr:rowOff>0</xdr:rowOff>
    </xdr:from>
    <xdr:to>
      <xdr:col>29</xdr:col>
      <xdr:colOff>1003</xdr:colOff>
      <xdr:row>2272</xdr:row>
      <xdr:rowOff>180333</xdr:rowOff>
    </xdr:to>
    <xdr:pic>
      <xdr:nvPicPr>
        <xdr:cNvPr id="98" name="Picture 97">
          <a:extLst>
            <a:ext uri="{FF2B5EF4-FFF2-40B4-BE49-F238E27FC236}">
              <a16:creationId xmlns:a16="http://schemas.microsoft.com/office/drawing/2014/main" id="{6EFEB04F-FD79-9123-8CD1-5E6D7F3462BC}"/>
            </a:ext>
          </a:extLst>
        </xdr:cNvPr>
        <xdr:cNvPicPr>
          <a:picLocks noChangeAspect="1"/>
        </xdr:cNvPicPr>
      </xdr:nvPicPr>
      <xdr:blipFill>
        <a:blip xmlns:r="http://schemas.openxmlformats.org/officeDocument/2006/relationships" r:embed="rId90"/>
        <a:stretch>
          <a:fillRect/>
        </a:stretch>
      </xdr:blipFill>
      <xdr:spPr>
        <a:xfrm>
          <a:off x="762000" y="428815500"/>
          <a:ext cx="4571429" cy="5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2276</xdr:row>
      <xdr:rowOff>0</xdr:rowOff>
    </xdr:from>
    <xdr:to>
      <xdr:col>35</xdr:col>
      <xdr:colOff>8809</xdr:colOff>
      <xdr:row>2294</xdr:row>
      <xdr:rowOff>28143</xdr:rowOff>
    </xdr:to>
    <xdr:pic>
      <xdr:nvPicPr>
        <xdr:cNvPr id="99" name="Picture 98">
          <a:extLst>
            <a:ext uri="{FF2B5EF4-FFF2-40B4-BE49-F238E27FC236}">
              <a16:creationId xmlns:a16="http://schemas.microsoft.com/office/drawing/2014/main" id="{6F6780F7-0259-0617-7DBB-3E0DF27B0898}"/>
            </a:ext>
          </a:extLst>
        </xdr:cNvPr>
        <xdr:cNvPicPr>
          <a:picLocks noChangeAspect="1"/>
        </xdr:cNvPicPr>
      </xdr:nvPicPr>
      <xdr:blipFill>
        <a:blip xmlns:r="http://schemas.openxmlformats.org/officeDocument/2006/relationships" r:embed="rId91"/>
        <a:stretch>
          <a:fillRect/>
        </a:stretch>
      </xdr:blipFill>
      <xdr:spPr>
        <a:xfrm>
          <a:off x="762000" y="433959000"/>
          <a:ext cx="5723809" cy="34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2295</xdr:row>
      <xdr:rowOff>0</xdr:rowOff>
    </xdr:from>
    <xdr:to>
      <xdr:col>105</xdr:col>
      <xdr:colOff>169047</xdr:colOff>
      <xdr:row>2329</xdr:row>
      <xdr:rowOff>94429</xdr:rowOff>
    </xdr:to>
    <xdr:pic>
      <xdr:nvPicPr>
        <xdr:cNvPr id="100" name="Picture 99">
          <a:extLst>
            <a:ext uri="{FF2B5EF4-FFF2-40B4-BE49-F238E27FC236}">
              <a16:creationId xmlns:a16="http://schemas.microsoft.com/office/drawing/2014/main" id="{FF09169A-B51E-AC83-16C4-DE7C740097A0}"/>
            </a:ext>
          </a:extLst>
        </xdr:cNvPr>
        <xdr:cNvPicPr>
          <a:picLocks noChangeAspect="1"/>
        </xdr:cNvPicPr>
      </xdr:nvPicPr>
      <xdr:blipFill>
        <a:blip xmlns:r="http://schemas.openxmlformats.org/officeDocument/2006/relationships" r:embed="rId92"/>
        <a:stretch>
          <a:fillRect/>
        </a:stretch>
      </xdr:blipFill>
      <xdr:spPr>
        <a:xfrm>
          <a:off x="762000" y="437578500"/>
          <a:ext cx="19219047" cy="6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2330</xdr:row>
      <xdr:rowOff>0</xdr:rowOff>
    </xdr:from>
    <xdr:to>
      <xdr:col>83</xdr:col>
      <xdr:colOff>112428</xdr:colOff>
      <xdr:row>2361</xdr:row>
      <xdr:rowOff>151643</xdr:rowOff>
    </xdr:to>
    <xdr:pic>
      <xdr:nvPicPr>
        <xdr:cNvPr id="101" name="Picture 100">
          <a:extLst>
            <a:ext uri="{FF2B5EF4-FFF2-40B4-BE49-F238E27FC236}">
              <a16:creationId xmlns:a16="http://schemas.microsoft.com/office/drawing/2014/main" id="{C8374DEC-B6AA-E9FA-F416-B44DDF73CFDA}"/>
            </a:ext>
          </a:extLst>
        </xdr:cNvPr>
        <xdr:cNvPicPr>
          <a:picLocks noChangeAspect="1"/>
        </xdr:cNvPicPr>
      </xdr:nvPicPr>
      <xdr:blipFill>
        <a:blip xmlns:r="http://schemas.openxmlformats.org/officeDocument/2006/relationships" r:embed="rId93"/>
        <a:stretch>
          <a:fillRect/>
        </a:stretch>
      </xdr:blipFill>
      <xdr:spPr>
        <a:xfrm>
          <a:off x="762000" y="444246000"/>
          <a:ext cx="14971428" cy="6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2363</xdr:row>
      <xdr:rowOff>0</xdr:rowOff>
    </xdr:from>
    <xdr:to>
      <xdr:col>27</xdr:col>
      <xdr:colOff>123286</xdr:colOff>
      <xdr:row>2392</xdr:row>
      <xdr:rowOff>132643</xdr:rowOff>
    </xdr:to>
    <xdr:pic>
      <xdr:nvPicPr>
        <xdr:cNvPr id="102" name="Picture 101">
          <a:extLst>
            <a:ext uri="{FF2B5EF4-FFF2-40B4-BE49-F238E27FC236}">
              <a16:creationId xmlns:a16="http://schemas.microsoft.com/office/drawing/2014/main" id="{2BE5322C-E5E0-D11B-D4B2-0ED51E99520C}"/>
            </a:ext>
          </a:extLst>
        </xdr:cNvPr>
        <xdr:cNvPicPr>
          <a:picLocks noChangeAspect="1"/>
        </xdr:cNvPicPr>
      </xdr:nvPicPr>
      <xdr:blipFill>
        <a:blip xmlns:r="http://schemas.openxmlformats.org/officeDocument/2006/relationships" r:embed="rId94"/>
        <a:stretch>
          <a:fillRect/>
        </a:stretch>
      </xdr:blipFill>
      <xdr:spPr>
        <a:xfrm>
          <a:off x="762000" y="450532500"/>
          <a:ext cx="4314286" cy="5657143"/>
        </a:xfrm>
        <a:prstGeom prst="rect">
          <a:avLst/>
        </a:prstGeom>
        <a:effectLst>
          <a:outerShdw blurRad="63500" algn="ctr" rotWithShape="0">
            <a:srgbClr val="000000">
              <a:alpha val="95000"/>
            </a:srgbClr>
          </a:outerShdw>
        </a:effectLst>
      </xdr:spPr>
    </xdr:pic>
    <xdr:clientData/>
  </xdr:twoCellAnchor>
  <xdr:twoCellAnchor editAs="oneCell">
    <xdr:from>
      <xdr:col>45</xdr:col>
      <xdr:colOff>0</xdr:colOff>
      <xdr:row>2363</xdr:row>
      <xdr:rowOff>0</xdr:rowOff>
    </xdr:from>
    <xdr:to>
      <xdr:col>68</xdr:col>
      <xdr:colOff>8976</xdr:colOff>
      <xdr:row>2392</xdr:row>
      <xdr:rowOff>104071</xdr:rowOff>
    </xdr:to>
    <xdr:pic>
      <xdr:nvPicPr>
        <xdr:cNvPr id="104" name="Picture 103">
          <a:extLst>
            <a:ext uri="{FF2B5EF4-FFF2-40B4-BE49-F238E27FC236}">
              <a16:creationId xmlns:a16="http://schemas.microsoft.com/office/drawing/2014/main" id="{6B3B35EB-5599-4699-992B-A2789FC625D1}"/>
            </a:ext>
          </a:extLst>
        </xdr:cNvPr>
        <xdr:cNvPicPr>
          <a:picLocks noChangeAspect="1"/>
        </xdr:cNvPicPr>
      </xdr:nvPicPr>
      <xdr:blipFill>
        <a:blip xmlns:r="http://schemas.openxmlformats.org/officeDocument/2006/relationships" r:embed="rId95"/>
        <a:stretch>
          <a:fillRect/>
        </a:stretch>
      </xdr:blipFill>
      <xdr:spPr>
        <a:xfrm>
          <a:off x="7048500" y="450532500"/>
          <a:ext cx="4390476"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2443</xdr:row>
      <xdr:rowOff>0</xdr:rowOff>
    </xdr:from>
    <xdr:to>
      <xdr:col>38</xdr:col>
      <xdr:colOff>132548</xdr:colOff>
      <xdr:row>2463</xdr:row>
      <xdr:rowOff>170952</xdr:rowOff>
    </xdr:to>
    <xdr:pic>
      <xdr:nvPicPr>
        <xdr:cNvPr id="132" name="Picture 131">
          <a:extLst>
            <a:ext uri="{FF2B5EF4-FFF2-40B4-BE49-F238E27FC236}">
              <a16:creationId xmlns:a16="http://schemas.microsoft.com/office/drawing/2014/main" id="{ED6C6BB1-C58D-1C96-456E-C1956BF1FD84}"/>
            </a:ext>
          </a:extLst>
        </xdr:cNvPr>
        <xdr:cNvPicPr>
          <a:picLocks noChangeAspect="1"/>
        </xdr:cNvPicPr>
      </xdr:nvPicPr>
      <xdr:blipFill>
        <a:blip xmlns:r="http://schemas.openxmlformats.org/officeDocument/2006/relationships" r:embed="rId96"/>
        <a:stretch>
          <a:fillRect/>
        </a:stretch>
      </xdr:blipFill>
      <xdr:spPr>
        <a:xfrm>
          <a:off x="762000" y="607885500"/>
          <a:ext cx="6419048" cy="3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2481</xdr:row>
      <xdr:rowOff>0</xdr:rowOff>
    </xdr:from>
    <xdr:to>
      <xdr:col>36</xdr:col>
      <xdr:colOff>180214</xdr:colOff>
      <xdr:row>2487</xdr:row>
      <xdr:rowOff>171286</xdr:rowOff>
    </xdr:to>
    <xdr:pic>
      <xdr:nvPicPr>
        <xdr:cNvPr id="86" name="Picture 85">
          <a:extLst>
            <a:ext uri="{FF2B5EF4-FFF2-40B4-BE49-F238E27FC236}">
              <a16:creationId xmlns:a16="http://schemas.microsoft.com/office/drawing/2014/main" id="{6C992166-4222-41A1-35C8-98756BF1427A}"/>
            </a:ext>
          </a:extLst>
        </xdr:cNvPr>
        <xdr:cNvPicPr>
          <a:picLocks noChangeAspect="1"/>
        </xdr:cNvPicPr>
      </xdr:nvPicPr>
      <xdr:blipFill>
        <a:blip xmlns:r="http://schemas.openxmlformats.org/officeDocument/2006/relationships" r:embed="rId97"/>
        <a:stretch>
          <a:fillRect/>
        </a:stretch>
      </xdr:blipFill>
      <xdr:spPr>
        <a:xfrm>
          <a:off x="762000" y="495490500"/>
          <a:ext cx="6085714" cy="1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2495</xdr:row>
      <xdr:rowOff>0</xdr:rowOff>
    </xdr:from>
    <xdr:to>
      <xdr:col>45</xdr:col>
      <xdr:colOff>65714</xdr:colOff>
      <xdr:row>2516</xdr:row>
      <xdr:rowOff>66167</xdr:rowOff>
    </xdr:to>
    <xdr:pic>
      <xdr:nvPicPr>
        <xdr:cNvPr id="103" name="Picture 102">
          <a:extLst>
            <a:ext uri="{FF2B5EF4-FFF2-40B4-BE49-F238E27FC236}">
              <a16:creationId xmlns:a16="http://schemas.microsoft.com/office/drawing/2014/main" id="{DFE9413D-ED5E-CE97-B226-B1E7BB2192D4}"/>
            </a:ext>
          </a:extLst>
        </xdr:cNvPr>
        <xdr:cNvPicPr>
          <a:picLocks noChangeAspect="1"/>
        </xdr:cNvPicPr>
      </xdr:nvPicPr>
      <xdr:blipFill>
        <a:blip xmlns:r="http://schemas.openxmlformats.org/officeDocument/2006/relationships" r:embed="rId98"/>
        <a:stretch>
          <a:fillRect/>
        </a:stretch>
      </xdr:blipFill>
      <xdr:spPr>
        <a:xfrm>
          <a:off x="762000" y="498157500"/>
          <a:ext cx="7685714" cy="40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2517</xdr:row>
      <xdr:rowOff>0</xdr:rowOff>
    </xdr:from>
    <xdr:to>
      <xdr:col>45</xdr:col>
      <xdr:colOff>37143</xdr:colOff>
      <xdr:row>2544</xdr:row>
      <xdr:rowOff>27929</xdr:rowOff>
    </xdr:to>
    <xdr:pic>
      <xdr:nvPicPr>
        <xdr:cNvPr id="105" name="Picture 104">
          <a:extLst>
            <a:ext uri="{FF2B5EF4-FFF2-40B4-BE49-F238E27FC236}">
              <a16:creationId xmlns:a16="http://schemas.microsoft.com/office/drawing/2014/main" id="{ECDEEF53-B6E3-A12E-D20D-1C7FA913969A}"/>
            </a:ext>
          </a:extLst>
        </xdr:cNvPr>
        <xdr:cNvPicPr>
          <a:picLocks noChangeAspect="1"/>
        </xdr:cNvPicPr>
      </xdr:nvPicPr>
      <xdr:blipFill>
        <a:blip xmlns:r="http://schemas.openxmlformats.org/officeDocument/2006/relationships" r:embed="rId99"/>
        <a:stretch>
          <a:fillRect/>
        </a:stretch>
      </xdr:blipFill>
      <xdr:spPr>
        <a:xfrm>
          <a:off x="762000" y="502348500"/>
          <a:ext cx="7657143" cy="51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2545</xdr:row>
      <xdr:rowOff>0</xdr:rowOff>
    </xdr:from>
    <xdr:to>
      <xdr:col>45</xdr:col>
      <xdr:colOff>84762</xdr:colOff>
      <xdr:row>2566</xdr:row>
      <xdr:rowOff>28071</xdr:rowOff>
    </xdr:to>
    <xdr:pic>
      <xdr:nvPicPr>
        <xdr:cNvPr id="106" name="Picture 105">
          <a:extLst>
            <a:ext uri="{FF2B5EF4-FFF2-40B4-BE49-F238E27FC236}">
              <a16:creationId xmlns:a16="http://schemas.microsoft.com/office/drawing/2014/main" id="{6859BDEF-2807-304D-713F-E27AD7F47E72}"/>
            </a:ext>
          </a:extLst>
        </xdr:cNvPr>
        <xdr:cNvPicPr>
          <a:picLocks noChangeAspect="1"/>
        </xdr:cNvPicPr>
      </xdr:nvPicPr>
      <xdr:blipFill>
        <a:blip xmlns:r="http://schemas.openxmlformats.org/officeDocument/2006/relationships" r:embed="rId100"/>
        <a:stretch>
          <a:fillRect/>
        </a:stretch>
      </xdr:blipFill>
      <xdr:spPr>
        <a:xfrm>
          <a:off x="762000" y="507682500"/>
          <a:ext cx="7704762" cy="40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2575</xdr:row>
      <xdr:rowOff>0</xdr:rowOff>
    </xdr:from>
    <xdr:to>
      <xdr:col>38</xdr:col>
      <xdr:colOff>113500</xdr:colOff>
      <xdr:row>2627</xdr:row>
      <xdr:rowOff>17809</xdr:rowOff>
    </xdr:to>
    <xdr:pic>
      <xdr:nvPicPr>
        <xdr:cNvPr id="108" name="Picture 107">
          <a:extLst>
            <a:ext uri="{FF2B5EF4-FFF2-40B4-BE49-F238E27FC236}">
              <a16:creationId xmlns:a16="http://schemas.microsoft.com/office/drawing/2014/main" id="{733696E8-B229-1EF9-3D5D-2E7D4F521634}"/>
            </a:ext>
          </a:extLst>
        </xdr:cNvPr>
        <xdr:cNvPicPr>
          <a:picLocks noChangeAspect="1"/>
        </xdr:cNvPicPr>
      </xdr:nvPicPr>
      <xdr:blipFill>
        <a:blip xmlns:r="http://schemas.openxmlformats.org/officeDocument/2006/relationships" r:embed="rId101"/>
        <a:stretch>
          <a:fillRect/>
        </a:stretch>
      </xdr:blipFill>
      <xdr:spPr>
        <a:xfrm>
          <a:off x="762000" y="517969500"/>
          <a:ext cx="6400000" cy="9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2867</xdr:row>
      <xdr:rowOff>0</xdr:rowOff>
    </xdr:from>
    <xdr:to>
      <xdr:col>50</xdr:col>
      <xdr:colOff>160833</xdr:colOff>
      <xdr:row>2897</xdr:row>
      <xdr:rowOff>46905</xdr:rowOff>
    </xdr:to>
    <xdr:pic>
      <xdr:nvPicPr>
        <xdr:cNvPr id="112" name="Picture 111">
          <a:extLst>
            <a:ext uri="{FF2B5EF4-FFF2-40B4-BE49-F238E27FC236}">
              <a16:creationId xmlns:a16="http://schemas.microsoft.com/office/drawing/2014/main" id="{1E8C1C31-00C3-4523-8EBD-42508540A6E7}"/>
            </a:ext>
          </a:extLst>
        </xdr:cNvPr>
        <xdr:cNvPicPr>
          <a:picLocks noChangeAspect="1"/>
        </xdr:cNvPicPr>
      </xdr:nvPicPr>
      <xdr:blipFill>
        <a:blip xmlns:r="http://schemas.openxmlformats.org/officeDocument/2006/relationships" r:embed="rId102"/>
        <a:stretch>
          <a:fillRect/>
        </a:stretch>
      </xdr:blipFill>
      <xdr:spPr>
        <a:xfrm>
          <a:off x="762000" y="545020500"/>
          <a:ext cx="8733333"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2991</xdr:row>
      <xdr:rowOff>0</xdr:rowOff>
    </xdr:from>
    <xdr:to>
      <xdr:col>30</xdr:col>
      <xdr:colOff>180357</xdr:colOff>
      <xdr:row>2999</xdr:row>
      <xdr:rowOff>9333</xdr:rowOff>
    </xdr:to>
    <xdr:pic>
      <xdr:nvPicPr>
        <xdr:cNvPr id="115" name="Picture 114">
          <a:extLst>
            <a:ext uri="{FF2B5EF4-FFF2-40B4-BE49-F238E27FC236}">
              <a16:creationId xmlns:a16="http://schemas.microsoft.com/office/drawing/2014/main" id="{3A36F81A-94F7-E52D-CC9C-E8D3022EDC37}"/>
            </a:ext>
          </a:extLst>
        </xdr:cNvPr>
        <xdr:cNvPicPr>
          <a:picLocks noChangeAspect="1"/>
        </xdr:cNvPicPr>
      </xdr:nvPicPr>
      <xdr:blipFill>
        <a:blip xmlns:r="http://schemas.openxmlformats.org/officeDocument/2006/relationships" r:embed="rId103"/>
        <a:stretch>
          <a:fillRect/>
        </a:stretch>
      </xdr:blipFill>
      <xdr:spPr>
        <a:xfrm>
          <a:off x="762000" y="569214000"/>
          <a:ext cx="4942857" cy="1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3002</xdr:row>
      <xdr:rowOff>0</xdr:rowOff>
    </xdr:from>
    <xdr:to>
      <xdr:col>50</xdr:col>
      <xdr:colOff>160833</xdr:colOff>
      <xdr:row>3032</xdr:row>
      <xdr:rowOff>46905</xdr:rowOff>
    </xdr:to>
    <xdr:pic>
      <xdr:nvPicPr>
        <xdr:cNvPr id="119" name="Picture 118">
          <a:extLst>
            <a:ext uri="{FF2B5EF4-FFF2-40B4-BE49-F238E27FC236}">
              <a16:creationId xmlns:a16="http://schemas.microsoft.com/office/drawing/2014/main" id="{FB4387FE-C327-A677-CBC9-F40863B5FD4F}"/>
            </a:ext>
          </a:extLst>
        </xdr:cNvPr>
        <xdr:cNvPicPr>
          <a:picLocks noChangeAspect="1"/>
        </xdr:cNvPicPr>
      </xdr:nvPicPr>
      <xdr:blipFill>
        <a:blip xmlns:r="http://schemas.openxmlformats.org/officeDocument/2006/relationships" r:embed="rId104"/>
        <a:stretch>
          <a:fillRect/>
        </a:stretch>
      </xdr:blipFill>
      <xdr:spPr>
        <a:xfrm>
          <a:off x="762000" y="571690500"/>
          <a:ext cx="8733333"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3035</xdr:row>
      <xdr:rowOff>0</xdr:rowOff>
    </xdr:from>
    <xdr:to>
      <xdr:col>50</xdr:col>
      <xdr:colOff>151309</xdr:colOff>
      <xdr:row>3065</xdr:row>
      <xdr:rowOff>27857</xdr:rowOff>
    </xdr:to>
    <xdr:pic>
      <xdr:nvPicPr>
        <xdr:cNvPr id="120" name="Picture 119">
          <a:extLst>
            <a:ext uri="{FF2B5EF4-FFF2-40B4-BE49-F238E27FC236}">
              <a16:creationId xmlns:a16="http://schemas.microsoft.com/office/drawing/2014/main" id="{E3571585-6297-FEA1-E0D1-79504870F686}"/>
            </a:ext>
          </a:extLst>
        </xdr:cNvPr>
        <xdr:cNvPicPr>
          <a:picLocks noChangeAspect="1"/>
        </xdr:cNvPicPr>
      </xdr:nvPicPr>
      <xdr:blipFill>
        <a:blip xmlns:r="http://schemas.openxmlformats.org/officeDocument/2006/relationships" r:embed="rId105"/>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3073</xdr:row>
      <xdr:rowOff>0</xdr:rowOff>
    </xdr:from>
    <xdr:to>
      <xdr:col>49</xdr:col>
      <xdr:colOff>179905</xdr:colOff>
      <xdr:row>3122</xdr:row>
      <xdr:rowOff>27405</xdr:rowOff>
    </xdr:to>
    <xdr:pic>
      <xdr:nvPicPr>
        <xdr:cNvPr id="121" name="Picture 120">
          <a:extLst>
            <a:ext uri="{FF2B5EF4-FFF2-40B4-BE49-F238E27FC236}">
              <a16:creationId xmlns:a16="http://schemas.microsoft.com/office/drawing/2014/main" id="{D54BB6A6-4542-01EC-DA44-3C23D969D4B4}"/>
            </a:ext>
          </a:extLst>
        </xdr:cNvPr>
        <xdr:cNvPicPr>
          <a:picLocks noChangeAspect="1"/>
        </xdr:cNvPicPr>
      </xdr:nvPicPr>
      <xdr:blipFill>
        <a:blip xmlns:r="http://schemas.openxmlformats.org/officeDocument/2006/relationships" r:embed="rId106"/>
        <a:stretch>
          <a:fillRect/>
        </a:stretch>
      </xdr:blipFill>
      <xdr:spPr>
        <a:xfrm>
          <a:off x="762000" y="584073000"/>
          <a:ext cx="8561905" cy="9361905"/>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3074</xdr:row>
      <xdr:rowOff>0</xdr:rowOff>
    </xdr:from>
    <xdr:to>
      <xdr:col>97</xdr:col>
      <xdr:colOff>151309</xdr:colOff>
      <xdr:row>3104</xdr:row>
      <xdr:rowOff>37381</xdr:rowOff>
    </xdr:to>
    <xdr:pic>
      <xdr:nvPicPr>
        <xdr:cNvPr id="124" name="Picture 123">
          <a:extLst>
            <a:ext uri="{FF2B5EF4-FFF2-40B4-BE49-F238E27FC236}">
              <a16:creationId xmlns:a16="http://schemas.microsoft.com/office/drawing/2014/main" id="{5097F4F4-78BC-416A-6C5B-285E331FE7C6}"/>
            </a:ext>
          </a:extLst>
        </xdr:cNvPr>
        <xdr:cNvPicPr>
          <a:picLocks noChangeAspect="1"/>
        </xdr:cNvPicPr>
      </xdr:nvPicPr>
      <xdr:blipFill>
        <a:blip xmlns:r="http://schemas.openxmlformats.org/officeDocument/2006/relationships" r:embed="rId107"/>
        <a:stretch>
          <a:fillRect/>
        </a:stretch>
      </xdr:blipFill>
      <xdr:spPr>
        <a:xfrm>
          <a:off x="9715500" y="585025500"/>
          <a:ext cx="8723809" cy="5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56030</xdr:colOff>
      <xdr:row>2708</xdr:row>
      <xdr:rowOff>168088</xdr:rowOff>
    </xdr:from>
    <xdr:to>
      <xdr:col>50</xdr:col>
      <xdr:colOff>45435</xdr:colOff>
      <xdr:row>2734</xdr:row>
      <xdr:rowOff>100802</xdr:rowOff>
    </xdr:to>
    <xdr:pic>
      <xdr:nvPicPr>
        <xdr:cNvPr id="125" name="Picture 124">
          <a:extLst>
            <a:ext uri="{FF2B5EF4-FFF2-40B4-BE49-F238E27FC236}">
              <a16:creationId xmlns:a16="http://schemas.microsoft.com/office/drawing/2014/main" id="{2F3673C1-5815-1BB1-39AB-D8D357ACFD09}"/>
            </a:ext>
          </a:extLst>
        </xdr:cNvPr>
        <xdr:cNvPicPr>
          <a:picLocks noChangeAspect="1"/>
        </xdr:cNvPicPr>
      </xdr:nvPicPr>
      <xdr:blipFill>
        <a:blip xmlns:r="http://schemas.openxmlformats.org/officeDocument/2006/relationships" r:embed="rId108"/>
        <a:stretch>
          <a:fillRect/>
        </a:stretch>
      </xdr:blipFill>
      <xdr:spPr>
        <a:xfrm>
          <a:off x="818030" y="594718588"/>
          <a:ext cx="8561905" cy="4885714"/>
        </a:xfrm>
        <a:prstGeom prst="rect">
          <a:avLst/>
        </a:prstGeom>
        <a:effectLst>
          <a:outerShdw blurRad="63500" algn="ctr" rotWithShape="0">
            <a:srgbClr val="000000">
              <a:alpha val="95000"/>
            </a:srgbClr>
          </a:outerShdw>
        </a:effectLst>
      </xdr:spPr>
    </xdr:pic>
    <xdr:clientData/>
  </xdr:twoCellAnchor>
  <xdr:twoCellAnchor editAs="oneCell">
    <xdr:from>
      <xdr:col>56</xdr:col>
      <xdr:colOff>0</xdr:colOff>
      <xdr:row>2867</xdr:row>
      <xdr:rowOff>0</xdr:rowOff>
    </xdr:from>
    <xdr:to>
      <xdr:col>100</xdr:col>
      <xdr:colOff>179905</xdr:colOff>
      <xdr:row>2914</xdr:row>
      <xdr:rowOff>27452</xdr:rowOff>
    </xdr:to>
    <xdr:pic>
      <xdr:nvPicPr>
        <xdr:cNvPr id="128" name="Picture 127">
          <a:extLst>
            <a:ext uri="{FF2B5EF4-FFF2-40B4-BE49-F238E27FC236}">
              <a16:creationId xmlns:a16="http://schemas.microsoft.com/office/drawing/2014/main" id="{7BCEFCC3-D251-657B-FA3E-2F8EF06BFEE5}"/>
            </a:ext>
          </a:extLst>
        </xdr:cNvPr>
        <xdr:cNvPicPr>
          <a:picLocks noChangeAspect="1"/>
        </xdr:cNvPicPr>
      </xdr:nvPicPr>
      <xdr:blipFill>
        <a:blip xmlns:r="http://schemas.openxmlformats.org/officeDocument/2006/relationships" r:embed="rId109"/>
        <a:stretch>
          <a:fillRect/>
        </a:stretch>
      </xdr:blipFill>
      <xdr:spPr>
        <a:xfrm>
          <a:off x="10477500" y="555688500"/>
          <a:ext cx="8561905" cy="8980952"/>
        </a:xfrm>
        <a:prstGeom prst="rect">
          <a:avLst/>
        </a:prstGeom>
        <a:effectLst>
          <a:outerShdw blurRad="63500" algn="ctr" rotWithShape="0">
            <a:srgbClr val="000000">
              <a:alpha val="95000"/>
            </a:srgbClr>
          </a:outerShdw>
        </a:effectLst>
      </xdr:spPr>
    </xdr:pic>
    <xdr:clientData/>
  </xdr:twoCellAnchor>
  <xdr:twoCellAnchor>
    <xdr:from>
      <xdr:col>51</xdr:col>
      <xdr:colOff>0</xdr:colOff>
      <xdr:row>2880</xdr:row>
      <xdr:rowOff>44823</xdr:rowOff>
    </xdr:from>
    <xdr:to>
      <xdr:col>56</xdr:col>
      <xdr:colOff>47626</xdr:colOff>
      <xdr:row>2888</xdr:row>
      <xdr:rowOff>35298</xdr:rowOff>
    </xdr:to>
    <xdr:sp macro="" textlink="">
      <xdr:nvSpPr>
        <xdr:cNvPr id="129" name="Arrow: Right 128">
          <a:extLst>
            <a:ext uri="{FF2B5EF4-FFF2-40B4-BE49-F238E27FC236}">
              <a16:creationId xmlns:a16="http://schemas.microsoft.com/office/drawing/2014/main" id="{33F05E3A-A854-4498-89A3-A888EB5EFF1B}"/>
            </a:ext>
          </a:extLst>
        </xdr:cNvPr>
        <xdr:cNvSpPr/>
      </xdr:nvSpPr>
      <xdr:spPr>
        <a:xfrm>
          <a:off x="9525000" y="558209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78441</xdr:colOff>
      <xdr:row>2877</xdr:row>
      <xdr:rowOff>44823</xdr:rowOff>
    </xdr:from>
    <xdr:to>
      <xdr:col>63</xdr:col>
      <xdr:colOff>40342</xdr:colOff>
      <xdr:row>2879</xdr:row>
      <xdr:rowOff>121024</xdr:rowOff>
    </xdr:to>
    <xdr:sp macro="" textlink="">
      <xdr:nvSpPr>
        <xdr:cNvPr id="130" name="Rectangle 129">
          <a:extLst>
            <a:ext uri="{FF2B5EF4-FFF2-40B4-BE49-F238E27FC236}">
              <a16:creationId xmlns:a16="http://schemas.microsoft.com/office/drawing/2014/main" id="{D7312472-6FC6-4020-B78A-FB19AE332DCB}"/>
            </a:ext>
          </a:extLst>
        </xdr:cNvPr>
        <xdr:cNvSpPr/>
      </xdr:nvSpPr>
      <xdr:spPr>
        <a:xfrm>
          <a:off x="7888941" y="557638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editAs="oneCell">
    <xdr:from>
      <xdr:col>5</xdr:col>
      <xdr:colOff>0</xdr:colOff>
      <xdr:row>3128</xdr:row>
      <xdr:rowOff>0</xdr:rowOff>
    </xdr:from>
    <xdr:to>
      <xdr:col>28</xdr:col>
      <xdr:colOff>47071</xdr:colOff>
      <xdr:row>3137</xdr:row>
      <xdr:rowOff>56929</xdr:rowOff>
    </xdr:to>
    <xdr:pic>
      <xdr:nvPicPr>
        <xdr:cNvPr id="117" name="Picture 116">
          <a:extLst>
            <a:ext uri="{FF2B5EF4-FFF2-40B4-BE49-F238E27FC236}">
              <a16:creationId xmlns:a16="http://schemas.microsoft.com/office/drawing/2014/main" id="{FDBAE64D-115E-106D-B36B-E27FBC53DDAE}"/>
            </a:ext>
          </a:extLst>
        </xdr:cNvPr>
        <xdr:cNvPicPr>
          <a:picLocks noChangeAspect="1"/>
        </xdr:cNvPicPr>
      </xdr:nvPicPr>
      <xdr:blipFill>
        <a:blip xmlns:r="http://schemas.openxmlformats.org/officeDocument/2006/relationships" r:embed="rId110"/>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3139</xdr:row>
      <xdr:rowOff>0</xdr:rowOff>
    </xdr:from>
    <xdr:to>
      <xdr:col>22</xdr:col>
      <xdr:colOff>47214</xdr:colOff>
      <xdr:row>3143</xdr:row>
      <xdr:rowOff>171333</xdr:rowOff>
    </xdr:to>
    <xdr:pic>
      <xdr:nvPicPr>
        <xdr:cNvPr id="118" name="Picture 117">
          <a:extLst>
            <a:ext uri="{FF2B5EF4-FFF2-40B4-BE49-F238E27FC236}">
              <a16:creationId xmlns:a16="http://schemas.microsoft.com/office/drawing/2014/main" id="{60104735-C435-E5EC-F6B1-428ED0F114F1}"/>
            </a:ext>
          </a:extLst>
        </xdr:cNvPr>
        <xdr:cNvPicPr>
          <a:picLocks noChangeAspect="1"/>
        </xdr:cNvPicPr>
      </xdr:nvPicPr>
      <xdr:blipFill>
        <a:blip xmlns:r="http://schemas.openxmlformats.org/officeDocument/2006/relationships" r:embed="rId111"/>
        <a:stretch>
          <a:fillRect/>
        </a:stretch>
      </xdr:blipFill>
      <xdr:spPr>
        <a:xfrm>
          <a:off x="762000" y="597789000"/>
          <a:ext cx="3285714" cy="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3145</xdr:row>
      <xdr:rowOff>0</xdr:rowOff>
    </xdr:from>
    <xdr:to>
      <xdr:col>23</xdr:col>
      <xdr:colOff>94809</xdr:colOff>
      <xdr:row>3161</xdr:row>
      <xdr:rowOff>1194</xdr:rowOff>
    </xdr:to>
    <xdr:pic>
      <xdr:nvPicPr>
        <xdr:cNvPr id="107" name="Picture 106">
          <a:extLst>
            <a:ext uri="{FF2B5EF4-FFF2-40B4-BE49-F238E27FC236}">
              <a16:creationId xmlns:a16="http://schemas.microsoft.com/office/drawing/2014/main" id="{643A9608-F33B-444E-B22D-191FDF9C0BA5}"/>
            </a:ext>
          </a:extLst>
        </xdr:cNvPr>
        <xdr:cNvPicPr>
          <a:picLocks noChangeAspect="1"/>
        </xdr:cNvPicPr>
      </xdr:nvPicPr>
      <xdr:blipFill>
        <a:blip xmlns:r="http://schemas.openxmlformats.org/officeDocument/2006/relationships" r:embed="rId112"/>
        <a:stretch>
          <a:fillRect/>
        </a:stretch>
      </xdr:blipFill>
      <xdr:spPr>
        <a:xfrm>
          <a:off x="762000" y="598932000"/>
          <a:ext cx="3523809" cy="3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3167</xdr:row>
      <xdr:rowOff>0</xdr:rowOff>
    </xdr:from>
    <xdr:to>
      <xdr:col>73</xdr:col>
      <xdr:colOff>55524</xdr:colOff>
      <xdr:row>3203</xdr:row>
      <xdr:rowOff>75333</xdr:rowOff>
    </xdr:to>
    <xdr:pic>
      <xdr:nvPicPr>
        <xdr:cNvPr id="137" name="Picture 136">
          <a:extLst>
            <a:ext uri="{FF2B5EF4-FFF2-40B4-BE49-F238E27FC236}">
              <a16:creationId xmlns:a16="http://schemas.microsoft.com/office/drawing/2014/main" id="{8D906F3E-66F1-DBFA-F149-D4382385221D}"/>
            </a:ext>
          </a:extLst>
        </xdr:cNvPr>
        <xdr:cNvPicPr>
          <a:picLocks noChangeAspect="1"/>
        </xdr:cNvPicPr>
      </xdr:nvPicPr>
      <xdr:blipFill>
        <a:blip xmlns:r="http://schemas.openxmlformats.org/officeDocument/2006/relationships" r:embed="rId113"/>
        <a:stretch>
          <a:fillRect/>
        </a:stretch>
      </xdr:blipFill>
      <xdr:spPr>
        <a:xfrm>
          <a:off x="762000" y="613219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7</xdr:col>
      <xdr:colOff>145676</xdr:colOff>
      <xdr:row>3191</xdr:row>
      <xdr:rowOff>100853</xdr:rowOff>
    </xdr:from>
    <xdr:to>
      <xdr:col>58</xdr:col>
      <xdr:colOff>144462</xdr:colOff>
      <xdr:row>3222</xdr:row>
      <xdr:rowOff>185829</xdr:rowOff>
    </xdr:to>
    <xdr:pic>
      <xdr:nvPicPr>
        <xdr:cNvPr id="138" name="Picture 137">
          <a:extLst>
            <a:ext uri="{FF2B5EF4-FFF2-40B4-BE49-F238E27FC236}">
              <a16:creationId xmlns:a16="http://schemas.microsoft.com/office/drawing/2014/main" id="{64A82584-43A7-AEF3-4802-9618A91B2862}"/>
            </a:ext>
          </a:extLst>
        </xdr:cNvPr>
        <xdr:cNvPicPr>
          <a:picLocks noChangeAspect="1"/>
        </xdr:cNvPicPr>
      </xdr:nvPicPr>
      <xdr:blipFill>
        <a:blip xmlns:r="http://schemas.openxmlformats.org/officeDocument/2006/relationships" r:embed="rId114"/>
        <a:stretch>
          <a:fillRect/>
        </a:stretch>
      </xdr:blipFill>
      <xdr:spPr>
        <a:xfrm>
          <a:off x="1288676" y="617892353"/>
          <a:ext cx="9714286" cy="5990476"/>
        </a:xfrm>
        <a:prstGeom prst="rect">
          <a:avLst/>
        </a:prstGeom>
        <a:effectLst>
          <a:outerShdw blurRad="63500" algn="ctr" rotWithShape="0">
            <a:srgbClr val="000000">
              <a:alpha val="95000"/>
            </a:srgbClr>
          </a:outerShdw>
        </a:effectLst>
      </xdr:spPr>
    </xdr:pic>
    <xdr:clientData/>
  </xdr:twoCellAnchor>
  <xdr:twoCellAnchor>
    <xdr:from>
      <xdr:col>36</xdr:col>
      <xdr:colOff>100854</xdr:colOff>
      <xdr:row>3181</xdr:row>
      <xdr:rowOff>44824</xdr:rowOff>
    </xdr:from>
    <xdr:to>
      <xdr:col>46</xdr:col>
      <xdr:colOff>123266</xdr:colOff>
      <xdr:row>3182</xdr:row>
      <xdr:rowOff>156882</xdr:rowOff>
    </xdr:to>
    <xdr:sp macro="" textlink="">
      <xdr:nvSpPr>
        <xdr:cNvPr id="140" name="Rectangle 139">
          <a:extLst>
            <a:ext uri="{FF2B5EF4-FFF2-40B4-BE49-F238E27FC236}">
              <a16:creationId xmlns:a16="http://schemas.microsoft.com/office/drawing/2014/main" id="{95E97FD7-FE8A-1621-7BB0-E5FD65442CB4}"/>
            </a:ext>
          </a:extLst>
        </xdr:cNvPr>
        <xdr:cNvSpPr/>
      </xdr:nvSpPr>
      <xdr:spPr>
        <a:xfrm>
          <a:off x="6768354" y="615931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51548</xdr:colOff>
      <xdr:row>3204</xdr:row>
      <xdr:rowOff>141194</xdr:rowOff>
    </xdr:from>
    <xdr:to>
      <xdr:col>52</xdr:col>
      <xdr:colOff>67235</xdr:colOff>
      <xdr:row>3206</xdr:row>
      <xdr:rowOff>62752</xdr:rowOff>
    </xdr:to>
    <xdr:sp macro="" textlink="">
      <xdr:nvSpPr>
        <xdr:cNvPr id="141" name="Rectangle 140">
          <a:extLst>
            <a:ext uri="{FF2B5EF4-FFF2-40B4-BE49-F238E27FC236}">
              <a16:creationId xmlns:a16="http://schemas.microsoft.com/office/drawing/2014/main" id="{0B7D8773-6287-4987-B9F2-438980274211}"/>
            </a:ext>
          </a:extLst>
        </xdr:cNvPr>
        <xdr:cNvSpPr/>
      </xdr:nvSpPr>
      <xdr:spPr>
        <a:xfrm>
          <a:off x="8243048" y="620409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112060</xdr:colOff>
      <xdr:row>3182</xdr:row>
      <xdr:rowOff>156882</xdr:rowOff>
    </xdr:from>
    <xdr:to>
      <xdr:col>48</xdr:col>
      <xdr:colOff>112059</xdr:colOff>
      <xdr:row>3204</xdr:row>
      <xdr:rowOff>112059</xdr:rowOff>
    </xdr:to>
    <xdr:cxnSp macro="">
      <xdr:nvCxnSpPr>
        <xdr:cNvPr id="142" name="Straight Arrow Connector 141">
          <a:extLst>
            <a:ext uri="{FF2B5EF4-FFF2-40B4-BE49-F238E27FC236}">
              <a16:creationId xmlns:a16="http://schemas.microsoft.com/office/drawing/2014/main" id="{53C7B7BF-EE45-46FE-8BD7-EF545A9358C3}"/>
            </a:ext>
          </a:extLst>
        </xdr:cNvPr>
        <xdr:cNvCxnSpPr>
          <a:endCxn id="140" idx="2"/>
        </xdr:cNvCxnSpPr>
      </xdr:nvCxnSpPr>
      <xdr:spPr>
        <a:xfrm flipH="1" flipV="1">
          <a:off x="7732060" y="616233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3224</xdr:row>
      <xdr:rowOff>0</xdr:rowOff>
    </xdr:from>
    <xdr:to>
      <xdr:col>28</xdr:col>
      <xdr:colOff>170881</xdr:colOff>
      <xdr:row>3233</xdr:row>
      <xdr:rowOff>133119</xdr:rowOff>
    </xdr:to>
    <xdr:pic>
      <xdr:nvPicPr>
        <xdr:cNvPr id="146" name="Picture 145">
          <a:extLst>
            <a:ext uri="{FF2B5EF4-FFF2-40B4-BE49-F238E27FC236}">
              <a16:creationId xmlns:a16="http://schemas.microsoft.com/office/drawing/2014/main" id="{B75CA79E-B119-75F3-06B2-1DB111446153}"/>
            </a:ext>
          </a:extLst>
        </xdr:cNvPr>
        <xdr:cNvPicPr>
          <a:picLocks noChangeAspect="1"/>
        </xdr:cNvPicPr>
      </xdr:nvPicPr>
      <xdr:blipFill>
        <a:blip xmlns:r="http://schemas.openxmlformats.org/officeDocument/2006/relationships" r:embed="rId115"/>
        <a:stretch>
          <a:fillRect/>
        </a:stretch>
      </xdr:blipFill>
      <xdr:spPr>
        <a:xfrm>
          <a:off x="762000" y="624078000"/>
          <a:ext cx="4552381" cy="1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3235</xdr:row>
      <xdr:rowOff>0</xdr:rowOff>
    </xdr:from>
    <xdr:to>
      <xdr:col>24</xdr:col>
      <xdr:colOff>180500</xdr:colOff>
      <xdr:row>3249</xdr:row>
      <xdr:rowOff>37762</xdr:rowOff>
    </xdr:to>
    <xdr:pic>
      <xdr:nvPicPr>
        <xdr:cNvPr id="110" name="Picture 109">
          <a:extLst>
            <a:ext uri="{FF2B5EF4-FFF2-40B4-BE49-F238E27FC236}">
              <a16:creationId xmlns:a16="http://schemas.microsoft.com/office/drawing/2014/main" id="{3E5CE799-C706-4078-8547-D8FB7690171F}"/>
            </a:ext>
          </a:extLst>
        </xdr:cNvPr>
        <xdr:cNvPicPr>
          <a:picLocks noChangeAspect="1"/>
        </xdr:cNvPicPr>
      </xdr:nvPicPr>
      <xdr:blipFill>
        <a:blip xmlns:r="http://schemas.openxmlformats.org/officeDocument/2006/relationships" r:embed="rId116"/>
        <a:stretch>
          <a:fillRect/>
        </a:stretch>
      </xdr:blipFill>
      <xdr:spPr>
        <a:xfrm>
          <a:off x="762000" y="626173500"/>
          <a:ext cx="3800000" cy="27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3283</xdr:row>
      <xdr:rowOff>0</xdr:rowOff>
    </xdr:from>
    <xdr:to>
      <xdr:col>30</xdr:col>
      <xdr:colOff>85119</xdr:colOff>
      <xdr:row>3294</xdr:row>
      <xdr:rowOff>104500</xdr:rowOff>
    </xdr:to>
    <xdr:pic>
      <xdr:nvPicPr>
        <xdr:cNvPr id="111" name="Picture 110">
          <a:extLst>
            <a:ext uri="{FF2B5EF4-FFF2-40B4-BE49-F238E27FC236}">
              <a16:creationId xmlns:a16="http://schemas.microsoft.com/office/drawing/2014/main" id="{1648F172-2C06-35AD-2934-EC4B9356A620}"/>
            </a:ext>
          </a:extLst>
        </xdr:cNvPr>
        <xdr:cNvPicPr>
          <a:picLocks noChangeAspect="1"/>
        </xdr:cNvPicPr>
      </xdr:nvPicPr>
      <xdr:blipFill>
        <a:blip xmlns:r="http://schemas.openxmlformats.org/officeDocument/2006/relationships" r:embed="rId117"/>
        <a:stretch>
          <a:fillRect/>
        </a:stretch>
      </xdr:blipFill>
      <xdr:spPr>
        <a:xfrm>
          <a:off x="762000" y="620268000"/>
          <a:ext cx="4847619" cy="2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3295</xdr:row>
      <xdr:rowOff>0</xdr:rowOff>
    </xdr:from>
    <xdr:to>
      <xdr:col>29</xdr:col>
      <xdr:colOff>28000</xdr:colOff>
      <xdr:row>3314</xdr:row>
      <xdr:rowOff>180500</xdr:rowOff>
    </xdr:to>
    <xdr:pic>
      <xdr:nvPicPr>
        <xdr:cNvPr id="113" name="Picture 112">
          <a:extLst>
            <a:ext uri="{FF2B5EF4-FFF2-40B4-BE49-F238E27FC236}">
              <a16:creationId xmlns:a16="http://schemas.microsoft.com/office/drawing/2014/main" id="{26DED06C-75FB-8771-EEAF-FA6B4FCB8B24}"/>
            </a:ext>
          </a:extLst>
        </xdr:cNvPr>
        <xdr:cNvPicPr>
          <a:picLocks noChangeAspect="1"/>
        </xdr:cNvPicPr>
      </xdr:nvPicPr>
      <xdr:blipFill>
        <a:blip xmlns:r="http://schemas.openxmlformats.org/officeDocument/2006/relationships" r:embed="rId118"/>
        <a:stretch>
          <a:fillRect/>
        </a:stretch>
      </xdr:blipFill>
      <xdr:spPr>
        <a:xfrm>
          <a:off x="762000" y="622554000"/>
          <a:ext cx="4600000" cy="3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3319</xdr:row>
      <xdr:rowOff>0</xdr:rowOff>
    </xdr:from>
    <xdr:to>
      <xdr:col>29</xdr:col>
      <xdr:colOff>47048</xdr:colOff>
      <xdr:row>3347</xdr:row>
      <xdr:rowOff>132667</xdr:rowOff>
    </xdr:to>
    <xdr:pic>
      <xdr:nvPicPr>
        <xdr:cNvPr id="109" name="Picture 108">
          <a:extLst>
            <a:ext uri="{FF2B5EF4-FFF2-40B4-BE49-F238E27FC236}">
              <a16:creationId xmlns:a16="http://schemas.microsoft.com/office/drawing/2014/main" id="{ED893A0D-5D5D-A842-BA6F-281D655B0268}"/>
            </a:ext>
          </a:extLst>
        </xdr:cNvPr>
        <xdr:cNvPicPr>
          <a:picLocks noChangeAspect="1"/>
        </xdr:cNvPicPr>
      </xdr:nvPicPr>
      <xdr:blipFill>
        <a:blip xmlns:r="http://schemas.openxmlformats.org/officeDocument/2006/relationships" r:embed="rId119"/>
        <a:stretch>
          <a:fillRect/>
        </a:stretch>
      </xdr:blipFill>
      <xdr:spPr>
        <a:xfrm>
          <a:off x="762000" y="627126000"/>
          <a:ext cx="4619048" cy="5466667"/>
        </a:xfrm>
        <a:prstGeom prst="rect">
          <a:avLst/>
        </a:prstGeom>
        <a:effectLst>
          <a:outerShdw blurRad="63500" algn="ctr" rotWithShape="0">
            <a:srgbClr val="000000">
              <a:alpha val="95000"/>
            </a:srgbClr>
          </a:outerShdw>
        </a:effectLst>
      </xdr:spPr>
    </xdr:pic>
    <xdr:clientData/>
  </xdr:twoCellAnchor>
  <xdr:twoCellAnchor editAs="oneCell">
    <xdr:from>
      <xdr:col>5</xdr:col>
      <xdr:colOff>1</xdr:colOff>
      <xdr:row>3348</xdr:row>
      <xdr:rowOff>0</xdr:rowOff>
    </xdr:from>
    <xdr:to>
      <xdr:col>76</xdr:col>
      <xdr:colOff>131644</xdr:colOff>
      <xdr:row>3381</xdr:row>
      <xdr:rowOff>177786</xdr:rowOff>
    </xdr:to>
    <xdr:pic>
      <xdr:nvPicPr>
        <xdr:cNvPr id="114" name="Picture 113">
          <a:extLst>
            <a:ext uri="{FF2B5EF4-FFF2-40B4-BE49-F238E27FC236}">
              <a16:creationId xmlns:a16="http://schemas.microsoft.com/office/drawing/2014/main" id="{8EEAAA71-4711-2223-1695-282536B5D263}"/>
            </a:ext>
          </a:extLst>
        </xdr:cNvPr>
        <xdr:cNvPicPr>
          <a:picLocks noChangeAspect="1"/>
        </xdr:cNvPicPr>
      </xdr:nvPicPr>
      <xdr:blipFill>
        <a:blip xmlns:r="http://schemas.openxmlformats.org/officeDocument/2006/relationships" r:embed="rId120"/>
        <a:stretch>
          <a:fillRect/>
        </a:stretch>
      </xdr:blipFill>
      <xdr:spPr>
        <a:xfrm>
          <a:off x="762001" y="632650500"/>
          <a:ext cx="13657143" cy="646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3383</xdr:row>
      <xdr:rowOff>0</xdr:rowOff>
    </xdr:from>
    <xdr:to>
      <xdr:col>76</xdr:col>
      <xdr:colOff>124500</xdr:colOff>
      <xdr:row>3404</xdr:row>
      <xdr:rowOff>1075</xdr:rowOff>
    </xdr:to>
    <xdr:pic>
      <xdr:nvPicPr>
        <xdr:cNvPr id="122" name="Picture 121">
          <a:extLst>
            <a:ext uri="{FF2B5EF4-FFF2-40B4-BE49-F238E27FC236}">
              <a16:creationId xmlns:a16="http://schemas.microsoft.com/office/drawing/2014/main" id="{39497F44-5316-4EB7-B224-201A6F22CC12}"/>
            </a:ext>
          </a:extLst>
        </xdr:cNvPr>
        <xdr:cNvPicPr>
          <a:picLocks noChangeAspect="1"/>
        </xdr:cNvPicPr>
      </xdr:nvPicPr>
      <xdr:blipFill>
        <a:blip xmlns:r="http://schemas.openxmlformats.org/officeDocument/2006/relationships" r:embed="rId121"/>
        <a:stretch>
          <a:fillRect/>
        </a:stretch>
      </xdr:blipFill>
      <xdr:spPr>
        <a:xfrm>
          <a:off x="762000" y="639318000"/>
          <a:ext cx="13650000" cy="400000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3235</xdr:row>
      <xdr:rowOff>0</xdr:rowOff>
    </xdr:from>
    <xdr:to>
      <xdr:col>66</xdr:col>
      <xdr:colOff>142309</xdr:colOff>
      <xdr:row>3250</xdr:row>
      <xdr:rowOff>123452</xdr:rowOff>
    </xdr:to>
    <xdr:pic>
      <xdr:nvPicPr>
        <xdr:cNvPr id="116" name="Picture 115">
          <a:extLst>
            <a:ext uri="{FF2B5EF4-FFF2-40B4-BE49-F238E27FC236}">
              <a16:creationId xmlns:a16="http://schemas.microsoft.com/office/drawing/2014/main" id="{8F13F86E-9994-0806-2C6B-9D9B082909B4}"/>
            </a:ext>
          </a:extLst>
        </xdr:cNvPr>
        <xdr:cNvPicPr>
          <a:picLocks noChangeAspect="1"/>
        </xdr:cNvPicPr>
      </xdr:nvPicPr>
      <xdr:blipFill>
        <a:blip xmlns:r="http://schemas.openxmlformats.org/officeDocument/2006/relationships" r:embed="rId122"/>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3411</xdr:row>
      <xdr:rowOff>0</xdr:rowOff>
    </xdr:from>
    <xdr:to>
      <xdr:col>28</xdr:col>
      <xdr:colOff>28024</xdr:colOff>
      <xdr:row>3424</xdr:row>
      <xdr:rowOff>104452</xdr:rowOff>
    </xdr:to>
    <xdr:pic>
      <xdr:nvPicPr>
        <xdr:cNvPr id="123" name="Picture 122">
          <a:extLst>
            <a:ext uri="{FF2B5EF4-FFF2-40B4-BE49-F238E27FC236}">
              <a16:creationId xmlns:a16="http://schemas.microsoft.com/office/drawing/2014/main" id="{93DEBE0B-C81D-10E5-56F0-5416BDA62B76}"/>
            </a:ext>
          </a:extLst>
        </xdr:cNvPr>
        <xdr:cNvPicPr>
          <a:picLocks noChangeAspect="1"/>
        </xdr:cNvPicPr>
      </xdr:nvPicPr>
      <xdr:blipFill>
        <a:blip xmlns:r="http://schemas.openxmlformats.org/officeDocument/2006/relationships" r:embed="rId123"/>
        <a:stretch>
          <a:fillRect/>
        </a:stretch>
      </xdr:blipFill>
      <xdr:spPr>
        <a:xfrm>
          <a:off x="762000" y="644652000"/>
          <a:ext cx="440952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3432</xdr:row>
      <xdr:rowOff>0</xdr:rowOff>
    </xdr:from>
    <xdr:to>
      <xdr:col>20</xdr:col>
      <xdr:colOff>132976</xdr:colOff>
      <xdr:row>3439</xdr:row>
      <xdr:rowOff>37929</xdr:rowOff>
    </xdr:to>
    <xdr:pic>
      <xdr:nvPicPr>
        <xdr:cNvPr id="126" name="Picture 125">
          <a:extLst>
            <a:ext uri="{FF2B5EF4-FFF2-40B4-BE49-F238E27FC236}">
              <a16:creationId xmlns:a16="http://schemas.microsoft.com/office/drawing/2014/main" id="{710CE70D-F922-6B5C-4C2E-0FADD09003C8}"/>
            </a:ext>
          </a:extLst>
        </xdr:cNvPr>
        <xdr:cNvPicPr>
          <a:picLocks noChangeAspect="1"/>
        </xdr:cNvPicPr>
      </xdr:nvPicPr>
      <xdr:blipFill>
        <a:blip xmlns:r="http://schemas.openxmlformats.org/officeDocument/2006/relationships" r:embed="rId124"/>
        <a:stretch>
          <a:fillRect/>
        </a:stretch>
      </xdr:blipFill>
      <xdr:spPr>
        <a:xfrm>
          <a:off x="762000" y="648652500"/>
          <a:ext cx="2990476" cy="1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3457</xdr:row>
      <xdr:rowOff>0</xdr:rowOff>
    </xdr:from>
    <xdr:to>
      <xdr:col>25</xdr:col>
      <xdr:colOff>66190</xdr:colOff>
      <xdr:row>3469</xdr:row>
      <xdr:rowOff>123524</xdr:rowOff>
    </xdr:to>
    <xdr:pic>
      <xdr:nvPicPr>
        <xdr:cNvPr id="127" name="Picture 126">
          <a:extLst>
            <a:ext uri="{FF2B5EF4-FFF2-40B4-BE49-F238E27FC236}">
              <a16:creationId xmlns:a16="http://schemas.microsoft.com/office/drawing/2014/main" id="{76D24A50-E23A-DE4B-29A1-C2E6637C2D71}"/>
            </a:ext>
          </a:extLst>
        </xdr:cNvPr>
        <xdr:cNvPicPr>
          <a:picLocks noChangeAspect="1"/>
        </xdr:cNvPicPr>
      </xdr:nvPicPr>
      <xdr:blipFill>
        <a:blip xmlns:r="http://schemas.openxmlformats.org/officeDocument/2006/relationships" r:embed="rId125"/>
        <a:stretch>
          <a:fillRect/>
        </a:stretch>
      </xdr:blipFill>
      <xdr:spPr>
        <a:xfrm>
          <a:off x="762000" y="650176500"/>
          <a:ext cx="3876190"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3440</xdr:row>
      <xdr:rowOff>0</xdr:rowOff>
    </xdr:from>
    <xdr:to>
      <xdr:col>18</xdr:col>
      <xdr:colOff>133024</xdr:colOff>
      <xdr:row>3456</xdr:row>
      <xdr:rowOff>94857</xdr:rowOff>
    </xdr:to>
    <xdr:pic>
      <xdr:nvPicPr>
        <xdr:cNvPr id="131" name="Picture 130">
          <a:extLst>
            <a:ext uri="{FF2B5EF4-FFF2-40B4-BE49-F238E27FC236}">
              <a16:creationId xmlns:a16="http://schemas.microsoft.com/office/drawing/2014/main" id="{9ABEBCF3-FF5A-EA76-43B5-B37EE18CF932}"/>
            </a:ext>
          </a:extLst>
        </xdr:cNvPr>
        <xdr:cNvPicPr>
          <a:picLocks noChangeAspect="1"/>
        </xdr:cNvPicPr>
      </xdr:nvPicPr>
      <xdr:blipFill>
        <a:blip xmlns:r="http://schemas.openxmlformats.org/officeDocument/2006/relationships" r:embed="rId126"/>
        <a:stretch>
          <a:fillRect/>
        </a:stretch>
      </xdr:blipFill>
      <xdr:spPr>
        <a:xfrm>
          <a:off x="762000" y="652653000"/>
          <a:ext cx="2609524" cy="3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3470</xdr:row>
      <xdr:rowOff>0</xdr:rowOff>
    </xdr:from>
    <xdr:to>
      <xdr:col>32</xdr:col>
      <xdr:colOff>170786</xdr:colOff>
      <xdr:row>3481</xdr:row>
      <xdr:rowOff>28310</xdr:rowOff>
    </xdr:to>
    <xdr:pic>
      <xdr:nvPicPr>
        <xdr:cNvPr id="133" name="Picture 132">
          <a:extLst>
            <a:ext uri="{FF2B5EF4-FFF2-40B4-BE49-F238E27FC236}">
              <a16:creationId xmlns:a16="http://schemas.microsoft.com/office/drawing/2014/main" id="{6EEE4E60-494B-0197-657A-5E2ED7FA5572}"/>
            </a:ext>
          </a:extLst>
        </xdr:cNvPr>
        <xdr:cNvPicPr>
          <a:picLocks noChangeAspect="1"/>
        </xdr:cNvPicPr>
      </xdr:nvPicPr>
      <xdr:blipFill>
        <a:blip xmlns:r="http://schemas.openxmlformats.org/officeDocument/2006/relationships" r:embed="rId127"/>
        <a:stretch>
          <a:fillRect/>
        </a:stretch>
      </xdr:blipFill>
      <xdr:spPr>
        <a:xfrm>
          <a:off x="762000" y="655891500"/>
          <a:ext cx="5314286" cy="21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3487</xdr:row>
      <xdr:rowOff>0</xdr:rowOff>
    </xdr:from>
    <xdr:to>
      <xdr:col>24</xdr:col>
      <xdr:colOff>75738</xdr:colOff>
      <xdr:row>3492</xdr:row>
      <xdr:rowOff>47500</xdr:rowOff>
    </xdr:to>
    <xdr:pic>
      <xdr:nvPicPr>
        <xdr:cNvPr id="134" name="Picture 133">
          <a:extLst>
            <a:ext uri="{FF2B5EF4-FFF2-40B4-BE49-F238E27FC236}">
              <a16:creationId xmlns:a16="http://schemas.microsoft.com/office/drawing/2014/main" id="{6277DD66-0DBF-FF34-A7C1-CE088B458CD2}"/>
            </a:ext>
          </a:extLst>
        </xdr:cNvPr>
        <xdr:cNvPicPr>
          <a:picLocks noChangeAspect="1"/>
        </xdr:cNvPicPr>
      </xdr:nvPicPr>
      <xdr:blipFill>
        <a:blip xmlns:r="http://schemas.openxmlformats.org/officeDocument/2006/relationships" r:embed="rId128"/>
        <a:stretch>
          <a:fillRect/>
        </a:stretch>
      </xdr:blipFill>
      <xdr:spPr>
        <a:xfrm>
          <a:off x="762000" y="659130000"/>
          <a:ext cx="3695238" cy="1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3569</xdr:row>
      <xdr:rowOff>0</xdr:rowOff>
    </xdr:from>
    <xdr:to>
      <xdr:col>69</xdr:col>
      <xdr:colOff>17524</xdr:colOff>
      <xdr:row>3605</xdr:row>
      <xdr:rowOff>46762</xdr:rowOff>
    </xdr:to>
    <xdr:pic>
      <xdr:nvPicPr>
        <xdr:cNvPr id="135" name="Picture 134">
          <a:extLst>
            <a:ext uri="{FF2B5EF4-FFF2-40B4-BE49-F238E27FC236}">
              <a16:creationId xmlns:a16="http://schemas.microsoft.com/office/drawing/2014/main" id="{42FBAFE9-DAF7-1868-C694-CD744A47B425}"/>
            </a:ext>
          </a:extLst>
        </xdr:cNvPr>
        <xdr:cNvPicPr>
          <a:picLocks noChangeAspect="1"/>
        </xdr:cNvPicPr>
      </xdr:nvPicPr>
      <xdr:blipFill>
        <a:blip xmlns:r="http://schemas.openxmlformats.org/officeDocument/2006/relationships" r:embed="rId129"/>
        <a:stretch>
          <a:fillRect/>
        </a:stretch>
      </xdr:blipFill>
      <xdr:spPr>
        <a:xfrm>
          <a:off x="762000" y="666940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3608</xdr:row>
      <xdr:rowOff>0</xdr:rowOff>
    </xdr:from>
    <xdr:to>
      <xdr:col>69</xdr:col>
      <xdr:colOff>17524</xdr:colOff>
      <xdr:row>3644</xdr:row>
      <xdr:rowOff>46762</xdr:rowOff>
    </xdr:to>
    <xdr:pic>
      <xdr:nvPicPr>
        <xdr:cNvPr id="136" name="Picture 135">
          <a:extLst>
            <a:ext uri="{FF2B5EF4-FFF2-40B4-BE49-F238E27FC236}">
              <a16:creationId xmlns:a16="http://schemas.microsoft.com/office/drawing/2014/main" id="{07C7BE4A-2D9A-8C89-C215-E58BA22B1C60}"/>
            </a:ext>
          </a:extLst>
        </xdr:cNvPr>
        <xdr:cNvPicPr>
          <a:picLocks noChangeAspect="1"/>
        </xdr:cNvPicPr>
      </xdr:nvPicPr>
      <xdr:blipFill>
        <a:blip xmlns:r="http://schemas.openxmlformats.org/officeDocument/2006/relationships" r:embed="rId130"/>
        <a:stretch>
          <a:fillRect/>
        </a:stretch>
      </xdr:blipFill>
      <xdr:spPr>
        <a:xfrm>
          <a:off x="762000" y="677799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3528</xdr:row>
      <xdr:rowOff>0</xdr:rowOff>
    </xdr:from>
    <xdr:to>
      <xdr:col>30</xdr:col>
      <xdr:colOff>104167</xdr:colOff>
      <xdr:row>3549</xdr:row>
      <xdr:rowOff>161405</xdr:rowOff>
    </xdr:to>
    <xdr:pic>
      <xdr:nvPicPr>
        <xdr:cNvPr id="139" name="Picture 138">
          <a:extLst>
            <a:ext uri="{FF2B5EF4-FFF2-40B4-BE49-F238E27FC236}">
              <a16:creationId xmlns:a16="http://schemas.microsoft.com/office/drawing/2014/main" id="{2E0F4688-6CF3-D024-D24D-4F2D4BA7CD4B}"/>
            </a:ext>
          </a:extLst>
        </xdr:cNvPr>
        <xdr:cNvPicPr>
          <a:picLocks noChangeAspect="1"/>
        </xdr:cNvPicPr>
      </xdr:nvPicPr>
      <xdr:blipFill>
        <a:blip xmlns:r="http://schemas.openxmlformats.org/officeDocument/2006/relationships" r:embed="rId131"/>
        <a:stretch>
          <a:fillRect/>
        </a:stretch>
      </xdr:blipFill>
      <xdr:spPr>
        <a:xfrm>
          <a:off x="762000" y="684847500"/>
          <a:ext cx="4866667" cy="4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3648</xdr:row>
      <xdr:rowOff>0</xdr:rowOff>
    </xdr:from>
    <xdr:to>
      <xdr:col>27</xdr:col>
      <xdr:colOff>47095</xdr:colOff>
      <xdr:row>3658</xdr:row>
      <xdr:rowOff>1336</xdr:rowOff>
    </xdr:to>
    <xdr:pic>
      <xdr:nvPicPr>
        <xdr:cNvPr id="143" name="Picture 142">
          <a:extLst>
            <a:ext uri="{FF2B5EF4-FFF2-40B4-BE49-F238E27FC236}">
              <a16:creationId xmlns:a16="http://schemas.microsoft.com/office/drawing/2014/main" id="{534FB552-7F92-86DC-FB74-629281F6AC3A}"/>
            </a:ext>
          </a:extLst>
        </xdr:cNvPr>
        <xdr:cNvPicPr>
          <a:picLocks noChangeAspect="1"/>
        </xdr:cNvPicPr>
      </xdr:nvPicPr>
      <xdr:blipFill>
        <a:blip xmlns:r="http://schemas.openxmlformats.org/officeDocument/2006/relationships" r:embed="rId132"/>
        <a:stretch>
          <a:fillRect/>
        </a:stretch>
      </xdr:blipFill>
      <xdr:spPr>
        <a:xfrm>
          <a:off x="762000" y="689800500"/>
          <a:ext cx="4238095"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3697</xdr:row>
      <xdr:rowOff>0</xdr:rowOff>
    </xdr:from>
    <xdr:to>
      <xdr:col>69</xdr:col>
      <xdr:colOff>17524</xdr:colOff>
      <xdr:row>3733</xdr:row>
      <xdr:rowOff>46762</xdr:rowOff>
    </xdr:to>
    <xdr:pic>
      <xdr:nvPicPr>
        <xdr:cNvPr id="144" name="Picture 143">
          <a:extLst>
            <a:ext uri="{FF2B5EF4-FFF2-40B4-BE49-F238E27FC236}">
              <a16:creationId xmlns:a16="http://schemas.microsoft.com/office/drawing/2014/main" id="{27EBBD36-A1CB-7EFC-1C2C-0DEFA701DBBF}"/>
            </a:ext>
          </a:extLst>
        </xdr:cNvPr>
        <xdr:cNvPicPr>
          <a:picLocks noChangeAspect="1"/>
        </xdr:cNvPicPr>
      </xdr:nvPicPr>
      <xdr:blipFill>
        <a:blip xmlns:r="http://schemas.openxmlformats.org/officeDocument/2006/relationships" r:embed="rId133"/>
        <a:stretch>
          <a:fillRect/>
        </a:stretch>
      </xdr:blipFill>
      <xdr:spPr>
        <a:xfrm>
          <a:off x="762000" y="699135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3734</xdr:row>
      <xdr:rowOff>0</xdr:rowOff>
    </xdr:from>
    <xdr:to>
      <xdr:col>69</xdr:col>
      <xdr:colOff>17524</xdr:colOff>
      <xdr:row>3770</xdr:row>
      <xdr:rowOff>46762</xdr:rowOff>
    </xdr:to>
    <xdr:pic>
      <xdr:nvPicPr>
        <xdr:cNvPr id="145" name="Picture 144">
          <a:extLst>
            <a:ext uri="{FF2B5EF4-FFF2-40B4-BE49-F238E27FC236}">
              <a16:creationId xmlns:a16="http://schemas.microsoft.com/office/drawing/2014/main" id="{8E2DB64F-A780-6D28-9D68-48382A858871}"/>
            </a:ext>
          </a:extLst>
        </xdr:cNvPr>
        <xdr:cNvPicPr>
          <a:picLocks noChangeAspect="1"/>
        </xdr:cNvPicPr>
      </xdr:nvPicPr>
      <xdr:blipFill>
        <a:blip xmlns:r="http://schemas.openxmlformats.org/officeDocument/2006/relationships" r:embed="rId134"/>
        <a:stretch>
          <a:fillRect/>
        </a:stretch>
      </xdr:blipFill>
      <xdr:spPr>
        <a:xfrm>
          <a:off x="762000" y="70618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3771</xdr:row>
      <xdr:rowOff>0</xdr:rowOff>
    </xdr:from>
    <xdr:to>
      <xdr:col>69</xdr:col>
      <xdr:colOff>17524</xdr:colOff>
      <xdr:row>3807</xdr:row>
      <xdr:rowOff>46762</xdr:rowOff>
    </xdr:to>
    <xdr:pic>
      <xdr:nvPicPr>
        <xdr:cNvPr id="147" name="Picture 146">
          <a:extLst>
            <a:ext uri="{FF2B5EF4-FFF2-40B4-BE49-F238E27FC236}">
              <a16:creationId xmlns:a16="http://schemas.microsoft.com/office/drawing/2014/main" id="{F91410B3-E43E-DD70-EE8F-301DBCF94A3B}"/>
            </a:ext>
          </a:extLst>
        </xdr:cNvPr>
        <xdr:cNvPicPr>
          <a:picLocks noChangeAspect="1"/>
        </xdr:cNvPicPr>
      </xdr:nvPicPr>
      <xdr:blipFill>
        <a:blip xmlns:r="http://schemas.openxmlformats.org/officeDocument/2006/relationships" r:embed="rId135"/>
        <a:stretch>
          <a:fillRect/>
        </a:stretch>
      </xdr:blipFill>
      <xdr:spPr>
        <a:xfrm>
          <a:off x="762000" y="713232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3811</xdr:row>
      <xdr:rowOff>0</xdr:rowOff>
    </xdr:from>
    <xdr:to>
      <xdr:col>27</xdr:col>
      <xdr:colOff>75667</xdr:colOff>
      <xdr:row>3816</xdr:row>
      <xdr:rowOff>95119</xdr:rowOff>
    </xdr:to>
    <xdr:pic>
      <xdr:nvPicPr>
        <xdr:cNvPr id="148" name="Picture 147">
          <a:extLst>
            <a:ext uri="{FF2B5EF4-FFF2-40B4-BE49-F238E27FC236}">
              <a16:creationId xmlns:a16="http://schemas.microsoft.com/office/drawing/2014/main" id="{8B712859-FEEB-5CD3-5882-5EEF9FE7E4B7}"/>
            </a:ext>
          </a:extLst>
        </xdr:cNvPr>
        <xdr:cNvPicPr>
          <a:picLocks noChangeAspect="1"/>
        </xdr:cNvPicPr>
      </xdr:nvPicPr>
      <xdr:blipFill>
        <a:blip xmlns:r="http://schemas.openxmlformats.org/officeDocument/2006/relationships" r:embed="rId136"/>
        <a:stretch>
          <a:fillRect/>
        </a:stretch>
      </xdr:blipFill>
      <xdr:spPr>
        <a:xfrm>
          <a:off x="762000" y="720852000"/>
          <a:ext cx="4266667" cy="1047619"/>
        </a:xfrm>
        <a:prstGeom prst="rect">
          <a:avLst/>
        </a:prstGeom>
      </xdr:spPr>
    </xdr:pic>
    <xdr:clientData/>
  </xdr:twoCellAnchor>
  <xdr:twoCellAnchor editAs="oneCell">
    <xdr:from>
      <xdr:col>5</xdr:col>
      <xdr:colOff>0</xdr:colOff>
      <xdr:row>3851</xdr:row>
      <xdr:rowOff>0</xdr:rowOff>
    </xdr:from>
    <xdr:to>
      <xdr:col>69</xdr:col>
      <xdr:colOff>17524</xdr:colOff>
      <xdr:row>3887</xdr:row>
      <xdr:rowOff>46762</xdr:rowOff>
    </xdr:to>
    <xdr:pic>
      <xdr:nvPicPr>
        <xdr:cNvPr id="149" name="Picture 148">
          <a:extLst>
            <a:ext uri="{FF2B5EF4-FFF2-40B4-BE49-F238E27FC236}">
              <a16:creationId xmlns:a16="http://schemas.microsoft.com/office/drawing/2014/main" id="{16334209-9772-65C3-8078-3EF5CC431CD4}"/>
            </a:ext>
          </a:extLst>
        </xdr:cNvPr>
        <xdr:cNvPicPr>
          <a:picLocks noChangeAspect="1"/>
        </xdr:cNvPicPr>
      </xdr:nvPicPr>
      <xdr:blipFill>
        <a:blip xmlns:r="http://schemas.openxmlformats.org/officeDocument/2006/relationships" r:embed="rId137"/>
        <a:stretch>
          <a:fillRect/>
        </a:stretch>
      </xdr:blipFill>
      <xdr:spPr>
        <a:xfrm>
          <a:off x="762000" y="728472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3895</xdr:row>
      <xdr:rowOff>0</xdr:rowOff>
    </xdr:from>
    <xdr:to>
      <xdr:col>69</xdr:col>
      <xdr:colOff>17524</xdr:colOff>
      <xdr:row>3931</xdr:row>
      <xdr:rowOff>46762</xdr:rowOff>
    </xdr:to>
    <xdr:pic>
      <xdr:nvPicPr>
        <xdr:cNvPr id="150" name="Picture 149">
          <a:extLst>
            <a:ext uri="{FF2B5EF4-FFF2-40B4-BE49-F238E27FC236}">
              <a16:creationId xmlns:a16="http://schemas.microsoft.com/office/drawing/2014/main" id="{78FDB75A-B722-5454-F4DC-44AD3422CF27}"/>
            </a:ext>
          </a:extLst>
        </xdr:cNvPr>
        <xdr:cNvPicPr>
          <a:picLocks noChangeAspect="1"/>
        </xdr:cNvPicPr>
      </xdr:nvPicPr>
      <xdr:blipFill>
        <a:blip xmlns:r="http://schemas.openxmlformats.org/officeDocument/2006/relationships" r:embed="rId138"/>
        <a:stretch>
          <a:fillRect/>
        </a:stretch>
      </xdr:blipFill>
      <xdr:spPr>
        <a:xfrm>
          <a:off x="762000" y="736854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3936</xdr:row>
      <xdr:rowOff>0</xdr:rowOff>
    </xdr:from>
    <xdr:to>
      <xdr:col>27</xdr:col>
      <xdr:colOff>75667</xdr:colOff>
      <xdr:row>3950</xdr:row>
      <xdr:rowOff>113952</xdr:rowOff>
    </xdr:to>
    <xdr:pic>
      <xdr:nvPicPr>
        <xdr:cNvPr id="151" name="Picture 150">
          <a:extLst>
            <a:ext uri="{FF2B5EF4-FFF2-40B4-BE49-F238E27FC236}">
              <a16:creationId xmlns:a16="http://schemas.microsoft.com/office/drawing/2014/main" id="{2E4A8871-F0B8-696C-43EE-2C0141C2E3B9}"/>
            </a:ext>
          </a:extLst>
        </xdr:cNvPr>
        <xdr:cNvPicPr>
          <a:picLocks noChangeAspect="1"/>
        </xdr:cNvPicPr>
      </xdr:nvPicPr>
      <xdr:blipFill>
        <a:blip xmlns:r="http://schemas.openxmlformats.org/officeDocument/2006/relationships" r:embed="rId139"/>
        <a:stretch>
          <a:fillRect/>
        </a:stretch>
      </xdr:blipFill>
      <xdr:spPr>
        <a:xfrm>
          <a:off x="762000" y="744664500"/>
          <a:ext cx="4266667" cy="2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3951</xdr:row>
      <xdr:rowOff>0</xdr:rowOff>
    </xdr:from>
    <xdr:to>
      <xdr:col>27</xdr:col>
      <xdr:colOff>1050</xdr:colOff>
      <xdr:row>3959</xdr:row>
      <xdr:rowOff>47429</xdr:rowOff>
    </xdr:to>
    <xdr:pic>
      <xdr:nvPicPr>
        <xdr:cNvPr id="153" name="Picture 152">
          <a:extLst>
            <a:ext uri="{FF2B5EF4-FFF2-40B4-BE49-F238E27FC236}">
              <a16:creationId xmlns:a16="http://schemas.microsoft.com/office/drawing/2014/main" id="{50525971-F446-1873-8771-84B789FA5AA8}"/>
            </a:ext>
          </a:extLst>
        </xdr:cNvPr>
        <xdr:cNvPicPr>
          <a:picLocks noChangeAspect="1"/>
        </xdr:cNvPicPr>
      </xdr:nvPicPr>
      <xdr:blipFill>
        <a:blip xmlns:r="http://schemas.openxmlformats.org/officeDocument/2006/relationships" r:embed="rId140"/>
        <a:stretch>
          <a:fillRect/>
        </a:stretch>
      </xdr:blipFill>
      <xdr:spPr>
        <a:xfrm>
          <a:off x="762000" y="747522000"/>
          <a:ext cx="4190476" cy="1571429"/>
        </a:xfrm>
        <a:prstGeom prst="rect">
          <a:avLst/>
        </a:prstGeom>
        <a:solidFill>
          <a:sysClr val="window" lastClr="FFFFFF"/>
        </a:solidFill>
        <a:effectLst>
          <a:outerShdw blurRad="63500" algn="ctr" rotWithShape="0">
            <a:srgbClr val="000000">
              <a:alpha val="95000"/>
            </a:srgbClr>
          </a:outerShdw>
        </a:effectLst>
      </xdr:spPr>
    </xdr:pic>
    <xdr:clientData/>
  </xdr:twoCellAnchor>
  <xdr:twoCellAnchor editAs="oneCell">
    <xdr:from>
      <xdr:col>5</xdr:col>
      <xdr:colOff>0</xdr:colOff>
      <xdr:row>3960</xdr:row>
      <xdr:rowOff>0</xdr:rowOff>
    </xdr:from>
    <xdr:to>
      <xdr:col>31</xdr:col>
      <xdr:colOff>47000</xdr:colOff>
      <xdr:row>3984</xdr:row>
      <xdr:rowOff>56571</xdr:rowOff>
    </xdr:to>
    <xdr:pic>
      <xdr:nvPicPr>
        <xdr:cNvPr id="154" name="Picture 153">
          <a:extLst>
            <a:ext uri="{FF2B5EF4-FFF2-40B4-BE49-F238E27FC236}">
              <a16:creationId xmlns:a16="http://schemas.microsoft.com/office/drawing/2014/main" id="{29248E87-AA3C-AF1F-9D1F-D8FEB329278E}"/>
            </a:ext>
          </a:extLst>
        </xdr:cNvPr>
        <xdr:cNvPicPr>
          <a:picLocks noChangeAspect="1"/>
        </xdr:cNvPicPr>
      </xdr:nvPicPr>
      <xdr:blipFill>
        <a:blip xmlns:r="http://schemas.openxmlformats.org/officeDocument/2006/relationships" r:embed="rId141"/>
        <a:stretch>
          <a:fillRect/>
        </a:stretch>
      </xdr:blipFill>
      <xdr:spPr>
        <a:xfrm>
          <a:off x="762000" y="749236500"/>
          <a:ext cx="5000000" cy="4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3985</xdr:row>
      <xdr:rowOff>0</xdr:rowOff>
    </xdr:from>
    <xdr:to>
      <xdr:col>18</xdr:col>
      <xdr:colOff>180643</xdr:colOff>
      <xdr:row>3995</xdr:row>
      <xdr:rowOff>180714</xdr:rowOff>
    </xdr:to>
    <xdr:pic>
      <xdr:nvPicPr>
        <xdr:cNvPr id="155" name="Picture 154">
          <a:extLst>
            <a:ext uri="{FF2B5EF4-FFF2-40B4-BE49-F238E27FC236}">
              <a16:creationId xmlns:a16="http://schemas.microsoft.com/office/drawing/2014/main" id="{AB1FE33C-2E31-DFEC-D958-EC3B72BA770D}"/>
            </a:ext>
          </a:extLst>
        </xdr:cNvPr>
        <xdr:cNvPicPr>
          <a:picLocks noChangeAspect="1"/>
        </xdr:cNvPicPr>
      </xdr:nvPicPr>
      <xdr:blipFill>
        <a:blip xmlns:r="http://schemas.openxmlformats.org/officeDocument/2006/relationships" r:embed="rId142"/>
        <a:stretch>
          <a:fillRect/>
        </a:stretch>
      </xdr:blipFill>
      <xdr:spPr>
        <a:xfrm>
          <a:off x="762000" y="753999000"/>
          <a:ext cx="2657143" cy="2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4001</xdr:row>
      <xdr:rowOff>0</xdr:rowOff>
    </xdr:from>
    <xdr:to>
      <xdr:col>64</xdr:col>
      <xdr:colOff>74786</xdr:colOff>
      <xdr:row>4008</xdr:row>
      <xdr:rowOff>56976</xdr:rowOff>
    </xdr:to>
    <xdr:pic>
      <xdr:nvPicPr>
        <xdr:cNvPr id="156" name="Picture 155">
          <a:extLst>
            <a:ext uri="{FF2B5EF4-FFF2-40B4-BE49-F238E27FC236}">
              <a16:creationId xmlns:a16="http://schemas.microsoft.com/office/drawing/2014/main" id="{E57113B3-4923-6AFB-F778-8380D36DA381}"/>
            </a:ext>
          </a:extLst>
        </xdr:cNvPr>
        <xdr:cNvPicPr>
          <a:picLocks noChangeAspect="1"/>
        </xdr:cNvPicPr>
      </xdr:nvPicPr>
      <xdr:blipFill>
        <a:blip xmlns:r="http://schemas.openxmlformats.org/officeDocument/2006/relationships" r:embed="rId143"/>
        <a:stretch>
          <a:fillRect/>
        </a:stretch>
      </xdr:blipFill>
      <xdr:spPr>
        <a:xfrm>
          <a:off x="762000" y="757047000"/>
          <a:ext cx="11314286"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4024</xdr:row>
      <xdr:rowOff>0</xdr:rowOff>
    </xdr:from>
    <xdr:to>
      <xdr:col>27</xdr:col>
      <xdr:colOff>142333</xdr:colOff>
      <xdr:row>4032</xdr:row>
      <xdr:rowOff>9333</xdr:rowOff>
    </xdr:to>
    <xdr:pic>
      <xdr:nvPicPr>
        <xdr:cNvPr id="152" name="Picture 151">
          <a:extLst>
            <a:ext uri="{FF2B5EF4-FFF2-40B4-BE49-F238E27FC236}">
              <a16:creationId xmlns:a16="http://schemas.microsoft.com/office/drawing/2014/main" id="{DDF11DE6-0770-E5F2-DB57-8900F450A23A}"/>
            </a:ext>
          </a:extLst>
        </xdr:cNvPr>
        <xdr:cNvPicPr>
          <a:picLocks noChangeAspect="1"/>
        </xdr:cNvPicPr>
      </xdr:nvPicPr>
      <xdr:blipFill>
        <a:blip xmlns:r="http://schemas.openxmlformats.org/officeDocument/2006/relationships" r:embed="rId144"/>
        <a:stretch>
          <a:fillRect/>
        </a:stretch>
      </xdr:blipFill>
      <xdr:spPr>
        <a:xfrm>
          <a:off x="762000" y="761047500"/>
          <a:ext cx="4333333" cy="1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4038</xdr:row>
      <xdr:rowOff>0</xdr:rowOff>
    </xdr:from>
    <xdr:to>
      <xdr:col>45</xdr:col>
      <xdr:colOff>37143</xdr:colOff>
      <xdr:row>4051</xdr:row>
      <xdr:rowOff>133024</xdr:rowOff>
    </xdr:to>
    <xdr:pic>
      <xdr:nvPicPr>
        <xdr:cNvPr id="157" name="Picture 156">
          <a:extLst>
            <a:ext uri="{FF2B5EF4-FFF2-40B4-BE49-F238E27FC236}">
              <a16:creationId xmlns:a16="http://schemas.microsoft.com/office/drawing/2014/main" id="{613692EF-C6B8-155A-FF9D-DAE6B75FBA93}"/>
            </a:ext>
          </a:extLst>
        </xdr:cNvPr>
        <xdr:cNvPicPr>
          <a:picLocks noChangeAspect="1"/>
        </xdr:cNvPicPr>
      </xdr:nvPicPr>
      <xdr:blipFill>
        <a:blip xmlns:r="http://schemas.openxmlformats.org/officeDocument/2006/relationships" r:embed="rId145"/>
        <a:stretch>
          <a:fillRect/>
        </a:stretch>
      </xdr:blipFill>
      <xdr:spPr>
        <a:xfrm>
          <a:off x="762000" y="763714500"/>
          <a:ext cx="7657143" cy="2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4072</xdr:row>
      <xdr:rowOff>0</xdr:rowOff>
    </xdr:from>
    <xdr:to>
      <xdr:col>33</xdr:col>
      <xdr:colOff>161238</xdr:colOff>
      <xdr:row>4090</xdr:row>
      <xdr:rowOff>180524</xdr:rowOff>
    </xdr:to>
    <xdr:pic>
      <xdr:nvPicPr>
        <xdr:cNvPr id="159" name="Picture 158">
          <a:extLst>
            <a:ext uri="{FF2B5EF4-FFF2-40B4-BE49-F238E27FC236}">
              <a16:creationId xmlns:a16="http://schemas.microsoft.com/office/drawing/2014/main" id="{A205276C-F73B-1E3B-E674-3B7617AD4C73}"/>
            </a:ext>
          </a:extLst>
        </xdr:cNvPr>
        <xdr:cNvPicPr>
          <a:picLocks noChangeAspect="1"/>
        </xdr:cNvPicPr>
      </xdr:nvPicPr>
      <xdr:blipFill>
        <a:blip xmlns:r="http://schemas.openxmlformats.org/officeDocument/2006/relationships" r:embed="rId146"/>
        <a:stretch>
          <a:fillRect/>
        </a:stretch>
      </xdr:blipFill>
      <xdr:spPr>
        <a:xfrm>
          <a:off x="762000" y="770191500"/>
          <a:ext cx="5495238" cy="3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4095</xdr:row>
      <xdr:rowOff>0</xdr:rowOff>
    </xdr:from>
    <xdr:to>
      <xdr:col>25</xdr:col>
      <xdr:colOff>47143</xdr:colOff>
      <xdr:row>4106</xdr:row>
      <xdr:rowOff>94976</xdr:rowOff>
    </xdr:to>
    <xdr:pic>
      <xdr:nvPicPr>
        <xdr:cNvPr id="160" name="Picture 159">
          <a:extLst>
            <a:ext uri="{FF2B5EF4-FFF2-40B4-BE49-F238E27FC236}">
              <a16:creationId xmlns:a16="http://schemas.microsoft.com/office/drawing/2014/main" id="{072AB90A-8217-C960-53AE-A8A1B962E93E}"/>
            </a:ext>
          </a:extLst>
        </xdr:cNvPr>
        <xdr:cNvPicPr>
          <a:picLocks noChangeAspect="1"/>
        </xdr:cNvPicPr>
      </xdr:nvPicPr>
      <xdr:blipFill>
        <a:blip xmlns:r="http://schemas.openxmlformats.org/officeDocument/2006/relationships" r:embed="rId147"/>
        <a:stretch>
          <a:fillRect/>
        </a:stretch>
      </xdr:blipFill>
      <xdr:spPr>
        <a:xfrm>
          <a:off x="762000" y="774573000"/>
          <a:ext cx="3857143" cy="21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4111</xdr:row>
      <xdr:rowOff>0</xdr:rowOff>
    </xdr:from>
    <xdr:to>
      <xdr:col>51</xdr:col>
      <xdr:colOff>141762</xdr:colOff>
      <xdr:row>4150</xdr:row>
      <xdr:rowOff>113357</xdr:rowOff>
    </xdr:to>
    <xdr:pic>
      <xdr:nvPicPr>
        <xdr:cNvPr id="161" name="Picture 160">
          <a:extLst>
            <a:ext uri="{FF2B5EF4-FFF2-40B4-BE49-F238E27FC236}">
              <a16:creationId xmlns:a16="http://schemas.microsoft.com/office/drawing/2014/main" id="{3E47F5D1-CB05-FA59-65AD-A4CAC6E25084}"/>
            </a:ext>
          </a:extLst>
        </xdr:cNvPr>
        <xdr:cNvPicPr>
          <a:picLocks noChangeAspect="1"/>
        </xdr:cNvPicPr>
      </xdr:nvPicPr>
      <xdr:blipFill>
        <a:blip xmlns:r="http://schemas.openxmlformats.org/officeDocument/2006/relationships" r:embed="rId148"/>
        <a:stretch>
          <a:fillRect/>
        </a:stretch>
      </xdr:blipFill>
      <xdr:spPr>
        <a:xfrm>
          <a:off x="762000" y="777621000"/>
          <a:ext cx="8904762" cy="7542857"/>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4111</xdr:row>
      <xdr:rowOff>0</xdr:rowOff>
    </xdr:from>
    <xdr:to>
      <xdr:col>100</xdr:col>
      <xdr:colOff>141762</xdr:colOff>
      <xdr:row>4150</xdr:row>
      <xdr:rowOff>122881</xdr:rowOff>
    </xdr:to>
    <xdr:pic>
      <xdr:nvPicPr>
        <xdr:cNvPr id="162" name="Picture 161">
          <a:extLst>
            <a:ext uri="{FF2B5EF4-FFF2-40B4-BE49-F238E27FC236}">
              <a16:creationId xmlns:a16="http://schemas.microsoft.com/office/drawing/2014/main" id="{538F7592-C2DD-799D-D540-6C253B4B2E33}"/>
            </a:ext>
          </a:extLst>
        </xdr:cNvPr>
        <xdr:cNvPicPr>
          <a:picLocks noChangeAspect="1"/>
        </xdr:cNvPicPr>
      </xdr:nvPicPr>
      <xdr:blipFill>
        <a:blip xmlns:r="http://schemas.openxmlformats.org/officeDocument/2006/relationships" r:embed="rId149"/>
        <a:stretch>
          <a:fillRect/>
        </a:stretch>
      </xdr:blipFill>
      <xdr:spPr>
        <a:xfrm>
          <a:off x="10096500" y="777621000"/>
          <a:ext cx="8904762" cy="755238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4151</xdr:row>
      <xdr:rowOff>0</xdr:rowOff>
    </xdr:from>
    <xdr:to>
      <xdr:col>82</xdr:col>
      <xdr:colOff>36690</xdr:colOff>
      <xdr:row>4154</xdr:row>
      <xdr:rowOff>38024</xdr:rowOff>
    </xdr:to>
    <xdr:pic>
      <xdr:nvPicPr>
        <xdr:cNvPr id="163" name="Picture 162">
          <a:extLst>
            <a:ext uri="{FF2B5EF4-FFF2-40B4-BE49-F238E27FC236}">
              <a16:creationId xmlns:a16="http://schemas.microsoft.com/office/drawing/2014/main" id="{86CDA779-07F5-65C5-9AD5-2358534E2892}"/>
            </a:ext>
          </a:extLst>
        </xdr:cNvPr>
        <xdr:cNvPicPr>
          <a:picLocks noChangeAspect="1"/>
        </xdr:cNvPicPr>
      </xdr:nvPicPr>
      <xdr:blipFill>
        <a:blip xmlns:r="http://schemas.openxmlformats.org/officeDocument/2006/relationships" r:embed="rId150"/>
        <a:stretch>
          <a:fillRect/>
        </a:stretch>
      </xdr:blipFill>
      <xdr:spPr>
        <a:xfrm>
          <a:off x="4191000" y="785241000"/>
          <a:ext cx="11276190" cy="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4169</xdr:row>
      <xdr:rowOff>0</xdr:rowOff>
    </xdr:from>
    <xdr:to>
      <xdr:col>19</xdr:col>
      <xdr:colOff>47286</xdr:colOff>
      <xdr:row>4174</xdr:row>
      <xdr:rowOff>85595</xdr:rowOff>
    </xdr:to>
    <xdr:pic>
      <xdr:nvPicPr>
        <xdr:cNvPr id="164" name="Picture 163">
          <a:extLst>
            <a:ext uri="{FF2B5EF4-FFF2-40B4-BE49-F238E27FC236}">
              <a16:creationId xmlns:a16="http://schemas.microsoft.com/office/drawing/2014/main" id="{E7A8032D-0F5D-0349-8111-6B1D275F969E}"/>
            </a:ext>
          </a:extLst>
        </xdr:cNvPr>
        <xdr:cNvPicPr>
          <a:picLocks noChangeAspect="1"/>
        </xdr:cNvPicPr>
      </xdr:nvPicPr>
      <xdr:blipFill>
        <a:blip xmlns:r="http://schemas.openxmlformats.org/officeDocument/2006/relationships" r:embed="rId151"/>
        <a:stretch>
          <a:fillRect/>
        </a:stretch>
      </xdr:blipFill>
      <xdr:spPr>
        <a:xfrm>
          <a:off x="762000" y="788670000"/>
          <a:ext cx="2714286" cy="1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4200</xdr:row>
      <xdr:rowOff>0</xdr:rowOff>
    </xdr:from>
    <xdr:to>
      <xdr:col>69</xdr:col>
      <xdr:colOff>17524</xdr:colOff>
      <xdr:row>4236</xdr:row>
      <xdr:rowOff>46762</xdr:rowOff>
    </xdr:to>
    <xdr:pic>
      <xdr:nvPicPr>
        <xdr:cNvPr id="165" name="Picture 164">
          <a:extLst>
            <a:ext uri="{FF2B5EF4-FFF2-40B4-BE49-F238E27FC236}">
              <a16:creationId xmlns:a16="http://schemas.microsoft.com/office/drawing/2014/main" id="{92C0EE48-FB60-D3B5-DD97-0CF36D42EEBF}"/>
            </a:ext>
          </a:extLst>
        </xdr:cNvPr>
        <xdr:cNvPicPr>
          <a:picLocks noChangeAspect="1"/>
        </xdr:cNvPicPr>
      </xdr:nvPicPr>
      <xdr:blipFill>
        <a:blip xmlns:r="http://schemas.openxmlformats.org/officeDocument/2006/relationships" r:embed="rId152"/>
        <a:stretch>
          <a:fillRect/>
        </a:stretch>
      </xdr:blipFill>
      <xdr:spPr>
        <a:xfrm>
          <a:off x="762000" y="792289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4280</xdr:row>
      <xdr:rowOff>0</xdr:rowOff>
    </xdr:from>
    <xdr:to>
      <xdr:col>69</xdr:col>
      <xdr:colOff>17524</xdr:colOff>
      <xdr:row>4316</xdr:row>
      <xdr:rowOff>46762</xdr:rowOff>
    </xdr:to>
    <xdr:pic>
      <xdr:nvPicPr>
        <xdr:cNvPr id="167" name="Picture 166">
          <a:extLst>
            <a:ext uri="{FF2B5EF4-FFF2-40B4-BE49-F238E27FC236}">
              <a16:creationId xmlns:a16="http://schemas.microsoft.com/office/drawing/2014/main" id="{98EBC40A-E6B5-D916-120C-7D8C61E84028}"/>
            </a:ext>
          </a:extLst>
        </xdr:cNvPr>
        <xdr:cNvPicPr>
          <a:picLocks noChangeAspect="1"/>
        </xdr:cNvPicPr>
      </xdr:nvPicPr>
      <xdr:blipFill>
        <a:blip xmlns:r="http://schemas.openxmlformats.org/officeDocument/2006/relationships" r:embed="rId153"/>
        <a:stretch>
          <a:fillRect/>
        </a:stretch>
      </xdr:blipFill>
      <xdr:spPr>
        <a:xfrm>
          <a:off x="762000" y="809815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4237</xdr:row>
      <xdr:rowOff>0</xdr:rowOff>
    </xdr:from>
    <xdr:to>
      <xdr:col>51</xdr:col>
      <xdr:colOff>141762</xdr:colOff>
      <xdr:row>4276</xdr:row>
      <xdr:rowOff>132405</xdr:rowOff>
    </xdr:to>
    <xdr:pic>
      <xdr:nvPicPr>
        <xdr:cNvPr id="168" name="Picture 167">
          <a:extLst>
            <a:ext uri="{FF2B5EF4-FFF2-40B4-BE49-F238E27FC236}">
              <a16:creationId xmlns:a16="http://schemas.microsoft.com/office/drawing/2014/main" id="{51F3CAD8-0C9C-61F2-FA5A-AAE682D29CBA}"/>
            </a:ext>
          </a:extLst>
        </xdr:cNvPr>
        <xdr:cNvPicPr>
          <a:picLocks noChangeAspect="1"/>
        </xdr:cNvPicPr>
      </xdr:nvPicPr>
      <xdr:blipFill>
        <a:blip xmlns:r="http://schemas.openxmlformats.org/officeDocument/2006/relationships" r:embed="rId154"/>
        <a:stretch>
          <a:fillRect/>
        </a:stretch>
      </xdr:blipFill>
      <xdr:spPr>
        <a:xfrm>
          <a:off x="762000" y="801624000"/>
          <a:ext cx="8904762" cy="7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4317</xdr:row>
      <xdr:rowOff>0</xdr:rowOff>
    </xdr:from>
    <xdr:to>
      <xdr:col>51</xdr:col>
      <xdr:colOff>141762</xdr:colOff>
      <xdr:row>4356</xdr:row>
      <xdr:rowOff>94309</xdr:rowOff>
    </xdr:to>
    <xdr:pic>
      <xdr:nvPicPr>
        <xdr:cNvPr id="169" name="Picture 168">
          <a:extLst>
            <a:ext uri="{FF2B5EF4-FFF2-40B4-BE49-F238E27FC236}">
              <a16:creationId xmlns:a16="http://schemas.microsoft.com/office/drawing/2014/main" id="{2C65E2BD-CC02-B1FE-889D-7E78FA0055FF}"/>
            </a:ext>
          </a:extLst>
        </xdr:cNvPr>
        <xdr:cNvPicPr>
          <a:picLocks noChangeAspect="1"/>
        </xdr:cNvPicPr>
      </xdr:nvPicPr>
      <xdr:blipFill>
        <a:blip xmlns:r="http://schemas.openxmlformats.org/officeDocument/2006/relationships" r:embed="rId155"/>
        <a:stretch>
          <a:fillRect/>
        </a:stretch>
      </xdr:blipFill>
      <xdr:spPr>
        <a:xfrm>
          <a:off x="762000" y="816864000"/>
          <a:ext cx="8904762" cy="7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4361</xdr:row>
      <xdr:rowOff>0</xdr:rowOff>
    </xdr:from>
    <xdr:to>
      <xdr:col>26</xdr:col>
      <xdr:colOff>47119</xdr:colOff>
      <xdr:row>4374</xdr:row>
      <xdr:rowOff>47309</xdr:rowOff>
    </xdr:to>
    <xdr:pic>
      <xdr:nvPicPr>
        <xdr:cNvPr id="170" name="Picture 169">
          <a:extLst>
            <a:ext uri="{FF2B5EF4-FFF2-40B4-BE49-F238E27FC236}">
              <a16:creationId xmlns:a16="http://schemas.microsoft.com/office/drawing/2014/main" id="{AC63CB2B-7D96-E3F2-C93E-316FEAFA5FDE}"/>
            </a:ext>
          </a:extLst>
        </xdr:cNvPr>
        <xdr:cNvPicPr>
          <a:picLocks noChangeAspect="1"/>
        </xdr:cNvPicPr>
      </xdr:nvPicPr>
      <xdr:blipFill>
        <a:blip xmlns:r="http://schemas.openxmlformats.org/officeDocument/2006/relationships" r:embed="rId156"/>
        <a:stretch>
          <a:fillRect/>
        </a:stretch>
      </xdr:blipFill>
      <xdr:spPr>
        <a:xfrm>
          <a:off x="762000" y="825246000"/>
          <a:ext cx="4047619"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4375</xdr:row>
      <xdr:rowOff>0</xdr:rowOff>
    </xdr:from>
    <xdr:to>
      <xdr:col>25</xdr:col>
      <xdr:colOff>161429</xdr:colOff>
      <xdr:row>4384</xdr:row>
      <xdr:rowOff>66452</xdr:rowOff>
    </xdr:to>
    <xdr:pic>
      <xdr:nvPicPr>
        <xdr:cNvPr id="171" name="Picture 170">
          <a:extLst>
            <a:ext uri="{FF2B5EF4-FFF2-40B4-BE49-F238E27FC236}">
              <a16:creationId xmlns:a16="http://schemas.microsoft.com/office/drawing/2014/main" id="{2EF905D9-692C-955D-EF0B-151E18BA2DD0}"/>
            </a:ext>
          </a:extLst>
        </xdr:cNvPr>
        <xdr:cNvPicPr>
          <a:picLocks noChangeAspect="1"/>
        </xdr:cNvPicPr>
      </xdr:nvPicPr>
      <xdr:blipFill>
        <a:blip xmlns:r="http://schemas.openxmlformats.org/officeDocument/2006/relationships" r:embed="rId157"/>
        <a:stretch>
          <a:fillRect/>
        </a:stretch>
      </xdr:blipFill>
      <xdr:spPr>
        <a:xfrm>
          <a:off x="762000" y="830008500"/>
          <a:ext cx="3971429" cy="1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4410</xdr:row>
      <xdr:rowOff>0</xdr:rowOff>
    </xdr:from>
    <xdr:to>
      <xdr:col>69</xdr:col>
      <xdr:colOff>17524</xdr:colOff>
      <xdr:row>4446</xdr:row>
      <xdr:rowOff>46762</xdr:rowOff>
    </xdr:to>
    <xdr:pic>
      <xdr:nvPicPr>
        <xdr:cNvPr id="172" name="Picture 171">
          <a:extLst>
            <a:ext uri="{FF2B5EF4-FFF2-40B4-BE49-F238E27FC236}">
              <a16:creationId xmlns:a16="http://schemas.microsoft.com/office/drawing/2014/main" id="{ECBCF82E-D434-F117-9C5E-2447202A8F2B}"/>
            </a:ext>
          </a:extLst>
        </xdr:cNvPr>
        <xdr:cNvPicPr>
          <a:picLocks noChangeAspect="1"/>
        </xdr:cNvPicPr>
      </xdr:nvPicPr>
      <xdr:blipFill>
        <a:blip xmlns:r="http://schemas.openxmlformats.org/officeDocument/2006/relationships" r:embed="rId158"/>
        <a:stretch>
          <a:fillRect/>
        </a:stretch>
      </xdr:blipFill>
      <xdr:spPr>
        <a:xfrm>
          <a:off x="762000" y="83191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4447</xdr:row>
      <xdr:rowOff>0</xdr:rowOff>
    </xdr:from>
    <xdr:to>
      <xdr:col>51</xdr:col>
      <xdr:colOff>141762</xdr:colOff>
      <xdr:row>4500</xdr:row>
      <xdr:rowOff>55881</xdr:rowOff>
    </xdr:to>
    <xdr:pic>
      <xdr:nvPicPr>
        <xdr:cNvPr id="173" name="Picture 172">
          <a:extLst>
            <a:ext uri="{FF2B5EF4-FFF2-40B4-BE49-F238E27FC236}">
              <a16:creationId xmlns:a16="http://schemas.microsoft.com/office/drawing/2014/main" id="{1632EB56-52FA-867F-A5A5-6C0C4CED6DF4}"/>
            </a:ext>
          </a:extLst>
        </xdr:cNvPr>
        <xdr:cNvPicPr>
          <a:picLocks noChangeAspect="1"/>
        </xdr:cNvPicPr>
      </xdr:nvPicPr>
      <xdr:blipFill>
        <a:blip xmlns:r="http://schemas.openxmlformats.org/officeDocument/2006/relationships" r:embed="rId159"/>
        <a:stretch>
          <a:fillRect/>
        </a:stretch>
      </xdr:blipFill>
      <xdr:spPr>
        <a:xfrm>
          <a:off x="762000" y="838962000"/>
          <a:ext cx="8904762" cy="10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4503</xdr:row>
      <xdr:rowOff>0</xdr:rowOff>
    </xdr:from>
    <xdr:to>
      <xdr:col>69</xdr:col>
      <xdr:colOff>17524</xdr:colOff>
      <xdr:row>4539</xdr:row>
      <xdr:rowOff>46762</xdr:rowOff>
    </xdr:to>
    <xdr:pic>
      <xdr:nvPicPr>
        <xdr:cNvPr id="174" name="Picture 173">
          <a:extLst>
            <a:ext uri="{FF2B5EF4-FFF2-40B4-BE49-F238E27FC236}">
              <a16:creationId xmlns:a16="http://schemas.microsoft.com/office/drawing/2014/main" id="{D276C414-4BB5-B640-2DEA-D2AEA69FF042}"/>
            </a:ext>
          </a:extLst>
        </xdr:cNvPr>
        <xdr:cNvPicPr>
          <a:picLocks noChangeAspect="1"/>
        </xdr:cNvPicPr>
      </xdr:nvPicPr>
      <xdr:blipFill>
        <a:blip xmlns:r="http://schemas.openxmlformats.org/officeDocument/2006/relationships" r:embed="rId160"/>
        <a:stretch>
          <a:fillRect/>
        </a:stretch>
      </xdr:blipFill>
      <xdr:spPr>
        <a:xfrm>
          <a:off x="762000" y="852297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4608</xdr:row>
      <xdr:rowOff>0</xdr:rowOff>
    </xdr:from>
    <xdr:to>
      <xdr:col>63</xdr:col>
      <xdr:colOff>18333</xdr:colOff>
      <xdr:row>4609</xdr:row>
      <xdr:rowOff>161881</xdr:rowOff>
    </xdr:to>
    <xdr:pic>
      <xdr:nvPicPr>
        <xdr:cNvPr id="176" name="Picture 175">
          <a:extLst>
            <a:ext uri="{FF2B5EF4-FFF2-40B4-BE49-F238E27FC236}">
              <a16:creationId xmlns:a16="http://schemas.microsoft.com/office/drawing/2014/main" id="{3730C6EF-D875-2EC7-7688-939B03403DB3}"/>
            </a:ext>
          </a:extLst>
        </xdr:cNvPr>
        <xdr:cNvPicPr>
          <a:picLocks noChangeAspect="1"/>
        </xdr:cNvPicPr>
      </xdr:nvPicPr>
      <xdr:blipFill>
        <a:blip xmlns:r="http://schemas.openxmlformats.org/officeDocument/2006/relationships" r:embed="rId161"/>
        <a:stretch>
          <a:fillRect/>
        </a:stretch>
      </xdr:blipFill>
      <xdr:spPr>
        <a:xfrm>
          <a:off x="6096000" y="834199500"/>
          <a:ext cx="5733333" cy="3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4540</xdr:row>
      <xdr:rowOff>0</xdr:rowOff>
    </xdr:from>
    <xdr:to>
      <xdr:col>51</xdr:col>
      <xdr:colOff>141762</xdr:colOff>
      <xdr:row>4596</xdr:row>
      <xdr:rowOff>170095</xdr:rowOff>
    </xdr:to>
    <xdr:pic>
      <xdr:nvPicPr>
        <xdr:cNvPr id="177" name="Picture 176">
          <a:extLst>
            <a:ext uri="{FF2B5EF4-FFF2-40B4-BE49-F238E27FC236}">
              <a16:creationId xmlns:a16="http://schemas.microsoft.com/office/drawing/2014/main" id="{9FB6DADF-B58E-8EA5-41F2-778C7EA5191E}"/>
            </a:ext>
          </a:extLst>
        </xdr:cNvPr>
        <xdr:cNvPicPr>
          <a:picLocks noChangeAspect="1"/>
        </xdr:cNvPicPr>
      </xdr:nvPicPr>
      <xdr:blipFill>
        <a:blip xmlns:r="http://schemas.openxmlformats.org/officeDocument/2006/relationships" r:embed="rId162"/>
        <a:stretch>
          <a:fillRect/>
        </a:stretch>
      </xdr:blipFill>
      <xdr:spPr>
        <a:xfrm>
          <a:off x="762000" y="860488500"/>
          <a:ext cx="8904762" cy="10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4598</xdr:row>
      <xdr:rowOff>0</xdr:rowOff>
    </xdr:from>
    <xdr:to>
      <xdr:col>31</xdr:col>
      <xdr:colOff>161286</xdr:colOff>
      <xdr:row>4607</xdr:row>
      <xdr:rowOff>75976</xdr:rowOff>
    </xdr:to>
    <xdr:pic>
      <xdr:nvPicPr>
        <xdr:cNvPr id="178" name="Picture 177">
          <a:extLst>
            <a:ext uri="{FF2B5EF4-FFF2-40B4-BE49-F238E27FC236}">
              <a16:creationId xmlns:a16="http://schemas.microsoft.com/office/drawing/2014/main" id="{E0DFD41B-2F7F-9834-C141-C3EF28AB0019}"/>
            </a:ext>
          </a:extLst>
        </xdr:cNvPr>
        <xdr:cNvPicPr>
          <a:picLocks noChangeAspect="1"/>
        </xdr:cNvPicPr>
      </xdr:nvPicPr>
      <xdr:blipFill>
        <a:blip xmlns:r="http://schemas.openxmlformats.org/officeDocument/2006/relationships" r:embed="rId163"/>
        <a:stretch>
          <a:fillRect/>
        </a:stretch>
      </xdr:blipFill>
      <xdr:spPr>
        <a:xfrm>
          <a:off x="762000" y="871537500"/>
          <a:ext cx="5114286" cy="1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4628</xdr:row>
      <xdr:rowOff>0</xdr:rowOff>
    </xdr:from>
    <xdr:to>
      <xdr:col>69</xdr:col>
      <xdr:colOff>17524</xdr:colOff>
      <xdr:row>4664</xdr:row>
      <xdr:rowOff>46762</xdr:rowOff>
    </xdr:to>
    <xdr:pic>
      <xdr:nvPicPr>
        <xdr:cNvPr id="179" name="Picture 178">
          <a:extLst>
            <a:ext uri="{FF2B5EF4-FFF2-40B4-BE49-F238E27FC236}">
              <a16:creationId xmlns:a16="http://schemas.microsoft.com/office/drawing/2014/main" id="{9CDFA243-6EED-A303-D0CB-A65E9089526A}"/>
            </a:ext>
          </a:extLst>
        </xdr:cNvPr>
        <xdr:cNvPicPr>
          <a:picLocks noChangeAspect="1"/>
        </xdr:cNvPicPr>
      </xdr:nvPicPr>
      <xdr:blipFill>
        <a:blip xmlns:r="http://schemas.openxmlformats.org/officeDocument/2006/relationships" r:embed="rId164"/>
        <a:stretch>
          <a:fillRect/>
        </a:stretch>
      </xdr:blipFill>
      <xdr:spPr>
        <a:xfrm>
          <a:off x="762000" y="876109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4667</xdr:row>
      <xdr:rowOff>0</xdr:rowOff>
    </xdr:from>
    <xdr:to>
      <xdr:col>69</xdr:col>
      <xdr:colOff>17524</xdr:colOff>
      <xdr:row>4703</xdr:row>
      <xdr:rowOff>46762</xdr:rowOff>
    </xdr:to>
    <xdr:pic>
      <xdr:nvPicPr>
        <xdr:cNvPr id="180" name="Picture 179">
          <a:extLst>
            <a:ext uri="{FF2B5EF4-FFF2-40B4-BE49-F238E27FC236}">
              <a16:creationId xmlns:a16="http://schemas.microsoft.com/office/drawing/2014/main" id="{F6FCEE7C-8785-318F-250A-34742DF964CB}"/>
            </a:ext>
          </a:extLst>
        </xdr:cNvPr>
        <xdr:cNvPicPr>
          <a:picLocks noChangeAspect="1"/>
        </xdr:cNvPicPr>
      </xdr:nvPicPr>
      <xdr:blipFill>
        <a:blip xmlns:r="http://schemas.openxmlformats.org/officeDocument/2006/relationships" r:embed="rId165"/>
        <a:stretch>
          <a:fillRect/>
        </a:stretch>
      </xdr:blipFill>
      <xdr:spPr>
        <a:xfrm>
          <a:off x="762000" y="883539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4704</xdr:row>
      <xdr:rowOff>0</xdr:rowOff>
    </xdr:from>
    <xdr:to>
      <xdr:col>51</xdr:col>
      <xdr:colOff>113190</xdr:colOff>
      <xdr:row>4731</xdr:row>
      <xdr:rowOff>75548</xdr:rowOff>
    </xdr:to>
    <xdr:pic>
      <xdr:nvPicPr>
        <xdr:cNvPr id="181" name="Picture 180">
          <a:extLst>
            <a:ext uri="{FF2B5EF4-FFF2-40B4-BE49-F238E27FC236}">
              <a16:creationId xmlns:a16="http://schemas.microsoft.com/office/drawing/2014/main" id="{0AA39C43-2599-43DD-DF4C-F59590166BB8}"/>
            </a:ext>
          </a:extLst>
        </xdr:cNvPr>
        <xdr:cNvPicPr>
          <a:picLocks noChangeAspect="1"/>
        </xdr:cNvPicPr>
      </xdr:nvPicPr>
      <xdr:blipFill>
        <a:blip xmlns:r="http://schemas.openxmlformats.org/officeDocument/2006/relationships" r:embed="rId166"/>
        <a:stretch>
          <a:fillRect/>
        </a:stretch>
      </xdr:blipFill>
      <xdr:spPr>
        <a:xfrm>
          <a:off x="762000" y="890587500"/>
          <a:ext cx="8876190" cy="52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4758</xdr:row>
      <xdr:rowOff>0</xdr:rowOff>
    </xdr:from>
    <xdr:to>
      <xdr:col>32</xdr:col>
      <xdr:colOff>931</xdr:colOff>
      <xdr:row>4780</xdr:row>
      <xdr:rowOff>9000</xdr:rowOff>
    </xdr:to>
    <xdr:pic>
      <xdr:nvPicPr>
        <xdr:cNvPr id="182" name="Picture 181">
          <a:extLst>
            <a:ext uri="{FF2B5EF4-FFF2-40B4-BE49-F238E27FC236}">
              <a16:creationId xmlns:a16="http://schemas.microsoft.com/office/drawing/2014/main" id="{3B258CC0-DCD3-90F4-6800-BB9A3C436CEE}"/>
            </a:ext>
          </a:extLst>
        </xdr:cNvPr>
        <xdr:cNvPicPr>
          <a:picLocks noChangeAspect="1"/>
        </xdr:cNvPicPr>
      </xdr:nvPicPr>
      <xdr:blipFill>
        <a:blip xmlns:r="http://schemas.openxmlformats.org/officeDocument/2006/relationships" r:embed="rId167"/>
        <a:stretch>
          <a:fillRect/>
        </a:stretch>
      </xdr:blipFill>
      <xdr:spPr>
        <a:xfrm>
          <a:off x="762000" y="896874000"/>
          <a:ext cx="51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4787</xdr:row>
      <xdr:rowOff>0</xdr:rowOff>
    </xdr:from>
    <xdr:to>
      <xdr:col>34</xdr:col>
      <xdr:colOff>132643</xdr:colOff>
      <xdr:row>4792</xdr:row>
      <xdr:rowOff>161786</xdr:rowOff>
    </xdr:to>
    <xdr:pic>
      <xdr:nvPicPr>
        <xdr:cNvPr id="183" name="Picture 182">
          <a:extLst>
            <a:ext uri="{FF2B5EF4-FFF2-40B4-BE49-F238E27FC236}">
              <a16:creationId xmlns:a16="http://schemas.microsoft.com/office/drawing/2014/main" id="{14BE9CA1-BA4E-4935-F158-90A468128F9B}"/>
            </a:ext>
          </a:extLst>
        </xdr:cNvPr>
        <xdr:cNvPicPr>
          <a:picLocks noChangeAspect="1"/>
        </xdr:cNvPicPr>
      </xdr:nvPicPr>
      <xdr:blipFill>
        <a:blip xmlns:r="http://schemas.openxmlformats.org/officeDocument/2006/relationships" r:embed="rId168"/>
        <a:stretch>
          <a:fillRect/>
        </a:stretch>
      </xdr:blipFill>
      <xdr:spPr>
        <a:xfrm>
          <a:off x="762000" y="902398500"/>
          <a:ext cx="5657143" cy="11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4793</xdr:row>
      <xdr:rowOff>0</xdr:rowOff>
    </xdr:from>
    <xdr:to>
      <xdr:col>34</xdr:col>
      <xdr:colOff>142167</xdr:colOff>
      <xdr:row>4800</xdr:row>
      <xdr:rowOff>161738</xdr:rowOff>
    </xdr:to>
    <xdr:pic>
      <xdr:nvPicPr>
        <xdr:cNvPr id="184" name="Picture 183">
          <a:extLst>
            <a:ext uri="{FF2B5EF4-FFF2-40B4-BE49-F238E27FC236}">
              <a16:creationId xmlns:a16="http://schemas.microsoft.com/office/drawing/2014/main" id="{A9A84A6C-9536-5C55-A88B-79412E6E84A7}"/>
            </a:ext>
          </a:extLst>
        </xdr:cNvPr>
        <xdr:cNvPicPr>
          <a:picLocks noChangeAspect="1"/>
        </xdr:cNvPicPr>
      </xdr:nvPicPr>
      <xdr:blipFill>
        <a:blip xmlns:r="http://schemas.openxmlformats.org/officeDocument/2006/relationships" r:embed="rId169"/>
        <a:stretch>
          <a:fillRect/>
        </a:stretch>
      </xdr:blipFill>
      <xdr:spPr>
        <a:xfrm>
          <a:off x="762000" y="903541500"/>
          <a:ext cx="5666667" cy="14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4808</xdr:row>
      <xdr:rowOff>0</xdr:rowOff>
    </xdr:from>
    <xdr:to>
      <xdr:col>45</xdr:col>
      <xdr:colOff>46667</xdr:colOff>
      <xdr:row>4815</xdr:row>
      <xdr:rowOff>9357</xdr:rowOff>
    </xdr:to>
    <xdr:pic>
      <xdr:nvPicPr>
        <xdr:cNvPr id="186" name="Picture 185">
          <a:extLst>
            <a:ext uri="{FF2B5EF4-FFF2-40B4-BE49-F238E27FC236}">
              <a16:creationId xmlns:a16="http://schemas.microsoft.com/office/drawing/2014/main" id="{194EB148-E559-71E2-9C94-08226B2FCA6B}"/>
            </a:ext>
          </a:extLst>
        </xdr:cNvPr>
        <xdr:cNvPicPr>
          <a:picLocks noChangeAspect="1"/>
        </xdr:cNvPicPr>
      </xdr:nvPicPr>
      <xdr:blipFill>
        <a:blip xmlns:r="http://schemas.openxmlformats.org/officeDocument/2006/relationships" r:embed="rId170"/>
        <a:stretch>
          <a:fillRect/>
        </a:stretch>
      </xdr:blipFill>
      <xdr:spPr>
        <a:xfrm>
          <a:off x="762000" y="906399000"/>
          <a:ext cx="7666667" cy="1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4820</xdr:row>
      <xdr:rowOff>0</xdr:rowOff>
    </xdr:from>
    <xdr:to>
      <xdr:col>42</xdr:col>
      <xdr:colOff>56262</xdr:colOff>
      <xdr:row>4830</xdr:row>
      <xdr:rowOff>18810</xdr:rowOff>
    </xdr:to>
    <xdr:pic>
      <xdr:nvPicPr>
        <xdr:cNvPr id="158" name="Picture 157">
          <a:extLst>
            <a:ext uri="{FF2B5EF4-FFF2-40B4-BE49-F238E27FC236}">
              <a16:creationId xmlns:a16="http://schemas.microsoft.com/office/drawing/2014/main" id="{6538C531-AB40-949F-54E7-2AD4EB25FF46}"/>
            </a:ext>
          </a:extLst>
        </xdr:cNvPr>
        <xdr:cNvPicPr>
          <a:picLocks noChangeAspect="1"/>
        </xdr:cNvPicPr>
      </xdr:nvPicPr>
      <xdr:blipFill>
        <a:blip xmlns:r="http://schemas.openxmlformats.org/officeDocument/2006/relationships" r:embed="rId171"/>
        <a:stretch>
          <a:fillRect/>
        </a:stretch>
      </xdr:blipFill>
      <xdr:spPr>
        <a:xfrm>
          <a:off x="762000" y="908685000"/>
          <a:ext cx="7104762" cy="1923810"/>
        </a:xfrm>
        <a:prstGeom prst="rect">
          <a:avLst/>
        </a:prstGeom>
        <a:effectLst>
          <a:outerShdw blurRad="63500" algn="ctr" rotWithShape="0">
            <a:srgbClr val="000000">
              <a:alpha val="95000"/>
            </a:srgbClr>
          </a:outerShdw>
        </a:effectLst>
      </xdr:spPr>
    </xdr:pic>
    <xdr:clientData/>
  </xdr:twoCellAnchor>
  <xdr:twoCellAnchor>
    <xdr:from>
      <xdr:col>5</xdr:col>
      <xdr:colOff>0</xdr:colOff>
      <xdr:row>4831</xdr:row>
      <xdr:rowOff>0</xdr:rowOff>
    </xdr:from>
    <xdr:to>
      <xdr:col>93</xdr:col>
      <xdr:colOff>56029</xdr:colOff>
      <xdr:row>4889</xdr:row>
      <xdr:rowOff>180024</xdr:rowOff>
    </xdr:to>
    <xdr:grpSp>
      <xdr:nvGrpSpPr>
        <xdr:cNvPr id="198" name="Group 197">
          <a:extLst>
            <a:ext uri="{FF2B5EF4-FFF2-40B4-BE49-F238E27FC236}">
              <a16:creationId xmlns:a16="http://schemas.microsoft.com/office/drawing/2014/main" id="{40897E57-8DAA-4CB7-8A0E-5730680DC85F}"/>
            </a:ext>
          </a:extLst>
        </xdr:cNvPr>
        <xdr:cNvGrpSpPr/>
      </xdr:nvGrpSpPr>
      <xdr:grpSpPr>
        <a:xfrm>
          <a:off x="952500" y="920305500"/>
          <a:ext cx="16820029" cy="11229024"/>
          <a:chOff x="762000" y="910780500"/>
          <a:chExt cx="16820029" cy="11229024"/>
        </a:xfrm>
      </xdr:grpSpPr>
      <xdr:grpSp>
        <xdr:nvGrpSpPr>
          <xdr:cNvPr id="195" name="Group 194">
            <a:extLst>
              <a:ext uri="{FF2B5EF4-FFF2-40B4-BE49-F238E27FC236}">
                <a16:creationId xmlns:a16="http://schemas.microsoft.com/office/drawing/2014/main" id="{C6491BB5-FF81-5644-08DD-8B1B04D38EAB}"/>
              </a:ext>
            </a:extLst>
          </xdr:cNvPr>
          <xdr:cNvGrpSpPr/>
        </xdr:nvGrpSpPr>
        <xdr:grpSpPr>
          <a:xfrm>
            <a:off x="762000" y="910780500"/>
            <a:ext cx="16820029" cy="11229024"/>
            <a:chOff x="762000" y="910780500"/>
            <a:chExt cx="16820029" cy="11229024"/>
          </a:xfrm>
        </xdr:grpSpPr>
        <xdr:pic>
          <xdr:nvPicPr>
            <xdr:cNvPr id="175" name="Picture 174">
              <a:extLst>
                <a:ext uri="{FF2B5EF4-FFF2-40B4-BE49-F238E27FC236}">
                  <a16:creationId xmlns:a16="http://schemas.microsoft.com/office/drawing/2014/main" id="{DA64D2A5-8BE1-404E-B9F9-F810365BB511}"/>
                </a:ext>
              </a:extLst>
            </xdr:cNvPr>
            <xdr:cNvPicPr>
              <a:picLocks noChangeAspect="1"/>
            </xdr:cNvPicPr>
          </xdr:nvPicPr>
          <xdr:blipFill>
            <a:blip xmlns:r="http://schemas.openxmlformats.org/officeDocument/2006/relationships" r:embed="rId172"/>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87" name="Picture 186">
              <a:extLst>
                <a:ext uri="{FF2B5EF4-FFF2-40B4-BE49-F238E27FC236}">
                  <a16:creationId xmlns:a16="http://schemas.microsoft.com/office/drawing/2014/main" id="{B70883A2-2915-88C1-1845-960B6C6612DB}"/>
                </a:ext>
              </a:extLst>
            </xdr:cNvPr>
            <xdr:cNvPicPr>
              <a:picLocks noChangeAspect="1"/>
            </xdr:cNvPicPr>
          </xdr:nvPicPr>
          <xdr:blipFill>
            <a:blip xmlns:r="http://schemas.openxmlformats.org/officeDocument/2006/relationships" r:embed="rId173"/>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88" name="Rectangle 187">
              <a:extLst>
                <a:ext uri="{FF2B5EF4-FFF2-40B4-BE49-F238E27FC236}">
                  <a16:creationId xmlns:a16="http://schemas.microsoft.com/office/drawing/2014/main" id="{74142975-6E59-42D6-991E-7C3EF1B8C54A}"/>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9" name="Straight Arrow Connector 188">
              <a:extLst>
                <a:ext uri="{FF2B5EF4-FFF2-40B4-BE49-F238E27FC236}">
                  <a16:creationId xmlns:a16="http://schemas.microsoft.com/office/drawing/2014/main" id="{BD49D786-E62F-4D50-881C-1BB481663B0A}"/>
                </a:ext>
              </a:extLst>
            </xdr:cNvPr>
            <xdr:cNvCxnSpPr>
              <a:stCxn id="190" idx="1"/>
              <a:endCxn id="188"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90" name="Rectangle 189">
              <a:extLst>
                <a:ext uri="{FF2B5EF4-FFF2-40B4-BE49-F238E27FC236}">
                  <a16:creationId xmlns:a16="http://schemas.microsoft.com/office/drawing/2014/main" id="{1B6A25B9-63FD-446D-8A7E-16F4487FEB13}"/>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97" name="Rectangle 196">
            <a:extLst>
              <a:ext uri="{FF2B5EF4-FFF2-40B4-BE49-F238E27FC236}">
                <a16:creationId xmlns:a16="http://schemas.microsoft.com/office/drawing/2014/main" id="{E426AF8B-43E5-4DA7-A3B4-89A100A4163D}"/>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twoCellAnchor editAs="oneCell">
    <xdr:from>
      <xdr:col>5</xdr:col>
      <xdr:colOff>0</xdr:colOff>
      <xdr:row>4895</xdr:row>
      <xdr:rowOff>0</xdr:rowOff>
    </xdr:from>
    <xdr:to>
      <xdr:col>33</xdr:col>
      <xdr:colOff>75524</xdr:colOff>
      <xdr:row>4901</xdr:row>
      <xdr:rowOff>152238</xdr:rowOff>
    </xdr:to>
    <xdr:pic>
      <xdr:nvPicPr>
        <xdr:cNvPr id="199" name="Picture 198">
          <a:extLst>
            <a:ext uri="{FF2B5EF4-FFF2-40B4-BE49-F238E27FC236}">
              <a16:creationId xmlns:a16="http://schemas.microsoft.com/office/drawing/2014/main" id="{5DF6562D-2BDC-8AE6-ACCE-B0BE3D3EE9AB}"/>
            </a:ext>
          </a:extLst>
        </xdr:cNvPr>
        <xdr:cNvPicPr>
          <a:picLocks noChangeAspect="1"/>
        </xdr:cNvPicPr>
      </xdr:nvPicPr>
      <xdr:blipFill>
        <a:blip xmlns:r="http://schemas.openxmlformats.org/officeDocument/2006/relationships" r:embed="rId174"/>
        <a:stretch>
          <a:fillRect/>
        </a:stretch>
      </xdr:blipFill>
      <xdr:spPr>
        <a:xfrm>
          <a:off x="762000" y="926973000"/>
          <a:ext cx="5409524" cy="1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5018</xdr:row>
      <xdr:rowOff>0</xdr:rowOff>
    </xdr:from>
    <xdr:to>
      <xdr:col>39</xdr:col>
      <xdr:colOff>27762</xdr:colOff>
      <xdr:row>5029</xdr:row>
      <xdr:rowOff>9262</xdr:rowOff>
    </xdr:to>
    <xdr:pic>
      <xdr:nvPicPr>
        <xdr:cNvPr id="202" name="Picture 201">
          <a:extLst>
            <a:ext uri="{FF2B5EF4-FFF2-40B4-BE49-F238E27FC236}">
              <a16:creationId xmlns:a16="http://schemas.microsoft.com/office/drawing/2014/main" id="{26980723-B1FC-F0A5-541B-6C9B47340F00}"/>
            </a:ext>
          </a:extLst>
        </xdr:cNvPr>
        <xdr:cNvPicPr>
          <a:picLocks noChangeAspect="1"/>
        </xdr:cNvPicPr>
      </xdr:nvPicPr>
      <xdr:blipFill>
        <a:blip xmlns:r="http://schemas.openxmlformats.org/officeDocument/2006/relationships" r:embed="rId175"/>
        <a:stretch>
          <a:fillRect/>
        </a:stretch>
      </xdr:blipFill>
      <xdr:spPr>
        <a:xfrm>
          <a:off x="762000" y="950404500"/>
          <a:ext cx="6504762" cy="2104762"/>
        </a:xfrm>
        <a:prstGeom prst="rect">
          <a:avLst/>
        </a:prstGeom>
        <a:effectLst>
          <a:outerShdw blurRad="63500" algn="ctr" rotWithShape="0">
            <a:srgbClr val="000000">
              <a:alpha val="95000"/>
            </a:srgbClr>
          </a:outerShdw>
        </a:effectLst>
      </xdr:spPr>
    </xdr:pic>
    <xdr:clientData/>
  </xdr:twoCellAnchor>
  <xdr:twoCellAnchor>
    <xdr:from>
      <xdr:col>35</xdr:col>
      <xdr:colOff>0</xdr:colOff>
      <xdr:row>4903</xdr:row>
      <xdr:rowOff>0</xdr:rowOff>
    </xdr:from>
    <xdr:to>
      <xdr:col>96</xdr:col>
      <xdr:colOff>93786</xdr:colOff>
      <xdr:row>4916</xdr:row>
      <xdr:rowOff>78441</xdr:rowOff>
    </xdr:to>
    <xdr:grpSp>
      <xdr:nvGrpSpPr>
        <xdr:cNvPr id="225" name="Group 224">
          <a:extLst>
            <a:ext uri="{FF2B5EF4-FFF2-40B4-BE49-F238E27FC236}">
              <a16:creationId xmlns:a16="http://schemas.microsoft.com/office/drawing/2014/main" id="{C7F46D3C-B00D-2999-E5DC-F0C8CAB8FBCC}"/>
            </a:ext>
          </a:extLst>
        </xdr:cNvPr>
        <xdr:cNvGrpSpPr/>
      </xdr:nvGrpSpPr>
      <xdr:grpSpPr>
        <a:xfrm>
          <a:off x="6667500" y="934021500"/>
          <a:ext cx="11714286" cy="2554941"/>
          <a:chOff x="6477000" y="928497000"/>
          <a:chExt cx="11714286" cy="2554941"/>
        </a:xfrm>
      </xdr:grpSpPr>
      <xdr:pic>
        <xdr:nvPicPr>
          <xdr:cNvPr id="203" name="Picture 202">
            <a:extLst>
              <a:ext uri="{FF2B5EF4-FFF2-40B4-BE49-F238E27FC236}">
                <a16:creationId xmlns:a16="http://schemas.microsoft.com/office/drawing/2014/main" id="{CABF03E9-00CD-5DE3-2E53-0D8844974121}"/>
              </a:ext>
            </a:extLst>
          </xdr:cNvPr>
          <xdr:cNvPicPr>
            <a:picLocks noChangeAspect="1"/>
          </xdr:cNvPicPr>
        </xdr:nvPicPr>
        <xdr:blipFill>
          <a:blip xmlns:r="http://schemas.openxmlformats.org/officeDocument/2006/relationships" r:embed="rId176"/>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204" name="Picture 203">
            <a:extLst>
              <a:ext uri="{FF2B5EF4-FFF2-40B4-BE49-F238E27FC236}">
                <a16:creationId xmlns:a16="http://schemas.microsoft.com/office/drawing/2014/main" id="{71E9DE4A-C055-16C0-E5CE-85D126821C92}"/>
              </a:ext>
            </a:extLst>
          </xdr:cNvPr>
          <xdr:cNvPicPr>
            <a:picLocks noChangeAspect="1"/>
          </xdr:cNvPicPr>
        </xdr:nvPicPr>
        <xdr:blipFill>
          <a:blip xmlns:r="http://schemas.openxmlformats.org/officeDocument/2006/relationships" r:embed="rId177"/>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206" name="Rectangle 205">
            <a:extLst>
              <a:ext uri="{FF2B5EF4-FFF2-40B4-BE49-F238E27FC236}">
                <a16:creationId xmlns:a16="http://schemas.microsoft.com/office/drawing/2014/main" id="{C0FA6F6E-9CDE-4ED6-BBBE-427706E5B63B}"/>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7" name="Straight Arrow Connector 206">
            <a:extLst>
              <a:ext uri="{FF2B5EF4-FFF2-40B4-BE49-F238E27FC236}">
                <a16:creationId xmlns:a16="http://schemas.microsoft.com/office/drawing/2014/main" id="{E319316F-2CB6-4F1B-AF77-129CE73C974E}"/>
              </a:ext>
            </a:extLst>
          </xdr:cNvPr>
          <xdr:cNvCxnSpPr>
            <a:stCxn id="206" idx="1"/>
            <a:endCxn id="208"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08" name="Rectangle 207">
            <a:extLst>
              <a:ext uri="{FF2B5EF4-FFF2-40B4-BE49-F238E27FC236}">
                <a16:creationId xmlns:a16="http://schemas.microsoft.com/office/drawing/2014/main" id="{4BD3B40B-B52A-4F59-B37A-8CD4CF54BF6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2" name="Rectangle 211">
            <a:extLst>
              <a:ext uri="{FF2B5EF4-FFF2-40B4-BE49-F238E27FC236}">
                <a16:creationId xmlns:a16="http://schemas.microsoft.com/office/drawing/2014/main" id="{FBDA606C-B5DE-4F86-8866-58DBF64C9222}"/>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13" name="Straight Arrow Connector 212">
            <a:extLst>
              <a:ext uri="{FF2B5EF4-FFF2-40B4-BE49-F238E27FC236}">
                <a16:creationId xmlns:a16="http://schemas.microsoft.com/office/drawing/2014/main" id="{36B66B70-A790-464D-BEC2-254F22460629}"/>
              </a:ext>
            </a:extLst>
          </xdr:cNvPr>
          <xdr:cNvCxnSpPr>
            <a:stCxn id="212" idx="2"/>
            <a:endCxn id="216"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216" name="Rectangle 215">
            <a:extLst>
              <a:ext uri="{FF2B5EF4-FFF2-40B4-BE49-F238E27FC236}">
                <a16:creationId xmlns:a16="http://schemas.microsoft.com/office/drawing/2014/main" id="{DF2C95DE-BD8B-45BB-87E9-56A96FD4AB20}"/>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twoCellAnchor editAs="oneCell">
    <xdr:from>
      <xdr:col>5</xdr:col>
      <xdr:colOff>0</xdr:colOff>
      <xdr:row>4937</xdr:row>
      <xdr:rowOff>0</xdr:rowOff>
    </xdr:from>
    <xdr:to>
      <xdr:col>69</xdr:col>
      <xdr:colOff>17524</xdr:colOff>
      <xdr:row>4973</xdr:row>
      <xdr:rowOff>46762</xdr:rowOff>
    </xdr:to>
    <xdr:pic>
      <xdr:nvPicPr>
        <xdr:cNvPr id="223" name="Picture 222">
          <a:extLst>
            <a:ext uri="{FF2B5EF4-FFF2-40B4-BE49-F238E27FC236}">
              <a16:creationId xmlns:a16="http://schemas.microsoft.com/office/drawing/2014/main" id="{B599353A-B233-E372-1DDF-A64602FFA92A}"/>
            </a:ext>
          </a:extLst>
        </xdr:cNvPr>
        <xdr:cNvPicPr>
          <a:picLocks noChangeAspect="1"/>
        </xdr:cNvPicPr>
      </xdr:nvPicPr>
      <xdr:blipFill>
        <a:blip xmlns:r="http://schemas.openxmlformats.org/officeDocument/2006/relationships" r:embed="rId178"/>
        <a:stretch>
          <a:fillRect/>
        </a:stretch>
      </xdr:blipFill>
      <xdr:spPr>
        <a:xfrm>
          <a:off x="762000" y="934974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4976</xdr:row>
      <xdr:rowOff>0</xdr:rowOff>
    </xdr:from>
    <xdr:to>
      <xdr:col>69</xdr:col>
      <xdr:colOff>17524</xdr:colOff>
      <xdr:row>5012</xdr:row>
      <xdr:rowOff>46762</xdr:rowOff>
    </xdr:to>
    <xdr:pic>
      <xdr:nvPicPr>
        <xdr:cNvPr id="224" name="Picture 223">
          <a:extLst>
            <a:ext uri="{FF2B5EF4-FFF2-40B4-BE49-F238E27FC236}">
              <a16:creationId xmlns:a16="http://schemas.microsoft.com/office/drawing/2014/main" id="{F973CB13-965D-D088-0148-4B5E85DFDC75}"/>
            </a:ext>
          </a:extLst>
        </xdr:cNvPr>
        <xdr:cNvPicPr>
          <a:picLocks noChangeAspect="1"/>
        </xdr:cNvPicPr>
      </xdr:nvPicPr>
      <xdr:blipFill>
        <a:blip xmlns:r="http://schemas.openxmlformats.org/officeDocument/2006/relationships" r:embed="rId179"/>
        <a:stretch>
          <a:fillRect/>
        </a:stretch>
      </xdr:blipFill>
      <xdr:spPr>
        <a:xfrm>
          <a:off x="762000" y="94240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5067</xdr:row>
      <xdr:rowOff>0</xdr:rowOff>
    </xdr:from>
    <xdr:to>
      <xdr:col>26</xdr:col>
      <xdr:colOff>170929</xdr:colOff>
      <xdr:row>5075</xdr:row>
      <xdr:rowOff>37905</xdr:rowOff>
    </xdr:to>
    <xdr:pic>
      <xdr:nvPicPr>
        <xdr:cNvPr id="166" name="Picture 165">
          <a:extLst>
            <a:ext uri="{FF2B5EF4-FFF2-40B4-BE49-F238E27FC236}">
              <a16:creationId xmlns:a16="http://schemas.microsoft.com/office/drawing/2014/main" id="{62AA7465-AB82-EBD2-ABAA-5CA329CA012E}"/>
            </a:ext>
          </a:extLst>
        </xdr:cNvPr>
        <xdr:cNvPicPr>
          <a:picLocks noChangeAspect="1"/>
        </xdr:cNvPicPr>
      </xdr:nvPicPr>
      <xdr:blipFill>
        <a:blip xmlns:r="http://schemas.openxmlformats.org/officeDocument/2006/relationships" r:embed="rId180"/>
        <a:stretch>
          <a:fillRect/>
        </a:stretch>
      </xdr:blipFill>
      <xdr:spPr>
        <a:xfrm>
          <a:off x="762000" y="959739000"/>
          <a:ext cx="4171429" cy="1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5081</xdr:row>
      <xdr:rowOff>0</xdr:rowOff>
    </xdr:from>
    <xdr:to>
      <xdr:col>18</xdr:col>
      <xdr:colOff>113976</xdr:colOff>
      <xdr:row>5086</xdr:row>
      <xdr:rowOff>85595</xdr:rowOff>
    </xdr:to>
    <xdr:pic>
      <xdr:nvPicPr>
        <xdr:cNvPr id="191" name="Picture 190">
          <a:extLst>
            <a:ext uri="{FF2B5EF4-FFF2-40B4-BE49-F238E27FC236}">
              <a16:creationId xmlns:a16="http://schemas.microsoft.com/office/drawing/2014/main" id="{7F604C6E-FBC5-46D4-A26C-1619DD52FB09}"/>
            </a:ext>
          </a:extLst>
        </xdr:cNvPr>
        <xdr:cNvPicPr>
          <a:picLocks noChangeAspect="1"/>
        </xdr:cNvPicPr>
      </xdr:nvPicPr>
      <xdr:blipFill>
        <a:blip xmlns:r="http://schemas.openxmlformats.org/officeDocument/2006/relationships" r:embed="rId181"/>
        <a:stretch>
          <a:fillRect/>
        </a:stretch>
      </xdr:blipFill>
      <xdr:spPr>
        <a:xfrm>
          <a:off x="762000" y="963358500"/>
          <a:ext cx="2590476" cy="1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5087</xdr:row>
      <xdr:rowOff>0</xdr:rowOff>
    </xdr:from>
    <xdr:to>
      <xdr:col>52</xdr:col>
      <xdr:colOff>113167</xdr:colOff>
      <xdr:row>5129</xdr:row>
      <xdr:rowOff>179952</xdr:rowOff>
    </xdr:to>
    <xdr:pic>
      <xdr:nvPicPr>
        <xdr:cNvPr id="192" name="Picture 191">
          <a:extLst>
            <a:ext uri="{FF2B5EF4-FFF2-40B4-BE49-F238E27FC236}">
              <a16:creationId xmlns:a16="http://schemas.microsoft.com/office/drawing/2014/main" id="{CABB3F62-0BB9-68E3-B934-E2640B323CBF}"/>
            </a:ext>
          </a:extLst>
        </xdr:cNvPr>
        <xdr:cNvPicPr>
          <a:picLocks noChangeAspect="1"/>
        </xdr:cNvPicPr>
      </xdr:nvPicPr>
      <xdr:blipFill>
        <a:blip xmlns:r="http://schemas.openxmlformats.org/officeDocument/2006/relationships" r:embed="rId182"/>
        <a:stretch>
          <a:fillRect/>
        </a:stretch>
      </xdr:blipFill>
      <xdr:spPr>
        <a:xfrm>
          <a:off x="762000" y="964501500"/>
          <a:ext cx="9066667" cy="8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5145</xdr:row>
      <xdr:rowOff>0</xdr:rowOff>
    </xdr:from>
    <xdr:to>
      <xdr:col>31</xdr:col>
      <xdr:colOff>18429</xdr:colOff>
      <xdr:row>5183</xdr:row>
      <xdr:rowOff>46714</xdr:rowOff>
    </xdr:to>
    <xdr:pic>
      <xdr:nvPicPr>
        <xdr:cNvPr id="193" name="Picture 192">
          <a:extLst>
            <a:ext uri="{FF2B5EF4-FFF2-40B4-BE49-F238E27FC236}">
              <a16:creationId xmlns:a16="http://schemas.microsoft.com/office/drawing/2014/main" id="{780B902A-7279-0EFE-288E-C51C2A77CE58}"/>
            </a:ext>
          </a:extLst>
        </xdr:cNvPr>
        <xdr:cNvPicPr>
          <a:picLocks noChangeAspect="1"/>
        </xdr:cNvPicPr>
      </xdr:nvPicPr>
      <xdr:blipFill>
        <a:blip xmlns:r="http://schemas.openxmlformats.org/officeDocument/2006/relationships" r:embed="rId183"/>
        <a:stretch>
          <a:fillRect/>
        </a:stretch>
      </xdr:blipFill>
      <xdr:spPr>
        <a:xfrm>
          <a:off x="762000" y="975550500"/>
          <a:ext cx="4971429" cy="7285714"/>
        </a:xfrm>
        <a:prstGeom prst="rect">
          <a:avLst/>
        </a:prstGeom>
        <a:effectLst>
          <a:outerShdw blurRad="63500" algn="ctr" rotWithShape="0">
            <a:srgbClr val="000000">
              <a:alpha val="95000"/>
            </a:srgbClr>
          </a:outerShdw>
        </a:effectLst>
      </xdr:spPr>
    </xdr:pic>
    <xdr:clientData/>
  </xdr:twoCellAnchor>
  <xdr:twoCellAnchor editAs="oneCell">
    <xdr:from>
      <xdr:col>32</xdr:col>
      <xdr:colOff>0</xdr:colOff>
      <xdr:row>5145</xdr:row>
      <xdr:rowOff>0</xdr:rowOff>
    </xdr:from>
    <xdr:to>
      <xdr:col>72</xdr:col>
      <xdr:colOff>622</xdr:colOff>
      <xdr:row>5167</xdr:row>
      <xdr:rowOff>94714</xdr:rowOff>
    </xdr:to>
    <xdr:pic>
      <xdr:nvPicPr>
        <xdr:cNvPr id="194" name="Picture 193">
          <a:extLst>
            <a:ext uri="{FF2B5EF4-FFF2-40B4-BE49-F238E27FC236}">
              <a16:creationId xmlns:a16="http://schemas.microsoft.com/office/drawing/2014/main" id="{153238E5-BEAD-6382-A240-9F98316DDD75}"/>
            </a:ext>
          </a:extLst>
        </xdr:cNvPr>
        <xdr:cNvPicPr>
          <a:picLocks noChangeAspect="1"/>
        </xdr:cNvPicPr>
      </xdr:nvPicPr>
      <xdr:blipFill>
        <a:blip xmlns:r="http://schemas.openxmlformats.org/officeDocument/2006/relationships" r:embed="rId184"/>
        <a:stretch>
          <a:fillRect/>
        </a:stretch>
      </xdr:blipFill>
      <xdr:spPr>
        <a:xfrm>
          <a:off x="5905500" y="975550500"/>
          <a:ext cx="7619048" cy="4285714"/>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5168</xdr:row>
      <xdr:rowOff>0</xdr:rowOff>
    </xdr:from>
    <xdr:to>
      <xdr:col>81</xdr:col>
      <xdr:colOff>623</xdr:colOff>
      <xdr:row>5190</xdr:row>
      <xdr:rowOff>94714</xdr:rowOff>
    </xdr:to>
    <xdr:pic>
      <xdr:nvPicPr>
        <xdr:cNvPr id="196" name="Picture 195">
          <a:extLst>
            <a:ext uri="{FF2B5EF4-FFF2-40B4-BE49-F238E27FC236}">
              <a16:creationId xmlns:a16="http://schemas.microsoft.com/office/drawing/2014/main" id="{91B0D6E0-9DBB-F1B4-FB3A-B79BF78E3EA1}"/>
            </a:ext>
          </a:extLst>
        </xdr:cNvPr>
        <xdr:cNvPicPr>
          <a:picLocks noChangeAspect="1"/>
        </xdr:cNvPicPr>
      </xdr:nvPicPr>
      <xdr:blipFill>
        <a:blip xmlns:r="http://schemas.openxmlformats.org/officeDocument/2006/relationships" r:embed="rId185"/>
        <a:stretch>
          <a:fillRect/>
        </a:stretch>
      </xdr:blipFill>
      <xdr:spPr>
        <a:xfrm>
          <a:off x="7620000" y="979932000"/>
          <a:ext cx="7619048" cy="4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5485</xdr:row>
      <xdr:rowOff>0</xdr:rowOff>
    </xdr:from>
    <xdr:to>
      <xdr:col>31</xdr:col>
      <xdr:colOff>123190</xdr:colOff>
      <xdr:row>5503</xdr:row>
      <xdr:rowOff>56714</xdr:rowOff>
    </xdr:to>
    <xdr:pic>
      <xdr:nvPicPr>
        <xdr:cNvPr id="200" name="Picture 199">
          <a:extLst>
            <a:ext uri="{FF2B5EF4-FFF2-40B4-BE49-F238E27FC236}">
              <a16:creationId xmlns:a16="http://schemas.microsoft.com/office/drawing/2014/main" id="{49F51E71-5D1E-4C2E-8649-3230A7055BD6}"/>
            </a:ext>
          </a:extLst>
        </xdr:cNvPr>
        <xdr:cNvPicPr>
          <a:picLocks noChangeAspect="1"/>
        </xdr:cNvPicPr>
      </xdr:nvPicPr>
      <xdr:blipFill>
        <a:blip xmlns:r="http://schemas.openxmlformats.org/officeDocument/2006/relationships" r:embed="rId186"/>
        <a:stretch>
          <a:fillRect/>
        </a:stretch>
      </xdr:blipFill>
      <xdr:spPr>
        <a:xfrm>
          <a:off x="762000" y="983932500"/>
          <a:ext cx="5076190" cy="34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5222</xdr:row>
      <xdr:rowOff>0</xdr:rowOff>
    </xdr:from>
    <xdr:to>
      <xdr:col>42</xdr:col>
      <xdr:colOff>132452</xdr:colOff>
      <xdr:row>5273</xdr:row>
      <xdr:rowOff>132119</xdr:rowOff>
    </xdr:to>
    <xdr:pic>
      <xdr:nvPicPr>
        <xdr:cNvPr id="201" name="Picture 200">
          <a:extLst>
            <a:ext uri="{FF2B5EF4-FFF2-40B4-BE49-F238E27FC236}">
              <a16:creationId xmlns:a16="http://schemas.microsoft.com/office/drawing/2014/main" id="{21AD6425-EC01-7636-F79F-8941021ED43F}"/>
            </a:ext>
          </a:extLst>
        </xdr:cNvPr>
        <xdr:cNvPicPr>
          <a:picLocks noChangeAspect="1"/>
        </xdr:cNvPicPr>
      </xdr:nvPicPr>
      <xdr:blipFill>
        <a:blip xmlns:r="http://schemas.openxmlformats.org/officeDocument/2006/relationships" r:embed="rId187"/>
        <a:stretch>
          <a:fillRect/>
        </a:stretch>
      </xdr:blipFill>
      <xdr:spPr>
        <a:xfrm>
          <a:off x="762000" y="999172500"/>
          <a:ext cx="7180952" cy="9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5274</xdr:row>
      <xdr:rowOff>0</xdr:rowOff>
    </xdr:from>
    <xdr:to>
      <xdr:col>42</xdr:col>
      <xdr:colOff>161024</xdr:colOff>
      <xdr:row>5480</xdr:row>
      <xdr:rowOff>109381</xdr:rowOff>
    </xdr:to>
    <xdr:pic>
      <xdr:nvPicPr>
        <xdr:cNvPr id="205" name="Picture 204">
          <a:extLst>
            <a:ext uri="{FF2B5EF4-FFF2-40B4-BE49-F238E27FC236}">
              <a16:creationId xmlns:a16="http://schemas.microsoft.com/office/drawing/2014/main" id="{91237752-7BF5-853E-2126-9850C153165E}"/>
            </a:ext>
          </a:extLst>
        </xdr:cNvPr>
        <xdr:cNvPicPr>
          <a:picLocks noChangeAspect="1"/>
        </xdr:cNvPicPr>
      </xdr:nvPicPr>
      <xdr:blipFill>
        <a:blip xmlns:r="http://schemas.openxmlformats.org/officeDocument/2006/relationships" r:embed="rId188"/>
        <a:stretch>
          <a:fillRect/>
        </a:stretch>
      </xdr:blipFill>
      <xdr:spPr>
        <a:xfrm>
          <a:off x="762000" y="1009078500"/>
          <a:ext cx="7209524" cy="39352381"/>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5504</xdr:row>
      <xdr:rowOff>0</xdr:rowOff>
    </xdr:from>
    <xdr:to>
      <xdr:col>41</xdr:col>
      <xdr:colOff>123524</xdr:colOff>
      <xdr:row>5508</xdr:row>
      <xdr:rowOff>85619</xdr:rowOff>
    </xdr:to>
    <xdr:pic>
      <xdr:nvPicPr>
        <xdr:cNvPr id="209" name="Picture 208">
          <a:extLst>
            <a:ext uri="{FF2B5EF4-FFF2-40B4-BE49-F238E27FC236}">
              <a16:creationId xmlns:a16="http://schemas.microsoft.com/office/drawing/2014/main" id="{46359426-360A-C60F-FBF2-63ACA61B8B13}"/>
            </a:ext>
          </a:extLst>
        </xdr:cNvPr>
        <xdr:cNvPicPr>
          <a:picLocks noChangeAspect="1"/>
        </xdr:cNvPicPr>
      </xdr:nvPicPr>
      <xdr:blipFill>
        <a:blip xmlns:r="http://schemas.openxmlformats.org/officeDocument/2006/relationships" r:embed="rId189"/>
        <a:stretch>
          <a:fillRect/>
        </a:stretch>
      </xdr:blipFill>
      <xdr:spPr>
        <a:xfrm>
          <a:off x="5334000" y="1044511500"/>
          <a:ext cx="2409524" cy="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5533</xdr:row>
      <xdr:rowOff>0</xdr:rowOff>
    </xdr:from>
    <xdr:to>
      <xdr:col>26</xdr:col>
      <xdr:colOff>123309</xdr:colOff>
      <xdr:row>5540</xdr:row>
      <xdr:rowOff>9357</xdr:rowOff>
    </xdr:to>
    <xdr:pic>
      <xdr:nvPicPr>
        <xdr:cNvPr id="210" name="Picture 209">
          <a:extLst>
            <a:ext uri="{FF2B5EF4-FFF2-40B4-BE49-F238E27FC236}">
              <a16:creationId xmlns:a16="http://schemas.microsoft.com/office/drawing/2014/main" id="{717642F7-1D26-29C7-BEFC-92952B7F1202}"/>
            </a:ext>
          </a:extLst>
        </xdr:cNvPr>
        <xdr:cNvPicPr>
          <a:picLocks noChangeAspect="1"/>
        </xdr:cNvPicPr>
      </xdr:nvPicPr>
      <xdr:blipFill>
        <a:blip xmlns:r="http://schemas.openxmlformats.org/officeDocument/2006/relationships" r:embed="rId190"/>
        <a:stretch>
          <a:fillRect/>
        </a:stretch>
      </xdr:blipFill>
      <xdr:spPr>
        <a:xfrm>
          <a:off x="762000" y="1050036000"/>
          <a:ext cx="4123809" cy="1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5544</xdr:row>
      <xdr:rowOff>0</xdr:rowOff>
    </xdr:from>
    <xdr:to>
      <xdr:col>21</xdr:col>
      <xdr:colOff>123429</xdr:colOff>
      <xdr:row>5549</xdr:row>
      <xdr:rowOff>104643</xdr:rowOff>
    </xdr:to>
    <xdr:pic>
      <xdr:nvPicPr>
        <xdr:cNvPr id="211" name="Picture 210">
          <a:extLst>
            <a:ext uri="{FF2B5EF4-FFF2-40B4-BE49-F238E27FC236}">
              <a16:creationId xmlns:a16="http://schemas.microsoft.com/office/drawing/2014/main" id="{58527E52-287D-1A2A-44FA-9E74E183EFEE}"/>
            </a:ext>
          </a:extLst>
        </xdr:cNvPr>
        <xdr:cNvPicPr>
          <a:picLocks noChangeAspect="1"/>
        </xdr:cNvPicPr>
      </xdr:nvPicPr>
      <xdr:blipFill>
        <a:blip xmlns:r="http://schemas.openxmlformats.org/officeDocument/2006/relationships" r:embed="rId191"/>
        <a:stretch>
          <a:fillRect/>
        </a:stretch>
      </xdr:blipFill>
      <xdr:spPr>
        <a:xfrm>
          <a:off x="762000" y="1052131500"/>
          <a:ext cx="3171429" cy="1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5550</xdr:row>
      <xdr:rowOff>0</xdr:rowOff>
    </xdr:from>
    <xdr:to>
      <xdr:col>68</xdr:col>
      <xdr:colOff>36595</xdr:colOff>
      <xdr:row>5568</xdr:row>
      <xdr:rowOff>75762</xdr:rowOff>
    </xdr:to>
    <xdr:pic>
      <xdr:nvPicPr>
        <xdr:cNvPr id="215" name="Picture 214">
          <a:extLst>
            <a:ext uri="{FF2B5EF4-FFF2-40B4-BE49-F238E27FC236}">
              <a16:creationId xmlns:a16="http://schemas.microsoft.com/office/drawing/2014/main" id="{927DDBE4-F8B9-B7A3-44F1-AB03AD840EE8}"/>
            </a:ext>
          </a:extLst>
        </xdr:cNvPr>
        <xdr:cNvPicPr>
          <a:picLocks noChangeAspect="1"/>
        </xdr:cNvPicPr>
      </xdr:nvPicPr>
      <xdr:blipFill>
        <a:blip xmlns:r="http://schemas.openxmlformats.org/officeDocument/2006/relationships" r:embed="rId192"/>
        <a:stretch>
          <a:fillRect/>
        </a:stretch>
      </xdr:blipFill>
      <xdr:spPr>
        <a:xfrm>
          <a:off x="762000" y="1053274500"/>
          <a:ext cx="12038095" cy="35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5599</xdr:row>
      <xdr:rowOff>0</xdr:rowOff>
    </xdr:from>
    <xdr:to>
      <xdr:col>34</xdr:col>
      <xdr:colOff>46929</xdr:colOff>
      <xdr:row>5608</xdr:row>
      <xdr:rowOff>47405</xdr:rowOff>
    </xdr:to>
    <xdr:pic>
      <xdr:nvPicPr>
        <xdr:cNvPr id="219" name="Picture 218">
          <a:extLst>
            <a:ext uri="{FF2B5EF4-FFF2-40B4-BE49-F238E27FC236}">
              <a16:creationId xmlns:a16="http://schemas.microsoft.com/office/drawing/2014/main" id="{8443A972-7CDA-C693-DD39-3C5AB4A99684}"/>
            </a:ext>
          </a:extLst>
        </xdr:cNvPr>
        <xdr:cNvPicPr>
          <a:picLocks noChangeAspect="1"/>
        </xdr:cNvPicPr>
      </xdr:nvPicPr>
      <xdr:blipFill>
        <a:blip xmlns:r="http://schemas.openxmlformats.org/officeDocument/2006/relationships" r:embed="rId193"/>
        <a:stretch>
          <a:fillRect/>
        </a:stretch>
      </xdr:blipFill>
      <xdr:spPr>
        <a:xfrm>
          <a:off x="762000" y="1061085000"/>
          <a:ext cx="5571429" cy="1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5652</xdr:row>
      <xdr:rowOff>0</xdr:rowOff>
    </xdr:from>
    <xdr:to>
      <xdr:col>34</xdr:col>
      <xdr:colOff>123119</xdr:colOff>
      <xdr:row>5661</xdr:row>
      <xdr:rowOff>123595</xdr:rowOff>
    </xdr:to>
    <xdr:pic>
      <xdr:nvPicPr>
        <xdr:cNvPr id="214" name="Picture 213">
          <a:extLst>
            <a:ext uri="{FF2B5EF4-FFF2-40B4-BE49-F238E27FC236}">
              <a16:creationId xmlns:a16="http://schemas.microsoft.com/office/drawing/2014/main" id="{B7E428C4-813A-4001-B4F5-8EB583E460BE}"/>
            </a:ext>
          </a:extLst>
        </xdr:cNvPr>
        <xdr:cNvPicPr>
          <a:picLocks noChangeAspect="1"/>
        </xdr:cNvPicPr>
      </xdr:nvPicPr>
      <xdr:blipFill>
        <a:blip xmlns:r="http://schemas.openxmlformats.org/officeDocument/2006/relationships" r:embed="rId194"/>
        <a:stretch>
          <a:fillRect/>
        </a:stretch>
      </xdr:blipFill>
      <xdr:spPr>
        <a:xfrm>
          <a:off x="952500" y="1071181500"/>
          <a:ext cx="5647619" cy="1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5690</xdr:row>
      <xdr:rowOff>0</xdr:rowOff>
    </xdr:from>
    <xdr:to>
      <xdr:col>31</xdr:col>
      <xdr:colOff>123190</xdr:colOff>
      <xdr:row>5694</xdr:row>
      <xdr:rowOff>161810</xdr:rowOff>
    </xdr:to>
    <xdr:pic>
      <xdr:nvPicPr>
        <xdr:cNvPr id="217" name="Picture 216">
          <a:extLst>
            <a:ext uri="{FF2B5EF4-FFF2-40B4-BE49-F238E27FC236}">
              <a16:creationId xmlns:a16="http://schemas.microsoft.com/office/drawing/2014/main" id="{3B32A7BE-7244-3CA5-1408-2D8F204A418E}"/>
            </a:ext>
          </a:extLst>
        </xdr:cNvPr>
        <xdr:cNvPicPr>
          <a:picLocks noChangeAspect="1"/>
        </xdr:cNvPicPr>
      </xdr:nvPicPr>
      <xdr:blipFill>
        <a:blip xmlns:r="http://schemas.openxmlformats.org/officeDocument/2006/relationships" r:embed="rId195"/>
        <a:stretch>
          <a:fillRect/>
        </a:stretch>
      </xdr:blipFill>
      <xdr:spPr>
        <a:xfrm>
          <a:off x="952500" y="1078420500"/>
          <a:ext cx="5076190" cy="9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5847</xdr:row>
      <xdr:rowOff>0</xdr:rowOff>
    </xdr:from>
    <xdr:to>
      <xdr:col>34</xdr:col>
      <xdr:colOff>132643</xdr:colOff>
      <xdr:row>5853</xdr:row>
      <xdr:rowOff>37952</xdr:rowOff>
    </xdr:to>
    <xdr:pic>
      <xdr:nvPicPr>
        <xdr:cNvPr id="218" name="Picture 217">
          <a:extLst>
            <a:ext uri="{FF2B5EF4-FFF2-40B4-BE49-F238E27FC236}">
              <a16:creationId xmlns:a16="http://schemas.microsoft.com/office/drawing/2014/main" id="{25CE8F0D-C391-72F8-319E-4C725043D915}"/>
            </a:ext>
          </a:extLst>
        </xdr:cNvPr>
        <xdr:cNvPicPr>
          <a:picLocks noChangeAspect="1"/>
        </xdr:cNvPicPr>
      </xdr:nvPicPr>
      <xdr:blipFill>
        <a:blip xmlns:r="http://schemas.openxmlformats.org/officeDocument/2006/relationships" r:embed="rId196"/>
        <a:stretch>
          <a:fillRect/>
        </a:stretch>
      </xdr:blipFill>
      <xdr:spPr>
        <a:xfrm>
          <a:off x="952500" y="1080325500"/>
          <a:ext cx="5657143" cy="1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5734</xdr:row>
      <xdr:rowOff>0</xdr:rowOff>
    </xdr:from>
    <xdr:to>
      <xdr:col>52</xdr:col>
      <xdr:colOff>65548</xdr:colOff>
      <xdr:row>5840</xdr:row>
      <xdr:rowOff>168905</xdr:rowOff>
    </xdr:to>
    <xdr:pic>
      <xdr:nvPicPr>
        <xdr:cNvPr id="220" name="Picture 219">
          <a:extLst>
            <a:ext uri="{FF2B5EF4-FFF2-40B4-BE49-F238E27FC236}">
              <a16:creationId xmlns:a16="http://schemas.microsoft.com/office/drawing/2014/main" id="{699CB786-7123-2E81-3415-AEBFFF15FD78}"/>
            </a:ext>
          </a:extLst>
        </xdr:cNvPr>
        <xdr:cNvPicPr>
          <a:picLocks noChangeAspect="1"/>
        </xdr:cNvPicPr>
      </xdr:nvPicPr>
      <xdr:blipFill>
        <a:blip xmlns:r="http://schemas.openxmlformats.org/officeDocument/2006/relationships" r:embed="rId197"/>
        <a:stretch>
          <a:fillRect/>
        </a:stretch>
      </xdr:blipFill>
      <xdr:spPr>
        <a:xfrm>
          <a:off x="952500" y="1089088500"/>
          <a:ext cx="9019048" cy="20361905"/>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5734</xdr:row>
      <xdr:rowOff>0</xdr:rowOff>
    </xdr:from>
    <xdr:to>
      <xdr:col>101</xdr:col>
      <xdr:colOff>65548</xdr:colOff>
      <xdr:row>5839</xdr:row>
      <xdr:rowOff>149881</xdr:rowOff>
    </xdr:to>
    <xdr:pic>
      <xdr:nvPicPr>
        <xdr:cNvPr id="221" name="Picture 220">
          <a:extLst>
            <a:ext uri="{FF2B5EF4-FFF2-40B4-BE49-F238E27FC236}">
              <a16:creationId xmlns:a16="http://schemas.microsoft.com/office/drawing/2014/main" id="{2DFDEBD7-1963-2222-7CE0-61C8B8B2B3E8}"/>
            </a:ext>
          </a:extLst>
        </xdr:cNvPr>
        <xdr:cNvPicPr>
          <a:picLocks noChangeAspect="1"/>
        </xdr:cNvPicPr>
      </xdr:nvPicPr>
      <xdr:blipFill>
        <a:blip xmlns:r="http://schemas.openxmlformats.org/officeDocument/2006/relationships" r:embed="rId198"/>
        <a:stretch>
          <a:fillRect/>
        </a:stretch>
      </xdr:blipFill>
      <xdr:spPr>
        <a:xfrm>
          <a:off x="10287000" y="1089088500"/>
          <a:ext cx="9019048" cy="20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5891</xdr:row>
      <xdr:rowOff>0</xdr:rowOff>
    </xdr:from>
    <xdr:to>
      <xdr:col>52</xdr:col>
      <xdr:colOff>65548</xdr:colOff>
      <xdr:row>5994</xdr:row>
      <xdr:rowOff>140405</xdr:rowOff>
    </xdr:to>
    <xdr:pic>
      <xdr:nvPicPr>
        <xdr:cNvPr id="222" name="Picture 221">
          <a:extLst>
            <a:ext uri="{FF2B5EF4-FFF2-40B4-BE49-F238E27FC236}">
              <a16:creationId xmlns:a16="http://schemas.microsoft.com/office/drawing/2014/main" id="{D522E48A-4686-8C9C-A985-A1D2D9C8341F}"/>
            </a:ext>
          </a:extLst>
        </xdr:cNvPr>
        <xdr:cNvPicPr>
          <a:picLocks noChangeAspect="1"/>
        </xdr:cNvPicPr>
      </xdr:nvPicPr>
      <xdr:blipFill>
        <a:blip xmlns:r="http://schemas.openxmlformats.org/officeDocument/2006/relationships" r:embed="rId199"/>
        <a:stretch>
          <a:fillRect/>
        </a:stretch>
      </xdr:blipFill>
      <xdr:spPr>
        <a:xfrm>
          <a:off x="952500" y="1116711000"/>
          <a:ext cx="9019048" cy="19761905"/>
        </a:xfrm>
        <a:prstGeom prst="rect">
          <a:avLst/>
        </a:prstGeom>
        <a:effectLst>
          <a:outerShdw blurRad="63500" algn="ctr" rotWithShape="0">
            <a:srgbClr val="000000">
              <a:alpha val="95000"/>
            </a:srgbClr>
          </a:outerShdw>
        </a:effectLst>
      </xdr:spPr>
    </xdr:pic>
    <xdr:clientData/>
  </xdr:twoCellAnchor>
  <xdr:twoCellAnchor editAs="oneCell">
    <xdr:from>
      <xdr:col>54</xdr:col>
      <xdr:colOff>0</xdr:colOff>
      <xdr:row>5891</xdr:row>
      <xdr:rowOff>0</xdr:rowOff>
    </xdr:from>
    <xdr:to>
      <xdr:col>101</xdr:col>
      <xdr:colOff>65548</xdr:colOff>
      <xdr:row>5994</xdr:row>
      <xdr:rowOff>188024</xdr:rowOff>
    </xdr:to>
    <xdr:pic>
      <xdr:nvPicPr>
        <xdr:cNvPr id="226" name="Picture 225">
          <a:extLst>
            <a:ext uri="{FF2B5EF4-FFF2-40B4-BE49-F238E27FC236}">
              <a16:creationId xmlns:a16="http://schemas.microsoft.com/office/drawing/2014/main" id="{61B6E0F6-BA4E-3DF5-7515-9035FC4662CB}"/>
            </a:ext>
          </a:extLst>
        </xdr:cNvPr>
        <xdr:cNvPicPr>
          <a:picLocks noChangeAspect="1"/>
        </xdr:cNvPicPr>
      </xdr:nvPicPr>
      <xdr:blipFill>
        <a:blip xmlns:r="http://schemas.openxmlformats.org/officeDocument/2006/relationships" r:embed="rId200"/>
        <a:stretch>
          <a:fillRect/>
        </a:stretch>
      </xdr:blipFill>
      <xdr:spPr>
        <a:xfrm>
          <a:off x="10287000" y="1116711000"/>
          <a:ext cx="9019048" cy="19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5999</xdr:row>
      <xdr:rowOff>0</xdr:rowOff>
    </xdr:from>
    <xdr:to>
      <xdr:col>32</xdr:col>
      <xdr:colOff>66024</xdr:colOff>
      <xdr:row>6006</xdr:row>
      <xdr:rowOff>85548</xdr:rowOff>
    </xdr:to>
    <xdr:pic>
      <xdr:nvPicPr>
        <xdr:cNvPr id="227" name="Picture 226">
          <a:extLst>
            <a:ext uri="{FF2B5EF4-FFF2-40B4-BE49-F238E27FC236}">
              <a16:creationId xmlns:a16="http://schemas.microsoft.com/office/drawing/2014/main" id="{4A98A8E6-3E8D-8433-CDCE-393761FBA658}"/>
            </a:ext>
          </a:extLst>
        </xdr:cNvPr>
        <xdr:cNvPicPr>
          <a:picLocks noChangeAspect="1"/>
        </xdr:cNvPicPr>
      </xdr:nvPicPr>
      <xdr:blipFill>
        <a:blip xmlns:r="http://schemas.openxmlformats.org/officeDocument/2006/relationships" r:embed="rId201"/>
        <a:stretch>
          <a:fillRect/>
        </a:stretch>
      </xdr:blipFill>
      <xdr:spPr>
        <a:xfrm>
          <a:off x="952500" y="1137285000"/>
          <a:ext cx="5209524" cy="14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6007</xdr:row>
      <xdr:rowOff>0</xdr:rowOff>
    </xdr:from>
    <xdr:to>
      <xdr:col>50</xdr:col>
      <xdr:colOff>56071</xdr:colOff>
      <xdr:row>6024</xdr:row>
      <xdr:rowOff>132929</xdr:rowOff>
    </xdr:to>
    <xdr:pic>
      <xdr:nvPicPr>
        <xdr:cNvPr id="228" name="Picture 227">
          <a:extLst>
            <a:ext uri="{FF2B5EF4-FFF2-40B4-BE49-F238E27FC236}">
              <a16:creationId xmlns:a16="http://schemas.microsoft.com/office/drawing/2014/main" id="{26ED4F75-B4D2-55CC-60EA-B8158C9D2056}"/>
            </a:ext>
          </a:extLst>
        </xdr:cNvPr>
        <xdr:cNvPicPr>
          <a:picLocks noChangeAspect="1"/>
        </xdr:cNvPicPr>
      </xdr:nvPicPr>
      <xdr:blipFill>
        <a:blip xmlns:r="http://schemas.openxmlformats.org/officeDocument/2006/relationships" r:embed="rId202"/>
        <a:stretch>
          <a:fillRect/>
        </a:stretch>
      </xdr:blipFill>
      <xdr:spPr>
        <a:xfrm>
          <a:off x="952500" y="1138809000"/>
          <a:ext cx="8628571" cy="3371429"/>
        </a:xfrm>
        <a:prstGeom prst="rect">
          <a:avLst/>
        </a:prstGeom>
        <a:effectLst>
          <a:outerShdw blurRad="63500" algn="ctr" rotWithShape="0">
            <a:srgbClr val="000000">
              <a:alpha val="95000"/>
            </a:srgbClr>
          </a:outerShdw>
        </a:effectLst>
      </xdr:spPr>
    </xdr:pic>
    <xdr:clientData/>
  </xdr:twoCellAnchor>
  <xdr:twoCellAnchor editAs="oneCell">
    <xdr:from>
      <xdr:col>10</xdr:col>
      <xdr:colOff>179294</xdr:colOff>
      <xdr:row>6041</xdr:row>
      <xdr:rowOff>156882</xdr:rowOff>
    </xdr:from>
    <xdr:to>
      <xdr:col>39</xdr:col>
      <xdr:colOff>188127</xdr:colOff>
      <xdr:row>6043</xdr:row>
      <xdr:rowOff>118739</xdr:rowOff>
    </xdr:to>
    <xdr:pic>
      <xdr:nvPicPr>
        <xdr:cNvPr id="230" name="Picture 229">
          <a:extLst>
            <a:ext uri="{FF2B5EF4-FFF2-40B4-BE49-F238E27FC236}">
              <a16:creationId xmlns:a16="http://schemas.microsoft.com/office/drawing/2014/main" id="{B2DECD5D-02B4-F26B-F6D2-F97E2A40DB44}"/>
            </a:ext>
          </a:extLst>
        </xdr:cNvPr>
        <xdr:cNvPicPr>
          <a:picLocks noChangeAspect="1"/>
        </xdr:cNvPicPr>
      </xdr:nvPicPr>
      <xdr:blipFill>
        <a:blip xmlns:r="http://schemas.openxmlformats.org/officeDocument/2006/relationships" r:embed="rId203"/>
        <a:stretch>
          <a:fillRect/>
        </a:stretch>
      </xdr:blipFill>
      <xdr:spPr>
        <a:xfrm>
          <a:off x="2084294" y="1145442882"/>
          <a:ext cx="5533333" cy="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6045</xdr:row>
      <xdr:rowOff>0</xdr:rowOff>
    </xdr:from>
    <xdr:to>
      <xdr:col>52</xdr:col>
      <xdr:colOff>65548</xdr:colOff>
      <xdr:row>6084</xdr:row>
      <xdr:rowOff>75262</xdr:rowOff>
    </xdr:to>
    <xdr:pic>
      <xdr:nvPicPr>
        <xdr:cNvPr id="231" name="Picture 230">
          <a:extLst>
            <a:ext uri="{FF2B5EF4-FFF2-40B4-BE49-F238E27FC236}">
              <a16:creationId xmlns:a16="http://schemas.microsoft.com/office/drawing/2014/main" id="{E24EAD6B-5FC8-A28B-3E3E-C0EBD49AD65A}"/>
            </a:ext>
          </a:extLst>
        </xdr:cNvPr>
        <xdr:cNvPicPr>
          <a:picLocks noChangeAspect="1"/>
        </xdr:cNvPicPr>
      </xdr:nvPicPr>
      <xdr:blipFill>
        <a:blip xmlns:r="http://schemas.openxmlformats.org/officeDocument/2006/relationships" r:embed="rId204"/>
        <a:stretch>
          <a:fillRect/>
        </a:stretch>
      </xdr:blipFill>
      <xdr:spPr>
        <a:xfrm>
          <a:off x="952500" y="1146048000"/>
          <a:ext cx="9019048" cy="75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6089</xdr:row>
      <xdr:rowOff>0</xdr:rowOff>
    </xdr:from>
    <xdr:to>
      <xdr:col>32</xdr:col>
      <xdr:colOff>113643</xdr:colOff>
      <xdr:row>6108</xdr:row>
      <xdr:rowOff>94786</xdr:rowOff>
    </xdr:to>
    <xdr:pic>
      <xdr:nvPicPr>
        <xdr:cNvPr id="232" name="Picture 231">
          <a:extLst>
            <a:ext uri="{FF2B5EF4-FFF2-40B4-BE49-F238E27FC236}">
              <a16:creationId xmlns:a16="http://schemas.microsoft.com/office/drawing/2014/main" id="{B9B0CE00-729F-3CFE-FD81-1615E57F7846}"/>
            </a:ext>
          </a:extLst>
        </xdr:cNvPr>
        <xdr:cNvPicPr>
          <a:picLocks noChangeAspect="1"/>
        </xdr:cNvPicPr>
      </xdr:nvPicPr>
      <xdr:blipFill>
        <a:blip xmlns:r="http://schemas.openxmlformats.org/officeDocument/2006/relationships" r:embed="rId205"/>
        <a:stretch>
          <a:fillRect/>
        </a:stretch>
      </xdr:blipFill>
      <xdr:spPr>
        <a:xfrm>
          <a:off x="952500" y="1154430000"/>
          <a:ext cx="525714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6114</xdr:row>
      <xdr:rowOff>0</xdr:rowOff>
    </xdr:from>
    <xdr:to>
      <xdr:col>40</xdr:col>
      <xdr:colOff>717</xdr:colOff>
      <xdr:row>6144</xdr:row>
      <xdr:rowOff>94524</xdr:rowOff>
    </xdr:to>
    <xdr:pic>
      <xdr:nvPicPr>
        <xdr:cNvPr id="233" name="Picture 232">
          <a:extLst>
            <a:ext uri="{FF2B5EF4-FFF2-40B4-BE49-F238E27FC236}">
              <a16:creationId xmlns:a16="http://schemas.microsoft.com/office/drawing/2014/main" id="{96F7A9B1-3E77-8B14-0E32-7332F7CDA99B}"/>
            </a:ext>
          </a:extLst>
        </xdr:cNvPr>
        <xdr:cNvPicPr>
          <a:picLocks noChangeAspect="1"/>
        </xdr:cNvPicPr>
      </xdr:nvPicPr>
      <xdr:blipFill>
        <a:blip xmlns:r="http://schemas.openxmlformats.org/officeDocument/2006/relationships" r:embed="rId206"/>
        <a:stretch>
          <a:fillRect/>
        </a:stretch>
      </xdr:blipFill>
      <xdr:spPr>
        <a:xfrm>
          <a:off x="762000" y="1159192500"/>
          <a:ext cx="6857143" cy="5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6150</xdr:row>
      <xdr:rowOff>0</xdr:rowOff>
    </xdr:from>
    <xdr:to>
      <xdr:col>30</xdr:col>
      <xdr:colOff>180357</xdr:colOff>
      <xdr:row>6156</xdr:row>
      <xdr:rowOff>1431</xdr:rowOff>
    </xdr:to>
    <xdr:pic>
      <xdr:nvPicPr>
        <xdr:cNvPr id="234" name="Picture 233">
          <a:extLst>
            <a:ext uri="{FF2B5EF4-FFF2-40B4-BE49-F238E27FC236}">
              <a16:creationId xmlns:a16="http://schemas.microsoft.com/office/drawing/2014/main" id="{2C475553-0078-4257-E69A-30DB6DBF751F}"/>
            </a:ext>
          </a:extLst>
        </xdr:cNvPr>
        <xdr:cNvPicPr>
          <a:picLocks noChangeAspect="1"/>
        </xdr:cNvPicPr>
      </xdr:nvPicPr>
      <xdr:blipFill>
        <a:blip xmlns:r="http://schemas.openxmlformats.org/officeDocument/2006/relationships" r:embed="rId207"/>
        <a:stretch>
          <a:fillRect/>
        </a:stretch>
      </xdr:blipFill>
      <xdr:spPr>
        <a:xfrm>
          <a:off x="952500" y="1166050500"/>
          <a:ext cx="4942857" cy="1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6196</xdr:row>
      <xdr:rowOff>0</xdr:rowOff>
    </xdr:from>
    <xdr:to>
      <xdr:col>30</xdr:col>
      <xdr:colOff>132738</xdr:colOff>
      <xdr:row>6202</xdr:row>
      <xdr:rowOff>123667</xdr:rowOff>
    </xdr:to>
    <xdr:pic>
      <xdr:nvPicPr>
        <xdr:cNvPr id="235" name="Picture 234">
          <a:extLst>
            <a:ext uri="{FF2B5EF4-FFF2-40B4-BE49-F238E27FC236}">
              <a16:creationId xmlns:a16="http://schemas.microsoft.com/office/drawing/2014/main" id="{2893C316-2E50-FA23-17B1-294E896C6A49}"/>
            </a:ext>
          </a:extLst>
        </xdr:cNvPr>
        <xdr:cNvPicPr>
          <a:picLocks noChangeAspect="1"/>
        </xdr:cNvPicPr>
      </xdr:nvPicPr>
      <xdr:blipFill>
        <a:blip xmlns:r="http://schemas.openxmlformats.org/officeDocument/2006/relationships" r:embed="rId208"/>
        <a:stretch>
          <a:fillRect/>
        </a:stretch>
      </xdr:blipFill>
      <xdr:spPr>
        <a:xfrm>
          <a:off x="952500" y="1174813500"/>
          <a:ext cx="4895238" cy="1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6256</xdr:row>
      <xdr:rowOff>0</xdr:rowOff>
    </xdr:from>
    <xdr:to>
      <xdr:col>25</xdr:col>
      <xdr:colOff>1099</xdr:colOff>
      <xdr:row>6262</xdr:row>
      <xdr:rowOff>76048</xdr:rowOff>
    </xdr:to>
    <xdr:pic>
      <xdr:nvPicPr>
        <xdr:cNvPr id="237" name="Picture 236">
          <a:extLst>
            <a:ext uri="{FF2B5EF4-FFF2-40B4-BE49-F238E27FC236}">
              <a16:creationId xmlns:a16="http://schemas.microsoft.com/office/drawing/2014/main" id="{400A750F-50D0-02E4-1408-12CBA5A49762}"/>
            </a:ext>
          </a:extLst>
        </xdr:cNvPr>
        <xdr:cNvPicPr>
          <a:picLocks noChangeAspect="1"/>
        </xdr:cNvPicPr>
      </xdr:nvPicPr>
      <xdr:blipFill>
        <a:blip xmlns:r="http://schemas.openxmlformats.org/officeDocument/2006/relationships" r:embed="rId209"/>
        <a:stretch>
          <a:fillRect/>
        </a:stretch>
      </xdr:blipFill>
      <xdr:spPr>
        <a:xfrm>
          <a:off x="952500" y="1186243500"/>
          <a:ext cx="3809524" cy="12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6268</xdr:row>
      <xdr:rowOff>0</xdr:rowOff>
    </xdr:from>
    <xdr:to>
      <xdr:col>27</xdr:col>
      <xdr:colOff>1050</xdr:colOff>
      <xdr:row>6283</xdr:row>
      <xdr:rowOff>18690</xdr:rowOff>
    </xdr:to>
    <xdr:pic>
      <xdr:nvPicPr>
        <xdr:cNvPr id="241" name="Picture 240">
          <a:extLst>
            <a:ext uri="{FF2B5EF4-FFF2-40B4-BE49-F238E27FC236}">
              <a16:creationId xmlns:a16="http://schemas.microsoft.com/office/drawing/2014/main" id="{C0BC65BF-E775-4E5D-86DC-E8EA1392C895}"/>
            </a:ext>
          </a:extLst>
        </xdr:cNvPr>
        <xdr:cNvPicPr>
          <a:picLocks noChangeAspect="1"/>
        </xdr:cNvPicPr>
      </xdr:nvPicPr>
      <xdr:blipFill>
        <a:blip xmlns:r="http://schemas.openxmlformats.org/officeDocument/2006/relationships" r:embed="rId210"/>
        <a:stretch>
          <a:fillRect/>
        </a:stretch>
      </xdr:blipFill>
      <xdr:spPr>
        <a:xfrm>
          <a:off x="952500" y="1188529500"/>
          <a:ext cx="4190476" cy="2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6322</xdr:row>
      <xdr:rowOff>0</xdr:rowOff>
    </xdr:from>
    <xdr:to>
      <xdr:col>50</xdr:col>
      <xdr:colOff>56071</xdr:colOff>
      <xdr:row>6452</xdr:row>
      <xdr:rowOff>54047</xdr:rowOff>
    </xdr:to>
    <xdr:pic>
      <xdr:nvPicPr>
        <xdr:cNvPr id="242" name="Picture 241">
          <a:extLst>
            <a:ext uri="{FF2B5EF4-FFF2-40B4-BE49-F238E27FC236}">
              <a16:creationId xmlns:a16="http://schemas.microsoft.com/office/drawing/2014/main" id="{17C8B6F3-DFDF-6F5B-0E48-86E1D6B6FC9E}"/>
            </a:ext>
          </a:extLst>
        </xdr:cNvPr>
        <xdr:cNvPicPr>
          <a:picLocks noChangeAspect="1"/>
        </xdr:cNvPicPr>
      </xdr:nvPicPr>
      <xdr:blipFill>
        <a:blip xmlns:r="http://schemas.openxmlformats.org/officeDocument/2006/relationships" r:embed="rId211"/>
        <a:stretch>
          <a:fillRect/>
        </a:stretch>
      </xdr:blipFill>
      <xdr:spPr>
        <a:xfrm>
          <a:off x="952500" y="1198816500"/>
          <a:ext cx="8628571" cy="2481904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6460</xdr:row>
      <xdr:rowOff>0</xdr:rowOff>
    </xdr:from>
    <xdr:to>
      <xdr:col>30</xdr:col>
      <xdr:colOff>18452</xdr:colOff>
      <xdr:row>6468</xdr:row>
      <xdr:rowOff>47429</xdr:rowOff>
    </xdr:to>
    <xdr:pic>
      <xdr:nvPicPr>
        <xdr:cNvPr id="246" name="Picture 245">
          <a:extLst>
            <a:ext uri="{FF2B5EF4-FFF2-40B4-BE49-F238E27FC236}">
              <a16:creationId xmlns:a16="http://schemas.microsoft.com/office/drawing/2014/main" id="{ED8E357E-FAB0-4377-9A3E-32937B435BA2}"/>
            </a:ext>
          </a:extLst>
        </xdr:cNvPr>
        <xdr:cNvPicPr>
          <a:picLocks noChangeAspect="1"/>
        </xdr:cNvPicPr>
      </xdr:nvPicPr>
      <xdr:blipFill>
        <a:blip xmlns:r="http://schemas.openxmlformats.org/officeDocument/2006/relationships" r:embed="rId212"/>
        <a:stretch>
          <a:fillRect/>
        </a:stretch>
      </xdr:blipFill>
      <xdr:spPr>
        <a:xfrm>
          <a:off x="952500" y="1225105500"/>
          <a:ext cx="4780952" cy="1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6469</xdr:row>
      <xdr:rowOff>0</xdr:rowOff>
    </xdr:from>
    <xdr:to>
      <xdr:col>35</xdr:col>
      <xdr:colOff>142143</xdr:colOff>
      <xdr:row>6473</xdr:row>
      <xdr:rowOff>123714</xdr:rowOff>
    </xdr:to>
    <xdr:pic>
      <xdr:nvPicPr>
        <xdr:cNvPr id="247" name="Picture 246">
          <a:extLst>
            <a:ext uri="{FF2B5EF4-FFF2-40B4-BE49-F238E27FC236}">
              <a16:creationId xmlns:a16="http://schemas.microsoft.com/office/drawing/2014/main" id="{DDA11566-065A-77E3-0385-DC83E82BB706}"/>
            </a:ext>
          </a:extLst>
        </xdr:cNvPr>
        <xdr:cNvPicPr>
          <a:picLocks noChangeAspect="1"/>
        </xdr:cNvPicPr>
      </xdr:nvPicPr>
      <xdr:blipFill>
        <a:blip xmlns:r="http://schemas.openxmlformats.org/officeDocument/2006/relationships" r:embed="rId213"/>
        <a:stretch>
          <a:fillRect/>
        </a:stretch>
      </xdr:blipFill>
      <xdr:spPr>
        <a:xfrm>
          <a:off x="952500" y="1233487500"/>
          <a:ext cx="5857143" cy="8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6509</xdr:row>
      <xdr:rowOff>0</xdr:rowOff>
    </xdr:from>
    <xdr:to>
      <xdr:col>50</xdr:col>
      <xdr:colOff>56071</xdr:colOff>
      <xdr:row>6596</xdr:row>
      <xdr:rowOff>140786</xdr:rowOff>
    </xdr:to>
    <xdr:pic>
      <xdr:nvPicPr>
        <xdr:cNvPr id="248" name="Picture 247">
          <a:extLst>
            <a:ext uri="{FF2B5EF4-FFF2-40B4-BE49-F238E27FC236}">
              <a16:creationId xmlns:a16="http://schemas.microsoft.com/office/drawing/2014/main" id="{A33C9245-C221-071C-5C1F-0C03A2346F57}"/>
            </a:ext>
          </a:extLst>
        </xdr:cNvPr>
        <xdr:cNvPicPr>
          <a:picLocks noChangeAspect="1"/>
        </xdr:cNvPicPr>
      </xdr:nvPicPr>
      <xdr:blipFill>
        <a:blip xmlns:r="http://schemas.openxmlformats.org/officeDocument/2006/relationships" r:embed="rId214"/>
        <a:stretch>
          <a:fillRect/>
        </a:stretch>
      </xdr:blipFill>
      <xdr:spPr>
        <a:xfrm>
          <a:off x="952500" y="1234440000"/>
          <a:ext cx="8628571" cy="16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6602</xdr:row>
      <xdr:rowOff>0</xdr:rowOff>
    </xdr:from>
    <xdr:to>
      <xdr:col>27</xdr:col>
      <xdr:colOff>161381</xdr:colOff>
      <xdr:row>6615</xdr:row>
      <xdr:rowOff>66357</xdr:rowOff>
    </xdr:to>
    <xdr:pic>
      <xdr:nvPicPr>
        <xdr:cNvPr id="249" name="Picture 248">
          <a:extLst>
            <a:ext uri="{FF2B5EF4-FFF2-40B4-BE49-F238E27FC236}">
              <a16:creationId xmlns:a16="http://schemas.microsoft.com/office/drawing/2014/main" id="{47D281E9-AB62-5D22-DE91-75CF7CED5878}"/>
            </a:ext>
          </a:extLst>
        </xdr:cNvPr>
        <xdr:cNvPicPr>
          <a:picLocks noChangeAspect="1"/>
        </xdr:cNvPicPr>
      </xdr:nvPicPr>
      <xdr:blipFill>
        <a:blip xmlns:r="http://schemas.openxmlformats.org/officeDocument/2006/relationships" r:embed="rId215"/>
        <a:stretch>
          <a:fillRect/>
        </a:stretch>
      </xdr:blipFill>
      <xdr:spPr>
        <a:xfrm>
          <a:off x="952500" y="1252156500"/>
          <a:ext cx="4352381" cy="25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6616</xdr:row>
      <xdr:rowOff>0</xdr:rowOff>
    </xdr:from>
    <xdr:to>
      <xdr:col>35</xdr:col>
      <xdr:colOff>151667</xdr:colOff>
      <xdr:row>6622</xdr:row>
      <xdr:rowOff>1431</xdr:rowOff>
    </xdr:to>
    <xdr:pic>
      <xdr:nvPicPr>
        <xdr:cNvPr id="250" name="Picture 249">
          <a:extLst>
            <a:ext uri="{FF2B5EF4-FFF2-40B4-BE49-F238E27FC236}">
              <a16:creationId xmlns:a16="http://schemas.microsoft.com/office/drawing/2014/main" id="{02A7922F-CB2F-513B-1EAB-D1512D3C57B6}"/>
            </a:ext>
          </a:extLst>
        </xdr:cNvPr>
        <xdr:cNvPicPr>
          <a:picLocks noChangeAspect="1"/>
        </xdr:cNvPicPr>
      </xdr:nvPicPr>
      <xdr:blipFill>
        <a:blip xmlns:r="http://schemas.openxmlformats.org/officeDocument/2006/relationships" r:embed="rId216"/>
        <a:stretch>
          <a:fillRect/>
        </a:stretch>
      </xdr:blipFill>
      <xdr:spPr>
        <a:xfrm>
          <a:off x="952500" y="1254823500"/>
          <a:ext cx="5866667" cy="1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6637</xdr:row>
      <xdr:rowOff>0</xdr:rowOff>
    </xdr:from>
    <xdr:to>
      <xdr:col>26</xdr:col>
      <xdr:colOff>104262</xdr:colOff>
      <xdr:row>6645</xdr:row>
      <xdr:rowOff>152190</xdr:rowOff>
    </xdr:to>
    <xdr:pic>
      <xdr:nvPicPr>
        <xdr:cNvPr id="251" name="Picture 250">
          <a:extLst>
            <a:ext uri="{FF2B5EF4-FFF2-40B4-BE49-F238E27FC236}">
              <a16:creationId xmlns:a16="http://schemas.microsoft.com/office/drawing/2014/main" id="{FD9E70E3-DA7D-0A84-165C-080D783CA5DB}"/>
            </a:ext>
          </a:extLst>
        </xdr:cNvPr>
        <xdr:cNvPicPr>
          <a:picLocks noChangeAspect="1"/>
        </xdr:cNvPicPr>
      </xdr:nvPicPr>
      <xdr:blipFill>
        <a:blip xmlns:r="http://schemas.openxmlformats.org/officeDocument/2006/relationships" r:embed="rId217"/>
        <a:stretch>
          <a:fillRect/>
        </a:stretch>
      </xdr:blipFill>
      <xdr:spPr>
        <a:xfrm>
          <a:off x="952500" y="1258824000"/>
          <a:ext cx="4104762" cy="1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6673</xdr:row>
      <xdr:rowOff>0</xdr:rowOff>
    </xdr:from>
    <xdr:to>
      <xdr:col>30</xdr:col>
      <xdr:colOff>104167</xdr:colOff>
      <xdr:row>6678</xdr:row>
      <xdr:rowOff>18929</xdr:rowOff>
    </xdr:to>
    <xdr:pic>
      <xdr:nvPicPr>
        <xdr:cNvPr id="252" name="Picture 251">
          <a:extLst>
            <a:ext uri="{FF2B5EF4-FFF2-40B4-BE49-F238E27FC236}">
              <a16:creationId xmlns:a16="http://schemas.microsoft.com/office/drawing/2014/main" id="{5AA187BA-0CA6-0DCF-0F19-494BD63E4EDC}"/>
            </a:ext>
          </a:extLst>
        </xdr:cNvPr>
        <xdr:cNvPicPr>
          <a:picLocks noChangeAspect="1"/>
        </xdr:cNvPicPr>
      </xdr:nvPicPr>
      <xdr:blipFill>
        <a:blip xmlns:r="http://schemas.openxmlformats.org/officeDocument/2006/relationships" r:embed="rId218"/>
        <a:stretch>
          <a:fillRect/>
        </a:stretch>
      </xdr:blipFill>
      <xdr:spPr>
        <a:xfrm>
          <a:off x="952500" y="1265682000"/>
          <a:ext cx="4866667" cy="9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6725</xdr:row>
      <xdr:rowOff>0</xdr:rowOff>
    </xdr:from>
    <xdr:to>
      <xdr:col>30</xdr:col>
      <xdr:colOff>151786</xdr:colOff>
      <xdr:row>6740</xdr:row>
      <xdr:rowOff>161548</xdr:rowOff>
    </xdr:to>
    <xdr:pic>
      <xdr:nvPicPr>
        <xdr:cNvPr id="253" name="Picture 252">
          <a:extLst>
            <a:ext uri="{FF2B5EF4-FFF2-40B4-BE49-F238E27FC236}">
              <a16:creationId xmlns:a16="http://schemas.microsoft.com/office/drawing/2014/main" id="{4DF39E71-35DD-8A68-83B7-E97FC804291F}"/>
            </a:ext>
          </a:extLst>
        </xdr:cNvPr>
        <xdr:cNvPicPr>
          <a:picLocks noChangeAspect="1"/>
        </xdr:cNvPicPr>
      </xdr:nvPicPr>
      <xdr:blipFill>
        <a:blip xmlns:r="http://schemas.openxmlformats.org/officeDocument/2006/relationships" r:embed="rId219"/>
        <a:stretch>
          <a:fillRect/>
        </a:stretch>
      </xdr:blipFill>
      <xdr:spPr>
        <a:xfrm>
          <a:off x="952500" y="1275588000"/>
          <a:ext cx="4914286" cy="30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6740</xdr:row>
      <xdr:rowOff>190499</xdr:rowOff>
    </xdr:from>
    <xdr:to>
      <xdr:col>59</xdr:col>
      <xdr:colOff>289</xdr:colOff>
      <xdr:row>6756</xdr:row>
      <xdr:rowOff>163927</xdr:rowOff>
    </xdr:to>
    <xdr:pic>
      <xdr:nvPicPr>
        <xdr:cNvPr id="254" name="Picture 253">
          <a:extLst>
            <a:ext uri="{FF2B5EF4-FFF2-40B4-BE49-F238E27FC236}">
              <a16:creationId xmlns:a16="http://schemas.microsoft.com/office/drawing/2014/main" id="{59D7554C-5A7A-93DD-B729-6F4063E8F4DA}"/>
            </a:ext>
          </a:extLst>
        </xdr:cNvPr>
        <xdr:cNvPicPr>
          <a:picLocks noChangeAspect="1"/>
        </xdr:cNvPicPr>
      </xdr:nvPicPr>
      <xdr:blipFill>
        <a:blip xmlns:r="http://schemas.openxmlformats.org/officeDocument/2006/relationships" r:embed="rId220"/>
        <a:stretch>
          <a:fillRect/>
        </a:stretch>
      </xdr:blipFill>
      <xdr:spPr>
        <a:xfrm>
          <a:off x="952500" y="1278635999"/>
          <a:ext cx="10285715" cy="302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6771</xdr:row>
      <xdr:rowOff>0</xdr:rowOff>
    </xdr:from>
    <xdr:to>
      <xdr:col>29</xdr:col>
      <xdr:colOff>8952</xdr:colOff>
      <xdr:row>6787</xdr:row>
      <xdr:rowOff>1193</xdr:rowOff>
    </xdr:to>
    <xdr:pic>
      <xdr:nvPicPr>
        <xdr:cNvPr id="255" name="Picture 254">
          <a:extLst>
            <a:ext uri="{FF2B5EF4-FFF2-40B4-BE49-F238E27FC236}">
              <a16:creationId xmlns:a16="http://schemas.microsoft.com/office/drawing/2014/main" id="{3F6A15D4-E054-4E17-19F0-197692A07EBF}"/>
            </a:ext>
          </a:extLst>
        </xdr:cNvPr>
        <xdr:cNvPicPr>
          <a:picLocks noChangeAspect="1"/>
        </xdr:cNvPicPr>
      </xdr:nvPicPr>
      <xdr:blipFill>
        <a:blip xmlns:r="http://schemas.openxmlformats.org/officeDocument/2006/relationships" r:embed="rId221"/>
        <a:stretch>
          <a:fillRect/>
        </a:stretch>
      </xdr:blipFill>
      <xdr:spPr>
        <a:xfrm>
          <a:off x="952500" y="1284351000"/>
          <a:ext cx="4580952" cy="3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6788</xdr:row>
      <xdr:rowOff>0</xdr:rowOff>
    </xdr:from>
    <xdr:to>
      <xdr:col>99</xdr:col>
      <xdr:colOff>169190</xdr:colOff>
      <xdr:row>6831</xdr:row>
      <xdr:rowOff>37071</xdr:rowOff>
    </xdr:to>
    <xdr:pic>
      <xdr:nvPicPr>
        <xdr:cNvPr id="256" name="Picture 255">
          <a:extLst>
            <a:ext uri="{FF2B5EF4-FFF2-40B4-BE49-F238E27FC236}">
              <a16:creationId xmlns:a16="http://schemas.microsoft.com/office/drawing/2014/main" id="{5C9E4AF6-31F9-6359-D82E-E6A3DD8E727B}"/>
            </a:ext>
          </a:extLst>
        </xdr:cNvPr>
        <xdr:cNvPicPr>
          <a:picLocks noChangeAspect="1"/>
        </xdr:cNvPicPr>
      </xdr:nvPicPr>
      <xdr:blipFill>
        <a:blip xmlns:r="http://schemas.openxmlformats.org/officeDocument/2006/relationships" r:embed="rId222"/>
        <a:stretch>
          <a:fillRect/>
        </a:stretch>
      </xdr:blipFill>
      <xdr:spPr>
        <a:xfrm>
          <a:off x="952500" y="1287589500"/>
          <a:ext cx="18076190" cy="8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6843</xdr:row>
      <xdr:rowOff>0</xdr:rowOff>
    </xdr:from>
    <xdr:to>
      <xdr:col>24</xdr:col>
      <xdr:colOff>56690</xdr:colOff>
      <xdr:row>6852</xdr:row>
      <xdr:rowOff>161690</xdr:rowOff>
    </xdr:to>
    <xdr:pic>
      <xdr:nvPicPr>
        <xdr:cNvPr id="257" name="Picture 256">
          <a:extLst>
            <a:ext uri="{FF2B5EF4-FFF2-40B4-BE49-F238E27FC236}">
              <a16:creationId xmlns:a16="http://schemas.microsoft.com/office/drawing/2014/main" id="{6A6A021D-9A55-5B49-E939-D3E79E8CE0A8}"/>
            </a:ext>
          </a:extLst>
        </xdr:cNvPr>
        <xdr:cNvPicPr>
          <a:picLocks noChangeAspect="1"/>
        </xdr:cNvPicPr>
      </xdr:nvPicPr>
      <xdr:blipFill>
        <a:blip xmlns:r="http://schemas.openxmlformats.org/officeDocument/2006/relationships" r:embed="rId223"/>
        <a:stretch>
          <a:fillRect/>
        </a:stretch>
      </xdr:blipFill>
      <xdr:spPr>
        <a:xfrm>
          <a:off x="952500" y="1298067000"/>
          <a:ext cx="3676190"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6857</xdr:row>
      <xdr:rowOff>0</xdr:rowOff>
    </xdr:from>
    <xdr:to>
      <xdr:col>31</xdr:col>
      <xdr:colOff>37476</xdr:colOff>
      <xdr:row>6867</xdr:row>
      <xdr:rowOff>75952</xdr:rowOff>
    </xdr:to>
    <xdr:pic>
      <xdr:nvPicPr>
        <xdr:cNvPr id="258" name="Picture 257">
          <a:extLst>
            <a:ext uri="{FF2B5EF4-FFF2-40B4-BE49-F238E27FC236}">
              <a16:creationId xmlns:a16="http://schemas.microsoft.com/office/drawing/2014/main" id="{8279D741-3296-38E1-3027-B70532788A0E}"/>
            </a:ext>
          </a:extLst>
        </xdr:cNvPr>
        <xdr:cNvPicPr>
          <a:picLocks noChangeAspect="1"/>
        </xdr:cNvPicPr>
      </xdr:nvPicPr>
      <xdr:blipFill>
        <a:blip xmlns:r="http://schemas.openxmlformats.org/officeDocument/2006/relationships" r:embed="rId224"/>
        <a:stretch>
          <a:fillRect/>
        </a:stretch>
      </xdr:blipFill>
      <xdr:spPr>
        <a:xfrm>
          <a:off x="952500" y="1300734000"/>
          <a:ext cx="4990476" cy="1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6872</xdr:row>
      <xdr:rowOff>0</xdr:rowOff>
    </xdr:from>
    <xdr:to>
      <xdr:col>29</xdr:col>
      <xdr:colOff>56571</xdr:colOff>
      <xdr:row>6882</xdr:row>
      <xdr:rowOff>1336</xdr:rowOff>
    </xdr:to>
    <xdr:pic>
      <xdr:nvPicPr>
        <xdr:cNvPr id="259" name="Picture 258">
          <a:extLst>
            <a:ext uri="{FF2B5EF4-FFF2-40B4-BE49-F238E27FC236}">
              <a16:creationId xmlns:a16="http://schemas.microsoft.com/office/drawing/2014/main" id="{87068518-FD11-68B0-A8F4-FE5D01CD8A77}"/>
            </a:ext>
          </a:extLst>
        </xdr:cNvPr>
        <xdr:cNvPicPr>
          <a:picLocks noChangeAspect="1"/>
        </xdr:cNvPicPr>
      </xdr:nvPicPr>
      <xdr:blipFill>
        <a:blip xmlns:r="http://schemas.openxmlformats.org/officeDocument/2006/relationships" r:embed="rId225"/>
        <a:stretch>
          <a:fillRect/>
        </a:stretch>
      </xdr:blipFill>
      <xdr:spPr>
        <a:xfrm>
          <a:off x="952500" y="1303591500"/>
          <a:ext cx="4628571"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6887</xdr:row>
      <xdr:rowOff>0</xdr:rowOff>
    </xdr:from>
    <xdr:to>
      <xdr:col>29</xdr:col>
      <xdr:colOff>142286</xdr:colOff>
      <xdr:row>6899</xdr:row>
      <xdr:rowOff>133048</xdr:rowOff>
    </xdr:to>
    <xdr:pic>
      <xdr:nvPicPr>
        <xdr:cNvPr id="260" name="Picture 259">
          <a:extLst>
            <a:ext uri="{FF2B5EF4-FFF2-40B4-BE49-F238E27FC236}">
              <a16:creationId xmlns:a16="http://schemas.microsoft.com/office/drawing/2014/main" id="{2795F5BC-414A-071F-C445-3AA1152E8FBD}"/>
            </a:ext>
          </a:extLst>
        </xdr:cNvPr>
        <xdr:cNvPicPr>
          <a:picLocks noChangeAspect="1"/>
        </xdr:cNvPicPr>
      </xdr:nvPicPr>
      <xdr:blipFill>
        <a:blip xmlns:r="http://schemas.openxmlformats.org/officeDocument/2006/relationships" r:embed="rId226"/>
        <a:stretch>
          <a:fillRect/>
        </a:stretch>
      </xdr:blipFill>
      <xdr:spPr>
        <a:xfrm>
          <a:off x="952500" y="1306449000"/>
          <a:ext cx="4714286" cy="24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6955</xdr:row>
      <xdr:rowOff>0</xdr:rowOff>
    </xdr:from>
    <xdr:to>
      <xdr:col>31</xdr:col>
      <xdr:colOff>104143</xdr:colOff>
      <xdr:row>6965</xdr:row>
      <xdr:rowOff>161667</xdr:rowOff>
    </xdr:to>
    <xdr:pic>
      <xdr:nvPicPr>
        <xdr:cNvPr id="185" name="Picture 184">
          <a:extLst>
            <a:ext uri="{FF2B5EF4-FFF2-40B4-BE49-F238E27FC236}">
              <a16:creationId xmlns:a16="http://schemas.microsoft.com/office/drawing/2014/main" id="{46F1A65F-1934-F2D3-EF99-EB2FECC4F2C1}"/>
            </a:ext>
          </a:extLst>
        </xdr:cNvPr>
        <xdr:cNvPicPr>
          <a:picLocks noChangeAspect="1"/>
        </xdr:cNvPicPr>
      </xdr:nvPicPr>
      <xdr:blipFill>
        <a:blip xmlns:r="http://schemas.openxmlformats.org/officeDocument/2006/relationships" r:embed="rId227"/>
        <a:stretch>
          <a:fillRect/>
        </a:stretch>
      </xdr:blipFill>
      <xdr:spPr>
        <a:xfrm>
          <a:off x="952500" y="1319403000"/>
          <a:ext cx="5057143" cy="20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6970</xdr:row>
      <xdr:rowOff>0</xdr:rowOff>
    </xdr:from>
    <xdr:to>
      <xdr:col>29</xdr:col>
      <xdr:colOff>94667</xdr:colOff>
      <xdr:row>6982</xdr:row>
      <xdr:rowOff>37809</xdr:rowOff>
    </xdr:to>
    <xdr:pic>
      <xdr:nvPicPr>
        <xdr:cNvPr id="229" name="Picture 228">
          <a:extLst>
            <a:ext uri="{FF2B5EF4-FFF2-40B4-BE49-F238E27FC236}">
              <a16:creationId xmlns:a16="http://schemas.microsoft.com/office/drawing/2014/main" id="{E82EB01B-46E0-5F7F-8154-910021354F17}"/>
            </a:ext>
          </a:extLst>
        </xdr:cNvPr>
        <xdr:cNvPicPr>
          <a:picLocks noChangeAspect="1"/>
        </xdr:cNvPicPr>
      </xdr:nvPicPr>
      <xdr:blipFill>
        <a:blip xmlns:r="http://schemas.openxmlformats.org/officeDocument/2006/relationships" r:embed="rId228"/>
        <a:stretch>
          <a:fillRect/>
        </a:stretch>
      </xdr:blipFill>
      <xdr:spPr>
        <a:xfrm>
          <a:off x="952500" y="1322260500"/>
          <a:ext cx="4666667" cy="2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6987</xdr:row>
      <xdr:rowOff>0</xdr:rowOff>
    </xdr:from>
    <xdr:to>
      <xdr:col>69</xdr:col>
      <xdr:colOff>169905</xdr:colOff>
      <xdr:row>6993</xdr:row>
      <xdr:rowOff>37952</xdr:rowOff>
    </xdr:to>
    <xdr:pic>
      <xdr:nvPicPr>
        <xdr:cNvPr id="236" name="Picture 235">
          <a:extLst>
            <a:ext uri="{FF2B5EF4-FFF2-40B4-BE49-F238E27FC236}">
              <a16:creationId xmlns:a16="http://schemas.microsoft.com/office/drawing/2014/main" id="{8DDB2869-9FF8-6494-1A03-4D8B05DBD3B7}"/>
            </a:ext>
          </a:extLst>
        </xdr:cNvPr>
        <xdr:cNvPicPr>
          <a:picLocks noChangeAspect="1"/>
        </xdr:cNvPicPr>
      </xdr:nvPicPr>
      <xdr:blipFill>
        <a:blip xmlns:r="http://schemas.openxmlformats.org/officeDocument/2006/relationships" r:embed="rId229"/>
        <a:stretch>
          <a:fillRect/>
        </a:stretch>
      </xdr:blipFill>
      <xdr:spPr>
        <a:xfrm>
          <a:off x="952500" y="1331976000"/>
          <a:ext cx="12361905" cy="1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7025</xdr:row>
      <xdr:rowOff>0</xdr:rowOff>
    </xdr:from>
    <xdr:to>
      <xdr:col>29</xdr:col>
      <xdr:colOff>104190</xdr:colOff>
      <xdr:row>7032</xdr:row>
      <xdr:rowOff>66500</xdr:rowOff>
    </xdr:to>
    <xdr:pic>
      <xdr:nvPicPr>
        <xdr:cNvPr id="238" name="Picture 237">
          <a:extLst>
            <a:ext uri="{FF2B5EF4-FFF2-40B4-BE49-F238E27FC236}">
              <a16:creationId xmlns:a16="http://schemas.microsoft.com/office/drawing/2014/main" id="{9270D509-5435-7627-471B-237CAD01A0E9}"/>
            </a:ext>
          </a:extLst>
        </xdr:cNvPr>
        <xdr:cNvPicPr>
          <a:picLocks noChangeAspect="1"/>
        </xdr:cNvPicPr>
      </xdr:nvPicPr>
      <xdr:blipFill>
        <a:blip xmlns:r="http://schemas.openxmlformats.org/officeDocument/2006/relationships" r:embed="rId230"/>
        <a:stretch>
          <a:fillRect/>
        </a:stretch>
      </xdr:blipFill>
      <xdr:spPr>
        <a:xfrm>
          <a:off x="952500" y="1339215000"/>
          <a:ext cx="4676190" cy="14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7033</xdr:row>
      <xdr:rowOff>0</xdr:rowOff>
    </xdr:from>
    <xdr:to>
      <xdr:col>29</xdr:col>
      <xdr:colOff>75619</xdr:colOff>
      <xdr:row>7046</xdr:row>
      <xdr:rowOff>104452</xdr:rowOff>
    </xdr:to>
    <xdr:pic>
      <xdr:nvPicPr>
        <xdr:cNvPr id="239" name="Picture 238">
          <a:extLst>
            <a:ext uri="{FF2B5EF4-FFF2-40B4-BE49-F238E27FC236}">
              <a16:creationId xmlns:a16="http://schemas.microsoft.com/office/drawing/2014/main" id="{0E52C863-E3D5-46CE-6D29-AE5E2EEE8F68}"/>
            </a:ext>
          </a:extLst>
        </xdr:cNvPr>
        <xdr:cNvPicPr>
          <a:picLocks noChangeAspect="1"/>
        </xdr:cNvPicPr>
      </xdr:nvPicPr>
      <xdr:blipFill>
        <a:blip xmlns:r="http://schemas.openxmlformats.org/officeDocument/2006/relationships" r:embed="rId231"/>
        <a:stretch>
          <a:fillRect/>
        </a:stretch>
      </xdr:blipFill>
      <xdr:spPr>
        <a:xfrm>
          <a:off x="952500" y="1340739000"/>
          <a:ext cx="4647619" cy="2580952"/>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7041</xdr:row>
      <xdr:rowOff>0</xdr:rowOff>
    </xdr:from>
    <xdr:to>
      <xdr:col>81</xdr:col>
      <xdr:colOff>56071</xdr:colOff>
      <xdr:row>7078</xdr:row>
      <xdr:rowOff>103881</xdr:rowOff>
    </xdr:to>
    <xdr:pic>
      <xdr:nvPicPr>
        <xdr:cNvPr id="244" name="Picture 243">
          <a:extLst>
            <a:ext uri="{FF2B5EF4-FFF2-40B4-BE49-F238E27FC236}">
              <a16:creationId xmlns:a16="http://schemas.microsoft.com/office/drawing/2014/main" id="{1313CFC6-4BF0-4A5B-8197-8577EB14BAF8}"/>
            </a:ext>
          </a:extLst>
        </xdr:cNvPr>
        <xdr:cNvPicPr>
          <a:picLocks noChangeAspect="1"/>
        </xdr:cNvPicPr>
      </xdr:nvPicPr>
      <xdr:blipFill>
        <a:blip xmlns:r="http://schemas.openxmlformats.org/officeDocument/2006/relationships" r:embed="rId232"/>
        <a:stretch>
          <a:fillRect/>
        </a:stretch>
      </xdr:blipFill>
      <xdr:spPr>
        <a:xfrm>
          <a:off x="6858000" y="1342263000"/>
          <a:ext cx="8628571" cy="7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7127</xdr:row>
      <xdr:rowOff>0</xdr:rowOff>
    </xdr:from>
    <xdr:to>
      <xdr:col>35</xdr:col>
      <xdr:colOff>161190</xdr:colOff>
      <xdr:row>7154</xdr:row>
      <xdr:rowOff>123167</xdr:rowOff>
    </xdr:to>
    <xdr:pic>
      <xdr:nvPicPr>
        <xdr:cNvPr id="245" name="Picture 244">
          <a:extLst>
            <a:ext uri="{FF2B5EF4-FFF2-40B4-BE49-F238E27FC236}">
              <a16:creationId xmlns:a16="http://schemas.microsoft.com/office/drawing/2014/main" id="{270B5A7C-DD07-36BD-3875-4C3AD7C3ED53}"/>
            </a:ext>
          </a:extLst>
        </xdr:cNvPr>
        <xdr:cNvPicPr>
          <a:picLocks noChangeAspect="1"/>
        </xdr:cNvPicPr>
      </xdr:nvPicPr>
      <xdr:blipFill>
        <a:blip xmlns:r="http://schemas.openxmlformats.org/officeDocument/2006/relationships" r:embed="rId233"/>
        <a:stretch>
          <a:fillRect/>
        </a:stretch>
      </xdr:blipFill>
      <xdr:spPr>
        <a:xfrm>
          <a:off x="952500" y="1350264000"/>
          <a:ext cx="5876190" cy="5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7080</xdr:row>
      <xdr:rowOff>0</xdr:rowOff>
    </xdr:from>
    <xdr:to>
      <xdr:col>30</xdr:col>
      <xdr:colOff>8929</xdr:colOff>
      <xdr:row>7099</xdr:row>
      <xdr:rowOff>142405</xdr:rowOff>
    </xdr:to>
    <xdr:pic>
      <xdr:nvPicPr>
        <xdr:cNvPr id="261" name="Picture 260">
          <a:extLst>
            <a:ext uri="{FF2B5EF4-FFF2-40B4-BE49-F238E27FC236}">
              <a16:creationId xmlns:a16="http://schemas.microsoft.com/office/drawing/2014/main" id="{5944CD28-0B64-67E8-3452-90F446957650}"/>
            </a:ext>
          </a:extLst>
        </xdr:cNvPr>
        <xdr:cNvPicPr>
          <a:picLocks noChangeAspect="1"/>
        </xdr:cNvPicPr>
      </xdr:nvPicPr>
      <xdr:blipFill>
        <a:blip xmlns:r="http://schemas.openxmlformats.org/officeDocument/2006/relationships" r:embed="rId234"/>
        <a:stretch>
          <a:fillRect/>
        </a:stretch>
      </xdr:blipFill>
      <xdr:spPr>
        <a:xfrm>
          <a:off x="952500" y="1356931500"/>
          <a:ext cx="4771429" cy="3761905"/>
        </a:xfrm>
        <a:prstGeom prst="rect">
          <a:avLst/>
        </a:prstGeom>
        <a:effectLst>
          <a:outerShdw blurRad="63500" algn="ctr" rotWithShape="0">
            <a:srgbClr val="000000">
              <a:alpha val="95000"/>
            </a:srgbClr>
          </a:outerShdw>
        </a:effectLst>
      </xdr:spPr>
    </xdr:pic>
    <xdr:clientData/>
  </xdr:twoCellAnchor>
  <xdr:twoCellAnchor editAs="oneCell">
    <xdr:from>
      <xdr:col>37</xdr:col>
      <xdr:colOff>0</xdr:colOff>
      <xdr:row>7133</xdr:row>
      <xdr:rowOff>0</xdr:rowOff>
    </xdr:from>
    <xdr:to>
      <xdr:col>79</xdr:col>
      <xdr:colOff>113286</xdr:colOff>
      <xdr:row>7138</xdr:row>
      <xdr:rowOff>180833</xdr:rowOff>
    </xdr:to>
    <xdr:pic>
      <xdr:nvPicPr>
        <xdr:cNvPr id="263" name="Picture 262">
          <a:extLst>
            <a:ext uri="{FF2B5EF4-FFF2-40B4-BE49-F238E27FC236}">
              <a16:creationId xmlns:a16="http://schemas.microsoft.com/office/drawing/2014/main" id="{615DA7A5-38CC-4004-B1F4-336F4A4A7445}"/>
            </a:ext>
          </a:extLst>
        </xdr:cNvPr>
        <xdr:cNvPicPr>
          <a:picLocks noChangeAspect="1"/>
        </xdr:cNvPicPr>
      </xdr:nvPicPr>
      <xdr:blipFill>
        <a:blip xmlns:r="http://schemas.openxmlformats.org/officeDocument/2006/relationships" r:embed="rId235"/>
        <a:stretch>
          <a:fillRect/>
        </a:stretch>
      </xdr:blipFill>
      <xdr:spPr>
        <a:xfrm>
          <a:off x="7048500" y="1351407000"/>
          <a:ext cx="8114286" cy="1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7188</xdr:row>
      <xdr:rowOff>0</xdr:rowOff>
    </xdr:from>
    <xdr:to>
      <xdr:col>50</xdr:col>
      <xdr:colOff>56071</xdr:colOff>
      <xdr:row>7272</xdr:row>
      <xdr:rowOff>131333</xdr:rowOff>
    </xdr:to>
    <xdr:pic>
      <xdr:nvPicPr>
        <xdr:cNvPr id="264" name="Picture 263">
          <a:extLst>
            <a:ext uri="{FF2B5EF4-FFF2-40B4-BE49-F238E27FC236}">
              <a16:creationId xmlns:a16="http://schemas.microsoft.com/office/drawing/2014/main" id="{0722AC2A-EDA8-1948-097C-9607863D35B9}"/>
            </a:ext>
          </a:extLst>
        </xdr:cNvPr>
        <xdr:cNvPicPr>
          <a:picLocks noChangeAspect="1"/>
        </xdr:cNvPicPr>
      </xdr:nvPicPr>
      <xdr:blipFill>
        <a:blip xmlns:r="http://schemas.openxmlformats.org/officeDocument/2006/relationships" r:embed="rId236"/>
        <a:stretch>
          <a:fillRect/>
        </a:stretch>
      </xdr:blipFill>
      <xdr:spPr>
        <a:xfrm>
          <a:off x="952500" y="1366837500"/>
          <a:ext cx="8628571" cy="16133333"/>
        </a:xfrm>
        <a:prstGeom prst="rect">
          <a:avLst/>
        </a:prstGeom>
        <a:effectLst>
          <a:outerShdw blurRad="63500" algn="ctr" rotWithShape="0">
            <a:srgbClr val="000000">
              <a:alpha val="95000"/>
            </a:srgbClr>
          </a:outerShdw>
        </a:effectLst>
      </xdr:spPr>
    </xdr:pic>
    <xdr:clientData/>
  </xdr:twoCellAnchor>
  <xdr:twoCellAnchor editAs="oneCell">
    <xdr:from>
      <xdr:col>51</xdr:col>
      <xdr:colOff>0</xdr:colOff>
      <xdr:row>7173</xdr:row>
      <xdr:rowOff>0</xdr:rowOff>
    </xdr:from>
    <xdr:to>
      <xdr:col>96</xdr:col>
      <xdr:colOff>27500</xdr:colOff>
      <xdr:row>7191</xdr:row>
      <xdr:rowOff>47190</xdr:rowOff>
    </xdr:to>
    <xdr:pic>
      <xdr:nvPicPr>
        <xdr:cNvPr id="265" name="Picture 264">
          <a:extLst>
            <a:ext uri="{FF2B5EF4-FFF2-40B4-BE49-F238E27FC236}">
              <a16:creationId xmlns:a16="http://schemas.microsoft.com/office/drawing/2014/main" id="{64C26336-9E0B-4FB0-131B-BE85C0C49638}"/>
            </a:ext>
          </a:extLst>
        </xdr:cNvPr>
        <xdr:cNvPicPr>
          <a:picLocks noChangeAspect="1"/>
        </xdr:cNvPicPr>
      </xdr:nvPicPr>
      <xdr:blipFill>
        <a:blip xmlns:r="http://schemas.openxmlformats.org/officeDocument/2006/relationships" r:embed="rId237"/>
        <a:stretch>
          <a:fillRect/>
        </a:stretch>
      </xdr:blipFill>
      <xdr:spPr>
        <a:xfrm>
          <a:off x="9715500" y="1359027000"/>
          <a:ext cx="8600000" cy="3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7279</xdr:row>
      <xdr:rowOff>0</xdr:rowOff>
    </xdr:from>
    <xdr:to>
      <xdr:col>30</xdr:col>
      <xdr:colOff>18452</xdr:colOff>
      <xdr:row>7284</xdr:row>
      <xdr:rowOff>152262</xdr:rowOff>
    </xdr:to>
    <xdr:pic>
      <xdr:nvPicPr>
        <xdr:cNvPr id="266" name="Picture 265">
          <a:extLst>
            <a:ext uri="{FF2B5EF4-FFF2-40B4-BE49-F238E27FC236}">
              <a16:creationId xmlns:a16="http://schemas.microsoft.com/office/drawing/2014/main" id="{9D1A648C-CE33-FA6B-76DA-28FF9AD3267E}"/>
            </a:ext>
          </a:extLst>
        </xdr:cNvPr>
        <xdr:cNvPicPr>
          <a:picLocks noChangeAspect="1"/>
        </xdr:cNvPicPr>
      </xdr:nvPicPr>
      <xdr:blipFill>
        <a:blip xmlns:r="http://schemas.openxmlformats.org/officeDocument/2006/relationships" r:embed="rId238"/>
        <a:stretch>
          <a:fillRect/>
        </a:stretch>
      </xdr:blipFill>
      <xdr:spPr>
        <a:xfrm>
          <a:off x="952500" y="1387602000"/>
          <a:ext cx="4780952" cy="1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7290</xdr:row>
      <xdr:rowOff>0</xdr:rowOff>
    </xdr:from>
    <xdr:to>
      <xdr:col>30</xdr:col>
      <xdr:colOff>56548</xdr:colOff>
      <xdr:row>7295</xdr:row>
      <xdr:rowOff>37976</xdr:rowOff>
    </xdr:to>
    <xdr:pic>
      <xdr:nvPicPr>
        <xdr:cNvPr id="267" name="Picture 266">
          <a:extLst>
            <a:ext uri="{FF2B5EF4-FFF2-40B4-BE49-F238E27FC236}">
              <a16:creationId xmlns:a16="http://schemas.microsoft.com/office/drawing/2014/main" id="{6560C767-0432-FDC3-1BD2-2B93F698E3CC}"/>
            </a:ext>
          </a:extLst>
        </xdr:cNvPr>
        <xdr:cNvPicPr>
          <a:picLocks noChangeAspect="1"/>
        </xdr:cNvPicPr>
      </xdr:nvPicPr>
      <xdr:blipFill>
        <a:blip xmlns:r="http://schemas.openxmlformats.org/officeDocument/2006/relationships" r:embed="rId239"/>
        <a:stretch>
          <a:fillRect/>
        </a:stretch>
      </xdr:blipFill>
      <xdr:spPr>
        <a:xfrm>
          <a:off x="952500" y="1389697500"/>
          <a:ext cx="4819048" cy="9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7300</xdr:row>
      <xdr:rowOff>0</xdr:rowOff>
    </xdr:from>
    <xdr:to>
      <xdr:col>30</xdr:col>
      <xdr:colOff>56548</xdr:colOff>
      <xdr:row>7310</xdr:row>
      <xdr:rowOff>152143</xdr:rowOff>
    </xdr:to>
    <xdr:pic>
      <xdr:nvPicPr>
        <xdr:cNvPr id="268" name="Picture 267">
          <a:extLst>
            <a:ext uri="{FF2B5EF4-FFF2-40B4-BE49-F238E27FC236}">
              <a16:creationId xmlns:a16="http://schemas.microsoft.com/office/drawing/2014/main" id="{F097F619-DF48-D980-2F5C-F1A41A882A5B}"/>
            </a:ext>
          </a:extLst>
        </xdr:cNvPr>
        <xdr:cNvPicPr>
          <a:picLocks noChangeAspect="1"/>
        </xdr:cNvPicPr>
      </xdr:nvPicPr>
      <xdr:blipFill>
        <a:blip xmlns:r="http://schemas.openxmlformats.org/officeDocument/2006/relationships" r:embed="rId240"/>
        <a:stretch>
          <a:fillRect/>
        </a:stretch>
      </xdr:blipFill>
      <xdr:spPr>
        <a:xfrm>
          <a:off x="952500" y="1391602500"/>
          <a:ext cx="4819048" cy="2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7351</xdr:row>
      <xdr:rowOff>0</xdr:rowOff>
    </xdr:from>
    <xdr:to>
      <xdr:col>45</xdr:col>
      <xdr:colOff>75238</xdr:colOff>
      <xdr:row>7376</xdr:row>
      <xdr:rowOff>37500</xdr:rowOff>
    </xdr:to>
    <xdr:pic>
      <xdr:nvPicPr>
        <xdr:cNvPr id="269" name="Picture 268">
          <a:extLst>
            <a:ext uri="{FF2B5EF4-FFF2-40B4-BE49-F238E27FC236}">
              <a16:creationId xmlns:a16="http://schemas.microsoft.com/office/drawing/2014/main" id="{CFCEFC12-D9E9-657C-59CA-BD6DB4C6EF82}"/>
            </a:ext>
          </a:extLst>
        </xdr:cNvPr>
        <xdr:cNvPicPr>
          <a:picLocks noChangeAspect="1"/>
        </xdr:cNvPicPr>
      </xdr:nvPicPr>
      <xdr:blipFill>
        <a:blip xmlns:r="http://schemas.openxmlformats.org/officeDocument/2006/relationships" r:embed="rId241"/>
        <a:stretch>
          <a:fillRect/>
        </a:stretch>
      </xdr:blipFill>
      <xdr:spPr>
        <a:xfrm>
          <a:off x="952500" y="1394841000"/>
          <a:ext cx="7695238" cy="4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7418</xdr:row>
      <xdr:rowOff>0</xdr:rowOff>
    </xdr:from>
    <xdr:to>
      <xdr:col>39</xdr:col>
      <xdr:colOff>94429</xdr:colOff>
      <xdr:row>7433</xdr:row>
      <xdr:rowOff>18690</xdr:rowOff>
    </xdr:to>
    <xdr:pic>
      <xdr:nvPicPr>
        <xdr:cNvPr id="240" name="Picture 239">
          <a:extLst>
            <a:ext uri="{FF2B5EF4-FFF2-40B4-BE49-F238E27FC236}">
              <a16:creationId xmlns:a16="http://schemas.microsoft.com/office/drawing/2014/main" id="{04AA0C11-4120-EC37-3DD6-14FCE47E148E}"/>
            </a:ext>
          </a:extLst>
        </xdr:cNvPr>
        <xdr:cNvPicPr>
          <a:picLocks noChangeAspect="1"/>
        </xdr:cNvPicPr>
      </xdr:nvPicPr>
      <xdr:blipFill>
        <a:blip xmlns:r="http://schemas.openxmlformats.org/officeDocument/2006/relationships" r:embed="rId242"/>
        <a:stretch>
          <a:fillRect/>
        </a:stretch>
      </xdr:blipFill>
      <xdr:spPr>
        <a:xfrm>
          <a:off x="952500" y="1407604500"/>
          <a:ext cx="6571429" cy="2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7438</xdr:row>
      <xdr:rowOff>0</xdr:rowOff>
    </xdr:from>
    <xdr:to>
      <xdr:col>46</xdr:col>
      <xdr:colOff>598</xdr:colOff>
      <xdr:row>7449</xdr:row>
      <xdr:rowOff>56881</xdr:rowOff>
    </xdr:to>
    <xdr:pic>
      <xdr:nvPicPr>
        <xdr:cNvPr id="243" name="Picture 242">
          <a:extLst>
            <a:ext uri="{FF2B5EF4-FFF2-40B4-BE49-F238E27FC236}">
              <a16:creationId xmlns:a16="http://schemas.microsoft.com/office/drawing/2014/main" id="{A0741703-C541-CE3F-23AF-649EC31DAA39}"/>
            </a:ext>
          </a:extLst>
        </xdr:cNvPr>
        <xdr:cNvPicPr>
          <a:picLocks noChangeAspect="1"/>
        </xdr:cNvPicPr>
      </xdr:nvPicPr>
      <xdr:blipFill>
        <a:blip xmlns:r="http://schemas.openxmlformats.org/officeDocument/2006/relationships" r:embed="rId243"/>
        <a:stretch>
          <a:fillRect/>
        </a:stretch>
      </xdr:blipFill>
      <xdr:spPr>
        <a:xfrm>
          <a:off x="952500" y="1411414500"/>
          <a:ext cx="7809524" cy="21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7454</xdr:row>
      <xdr:rowOff>0</xdr:rowOff>
    </xdr:from>
    <xdr:to>
      <xdr:col>31</xdr:col>
      <xdr:colOff>94619</xdr:colOff>
      <xdr:row>7462</xdr:row>
      <xdr:rowOff>18857</xdr:rowOff>
    </xdr:to>
    <xdr:pic>
      <xdr:nvPicPr>
        <xdr:cNvPr id="262" name="Picture 261">
          <a:extLst>
            <a:ext uri="{FF2B5EF4-FFF2-40B4-BE49-F238E27FC236}">
              <a16:creationId xmlns:a16="http://schemas.microsoft.com/office/drawing/2014/main" id="{06249CD0-05B7-16A0-ECBF-F2D536D18A9B}"/>
            </a:ext>
          </a:extLst>
        </xdr:cNvPr>
        <xdr:cNvPicPr>
          <a:picLocks noChangeAspect="1"/>
        </xdr:cNvPicPr>
      </xdr:nvPicPr>
      <xdr:blipFill>
        <a:blip xmlns:r="http://schemas.openxmlformats.org/officeDocument/2006/relationships" r:embed="rId244"/>
        <a:stretch>
          <a:fillRect/>
        </a:stretch>
      </xdr:blipFill>
      <xdr:spPr>
        <a:xfrm>
          <a:off x="952500" y="1414462500"/>
          <a:ext cx="5047619" cy="15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7467</xdr:row>
      <xdr:rowOff>0</xdr:rowOff>
    </xdr:from>
    <xdr:to>
      <xdr:col>34</xdr:col>
      <xdr:colOff>27881</xdr:colOff>
      <xdr:row>7477</xdr:row>
      <xdr:rowOff>56905</xdr:rowOff>
    </xdr:to>
    <xdr:pic>
      <xdr:nvPicPr>
        <xdr:cNvPr id="270" name="Picture 269">
          <a:extLst>
            <a:ext uri="{FF2B5EF4-FFF2-40B4-BE49-F238E27FC236}">
              <a16:creationId xmlns:a16="http://schemas.microsoft.com/office/drawing/2014/main" id="{A7C9EA31-C5F6-2043-B9DA-F0F9D0709BC3}"/>
            </a:ext>
          </a:extLst>
        </xdr:cNvPr>
        <xdr:cNvPicPr>
          <a:picLocks noChangeAspect="1"/>
        </xdr:cNvPicPr>
      </xdr:nvPicPr>
      <xdr:blipFill>
        <a:blip xmlns:r="http://schemas.openxmlformats.org/officeDocument/2006/relationships" r:embed="rId245"/>
        <a:stretch>
          <a:fillRect/>
        </a:stretch>
      </xdr:blipFill>
      <xdr:spPr>
        <a:xfrm>
          <a:off x="952500" y="1416939000"/>
          <a:ext cx="5552381" cy="1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7497</xdr:row>
      <xdr:rowOff>0</xdr:rowOff>
    </xdr:from>
    <xdr:to>
      <xdr:col>31</xdr:col>
      <xdr:colOff>132714</xdr:colOff>
      <xdr:row>7510</xdr:row>
      <xdr:rowOff>18738</xdr:rowOff>
    </xdr:to>
    <xdr:pic>
      <xdr:nvPicPr>
        <xdr:cNvPr id="271" name="Picture 270">
          <a:extLst>
            <a:ext uri="{FF2B5EF4-FFF2-40B4-BE49-F238E27FC236}">
              <a16:creationId xmlns:a16="http://schemas.microsoft.com/office/drawing/2014/main" id="{82FD7E1B-71B3-3C29-017E-07EB2BF03302}"/>
            </a:ext>
          </a:extLst>
        </xdr:cNvPr>
        <xdr:cNvPicPr>
          <a:picLocks noChangeAspect="1"/>
        </xdr:cNvPicPr>
      </xdr:nvPicPr>
      <xdr:blipFill>
        <a:blip xmlns:r="http://schemas.openxmlformats.org/officeDocument/2006/relationships" r:embed="rId246"/>
        <a:stretch>
          <a:fillRect/>
        </a:stretch>
      </xdr:blipFill>
      <xdr:spPr>
        <a:xfrm>
          <a:off x="952500" y="1419796500"/>
          <a:ext cx="5085714" cy="24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7551</xdr:row>
      <xdr:rowOff>0</xdr:rowOff>
    </xdr:from>
    <xdr:to>
      <xdr:col>34</xdr:col>
      <xdr:colOff>104071</xdr:colOff>
      <xdr:row>7564</xdr:row>
      <xdr:rowOff>47309</xdr:rowOff>
    </xdr:to>
    <xdr:pic>
      <xdr:nvPicPr>
        <xdr:cNvPr id="272" name="Picture 271">
          <a:extLst>
            <a:ext uri="{FF2B5EF4-FFF2-40B4-BE49-F238E27FC236}">
              <a16:creationId xmlns:a16="http://schemas.microsoft.com/office/drawing/2014/main" id="{730A55FC-5217-7E9C-6868-8CE1ABAC6A3F}"/>
            </a:ext>
          </a:extLst>
        </xdr:cNvPr>
        <xdr:cNvPicPr>
          <a:picLocks noChangeAspect="1"/>
        </xdr:cNvPicPr>
      </xdr:nvPicPr>
      <xdr:blipFill>
        <a:blip xmlns:r="http://schemas.openxmlformats.org/officeDocument/2006/relationships" r:embed="rId247"/>
        <a:stretch>
          <a:fillRect/>
        </a:stretch>
      </xdr:blipFill>
      <xdr:spPr>
        <a:xfrm>
          <a:off x="952500" y="1423225500"/>
          <a:ext cx="5628571"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7605</xdr:row>
      <xdr:rowOff>0</xdr:rowOff>
    </xdr:from>
    <xdr:to>
      <xdr:col>34</xdr:col>
      <xdr:colOff>94548</xdr:colOff>
      <xdr:row>7613</xdr:row>
      <xdr:rowOff>104571</xdr:rowOff>
    </xdr:to>
    <xdr:pic>
      <xdr:nvPicPr>
        <xdr:cNvPr id="273" name="Picture 272">
          <a:extLst>
            <a:ext uri="{FF2B5EF4-FFF2-40B4-BE49-F238E27FC236}">
              <a16:creationId xmlns:a16="http://schemas.microsoft.com/office/drawing/2014/main" id="{8A8DA701-631E-3B2A-03E1-C65AD67103A4}"/>
            </a:ext>
          </a:extLst>
        </xdr:cNvPr>
        <xdr:cNvPicPr>
          <a:picLocks noChangeAspect="1"/>
        </xdr:cNvPicPr>
      </xdr:nvPicPr>
      <xdr:blipFill>
        <a:blip xmlns:r="http://schemas.openxmlformats.org/officeDocument/2006/relationships" r:embed="rId248"/>
        <a:stretch>
          <a:fillRect/>
        </a:stretch>
      </xdr:blipFill>
      <xdr:spPr>
        <a:xfrm>
          <a:off x="952500" y="1427035500"/>
          <a:ext cx="5619048" cy="1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7478</xdr:row>
      <xdr:rowOff>0</xdr:rowOff>
    </xdr:from>
    <xdr:to>
      <xdr:col>30</xdr:col>
      <xdr:colOff>170833</xdr:colOff>
      <xdr:row>7490</xdr:row>
      <xdr:rowOff>1288</xdr:rowOff>
    </xdr:to>
    <xdr:pic>
      <xdr:nvPicPr>
        <xdr:cNvPr id="274" name="Picture 273">
          <a:extLst>
            <a:ext uri="{FF2B5EF4-FFF2-40B4-BE49-F238E27FC236}">
              <a16:creationId xmlns:a16="http://schemas.microsoft.com/office/drawing/2014/main" id="{0C4FE951-0AB7-2F1F-47F8-106916962E13}"/>
            </a:ext>
          </a:extLst>
        </xdr:cNvPr>
        <xdr:cNvPicPr>
          <a:picLocks noChangeAspect="1"/>
        </xdr:cNvPicPr>
      </xdr:nvPicPr>
      <xdr:blipFill>
        <a:blip xmlns:r="http://schemas.openxmlformats.org/officeDocument/2006/relationships" r:embed="rId249"/>
        <a:stretch>
          <a:fillRect/>
        </a:stretch>
      </xdr:blipFill>
      <xdr:spPr>
        <a:xfrm>
          <a:off x="952500" y="1419034500"/>
          <a:ext cx="4933333" cy="2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7619</xdr:row>
      <xdr:rowOff>0</xdr:rowOff>
    </xdr:from>
    <xdr:to>
      <xdr:col>32</xdr:col>
      <xdr:colOff>170786</xdr:colOff>
      <xdr:row>7629</xdr:row>
      <xdr:rowOff>142619</xdr:rowOff>
    </xdr:to>
    <xdr:pic>
      <xdr:nvPicPr>
        <xdr:cNvPr id="275" name="Picture 274">
          <a:extLst>
            <a:ext uri="{FF2B5EF4-FFF2-40B4-BE49-F238E27FC236}">
              <a16:creationId xmlns:a16="http://schemas.microsoft.com/office/drawing/2014/main" id="{96CBEC11-2456-832B-66CD-A7FB365A327F}"/>
            </a:ext>
          </a:extLst>
        </xdr:cNvPr>
        <xdr:cNvPicPr>
          <a:picLocks noChangeAspect="1"/>
        </xdr:cNvPicPr>
      </xdr:nvPicPr>
      <xdr:blipFill>
        <a:blip xmlns:r="http://schemas.openxmlformats.org/officeDocument/2006/relationships" r:embed="rId250"/>
        <a:stretch>
          <a:fillRect/>
        </a:stretch>
      </xdr:blipFill>
      <xdr:spPr>
        <a:xfrm>
          <a:off x="952500" y="1439608500"/>
          <a:ext cx="5314286" cy="2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7635</xdr:row>
      <xdr:rowOff>0</xdr:rowOff>
    </xdr:from>
    <xdr:to>
      <xdr:col>34</xdr:col>
      <xdr:colOff>132643</xdr:colOff>
      <xdr:row>7648</xdr:row>
      <xdr:rowOff>47309</xdr:rowOff>
    </xdr:to>
    <xdr:pic>
      <xdr:nvPicPr>
        <xdr:cNvPr id="276" name="Picture 275">
          <a:extLst>
            <a:ext uri="{FF2B5EF4-FFF2-40B4-BE49-F238E27FC236}">
              <a16:creationId xmlns:a16="http://schemas.microsoft.com/office/drawing/2014/main" id="{D1D8AB51-1E59-6C88-9F19-397F79E4D51F}"/>
            </a:ext>
          </a:extLst>
        </xdr:cNvPr>
        <xdr:cNvPicPr>
          <a:picLocks noChangeAspect="1"/>
        </xdr:cNvPicPr>
      </xdr:nvPicPr>
      <xdr:blipFill>
        <a:blip xmlns:r="http://schemas.openxmlformats.org/officeDocument/2006/relationships" r:embed="rId251"/>
        <a:stretch>
          <a:fillRect/>
        </a:stretch>
      </xdr:blipFill>
      <xdr:spPr>
        <a:xfrm>
          <a:off x="952500" y="1442656500"/>
          <a:ext cx="5657143"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7654</xdr:row>
      <xdr:rowOff>0</xdr:rowOff>
    </xdr:from>
    <xdr:to>
      <xdr:col>34</xdr:col>
      <xdr:colOff>132643</xdr:colOff>
      <xdr:row>7681</xdr:row>
      <xdr:rowOff>18405</xdr:rowOff>
    </xdr:to>
    <xdr:pic>
      <xdr:nvPicPr>
        <xdr:cNvPr id="277" name="Picture 276">
          <a:extLst>
            <a:ext uri="{FF2B5EF4-FFF2-40B4-BE49-F238E27FC236}">
              <a16:creationId xmlns:a16="http://schemas.microsoft.com/office/drawing/2014/main" id="{EEAE0C1B-57CD-4603-06D6-97D820C38DE8}"/>
            </a:ext>
          </a:extLst>
        </xdr:cNvPr>
        <xdr:cNvPicPr>
          <a:picLocks noChangeAspect="1"/>
        </xdr:cNvPicPr>
      </xdr:nvPicPr>
      <xdr:blipFill>
        <a:blip xmlns:r="http://schemas.openxmlformats.org/officeDocument/2006/relationships" r:embed="rId252"/>
        <a:stretch>
          <a:fillRect/>
        </a:stretch>
      </xdr:blipFill>
      <xdr:spPr>
        <a:xfrm>
          <a:off x="952500" y="1452562500"/>
          <a:ext cx="5657143" cy="5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7722</xdr:row>
      <xdr:rowOff>0</xdr:rowOff>
    </xdr:from>
    <xdr:to>
      <xdr:col>33</xdr:col>
      <xdr:colOff>161238</xdr:colOff>
      <xdr:row>7740</xdr:row>
      <xdr:rowOff>142429</xdr:rowOff>
    </xdr:to>
    <xdr:pic>
      <xdr:nvPicPr>
        <xdr:cNvPr id="278" name="Picture 277">
          <a:extLst>
            <a:ext uri="{FF2B5EF4-FFF2-40B4-BE49-F238E27FC236}">
              <a16:creationId xmlns:a16="http://schemas.microsoft.com/office/drawing/2014/main" id="{2F1DE508-7EBF-5A54-20FC-6393D9428EEB}"/>
            </a:ext>
          </a:extLst>
        </xdr:cNvPr>
        <xdr:cNvPicPr>
          <a:picLocks noChangeAspect="1"/>
        </xdr:cNvPicPr>
      </xdr:nvPicPr>
      <xdr:blipFill>
        <a:blip xmlns:r="http://schemas.openxmlformats.org/officeDocument/2006/relationships" r:embed="rId253"/>
        <a:stretch>
          <a:fillRect/>
        </a:stretch>
      </xdr:blipFill>
      <xdr:spPr>
        <a:xfrm>
          <a:off x="952500" y="1465516500"/>
          <a:ext cx="5495238" cy="3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7747</xdr:row>
      <xdr:rowOff>0</xdr:rowOff>
    </xdr:from>
    <xdr:to>
      <xdr:col>33</xdr:col>
      <xdr:colOff>161238</xdr:colOff>
      <xdr:row>7761</xdr:row>
      <xdr:rowOff>113952</xdr:rowOff>
    </xdr:to>
    <xdr:pic>
      <xdr:nvPicPr>
        <xdr:cNvPr id="279" name="Picture 278">
          <a:extLst>
            <a:ext uri="{FF2B5EF4-FFF2-40B4-BE49-F238E27FC236}">
              <a16:creationId xmlns:a16="http://schemas.microsoft.com/office/drawing/2014/main" id="{3F0DEE42-FE0B-BBF8-DF86-11EBB5957E79}"/>
            </a:ext>
          </a:extLst>
        </xdr:cNvPr>
        <xdr:cNvPicPr>
          <a:picLocks noChangeAspect="1"/>
        </xdr:cNvPicPr>
      </xdr:nvPicPr>
      <xdr:blipFill>
        <a:blip xmlns:r="http://schemas.openxmlformats.org/officeDocument/2006/relationships" r:embed="rId254"/>
        <a:stretch>
          <a:fillRect/>
        </a:stretch>
      </xdr:blipFill>
      <xdr:spPr>
        <a:xfrm>
          <a:off x="952500" y="1470279000"/>
          <a:ext cx="5495238" cy="2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7767</xdr:row>
      <xdr:rowOff>0</xdr:rowOff>
    </xdr:from>
    <xdr:to>
      <xdr:col>31</xdr:col>
      <xdr:colOff>123190</xdr:colOff>
      <xdr:row>7776</xdr:row>
      <xdr:rowOff>95024</xdr:rowOff>
    </xdr:to>
    <xdr:pic>
      <xdr:nvPicPr>
        <xdr:cNvPr id="280" name="Picture 279">
          <a:extLst>
            <a:ext uri="{FF2B5EF4-FFF2-40B4-BE49-F238E27FC236}">
              <a16:creationId xmlns:a16="http://schemas.microsoft.com/office/drawing/2014/main" id="{596C1990-29CA-781F-0B7A-1A369D5CCE49}"/>
            </a:ext>
          </a:extLst>
        </xdr:cNvPr>
        <xdr:cNvPicPr>
          <a:picLocks noChangeAspect="1"/>
        </xdr:cNvPicPr>
      </xdr:nvPicPr>
      <xdr:blipFill>
        <a:blip xmlns:r="http://schemas.openxmlformats.org/officeDocument/2006/relationships" r:embed="rId255"/>
        <a:stretch>
          <a:fillRect/>
        </a:stretch>
      </xdr:blipFill>
      <xdr:spPr>
        <a:xfrm>
          <a:off x="952500" y="1474089000"/>
          <a:ext cx="5076190" cy="1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7817</xdr:row>
      <xdr:rowOff>0</xdr:rowOff>
    </xdr:from>
    <xdr:to>
      <xdr:col>33</xdr:col>
      <xdr:colOff>180286</xdr:colOff>
      <xdr:row>7829</xdr:row>
      <xdr:rowOff>47333</xdr:rowOff>
    </xdr:to>
    <xdr:pic>
      <xdr:nvPicPr>
        <xdr:cNvPr id="281" name="Picture 280">
          <a:extLst>
            <a:ext uri="{FF2B5EF4-FFF2-40B4-BE49-F238E27FC236}">
              <a16:creationId xmlns:a16="http://schemas.microsoft.com/office/drawing/2014/main" id="{9CF54DA3-BFCA-D5BF-1F6A-9B3DBD21DFF8}"/>
            </a:ext>
          </a:extLst>
        </xdr:cNvPr>
        <xdr:cNvPicPr>
          <a:picLocks noChangeAspect="1"/>
        </xdr:cNvPicPr>
      </xdr:nvPicPr>
      <xdr:blipFill>
        <a:blip xmlns:r="http://schemas.openxmlformats.org/officeDocument/2006/relationships" r:embed="rId256"/>
        <a:stretch>
          <a:fillRect/>
        </a:stretch>
      </xdr:blipFill>
      <xdr:spPr>
        <a:xfrm>
          <a:off x="952500" y="1483614000"/>
          <a:ext cx="5514286" cy="23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7870</xdr:row>
      <xdr:rowOff>0</xdr:rowOff>
    </xdr:from>
    <xdr:to>
      <xdr:col>33</xdr:col>
      <xdr:colOff>180286</xdr:colOff>
      <xdr:row>7880</xdr:row>
      <xdr:rowOff>171190</xdr:rowOff>
    </xdr:to>
    <xdr:pic>
      <xdr:nvPicPr>
        <xdr:cNvPr id="282" name="Picture 281">
          <a:extLst>
            <a:ext uri="{FF2B5EF4-FFF2-40B4-BE49-F238E27FC236}">
              <a16:creationId xmlns:a16="http://schemas.microsoft.com/office/drawing/2014/main" id="{D21157AC-8978-74A0-BA92-356C92955228}"/>
            </a:ext>
          </a:extLst>
        </xdr:cNvPr>
        <xdr:cNvPicPr>
          <a:picLocks noChangeAspect="1"/>
        </xdr:cNvPicPr>
      </xdr:nvPicPr>
      <xdr:blipFill>
        <a:blip xmlns:r="http://schemas.openxmlformats.org/officeDocument/2006/relationships" r:embed="rId257"/>
        <a:stretch>
          <a:fillRect/>
        </a:stretch>
      </xdr:blipFill>
      <xdr:spPr>
        <a:xfrm>
          <a:off x="952500" y="1493710500"/>
          <a:ext cx="5514286" cy="20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7912</xdr:row>
      <xdr:rowOff>0</xdr:rowOff>
    </xdr:from>
    <xdr:to>
      <xdr:col>31</xdr:col>
      <xdr:colOff>75571</xdr:colOff>
      <xdr:row>7922</xdr:row>
      <xdr:rowOff>85476</xdr:rowOff>
    </xdr:to>
    <xdr:pic>
      <xdr:nvPicPr>
        <xdr:cNvPr id="283" name="Picture 282">
          <a:extLst>
            <a:ext uri="{FF2B5EF4-FFF2-40B4-BE49-F238E27FC236}">
              <a16:creationId xmlns:a16="http://schemas.microsoft.com/office/drawing/2014/main" id="{9A49BDE1-A323-756B-3C8C-AB702C68616A}"/>
            </a:ext>
          </a:extLst>
        </xdr:cNvPr>
        <xdr:cNvPicPr>
          <a:picLocks noChangeAspect="1"/>
        </xdr:cNvPicPr>
      </xdr:nvPicPr>
      <xdr:blipFill>
        <a:blip xmlns:r="http://schemas.openxmlformats.org/officeDocument/2006/relationships" r:embed="rId258"/>
        <a:stretch>
          <a:fillRect/>
        </a:stretch>
      </xdr:blipFill>
      <xdr:spPr>
        <a:xfrm>
          <a:off x="952500" y="1501711500"/>
          <a:ext cx="5028571" cy="19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7963</xdr:row>
      <xdr:rowOff>0</xdr:rowOff>
    </xdr:from>
    <xdr:to>
      <xdr:col>34</xdr:col>
      <xdr:colOff>883</xdr:colOff>
      <xdr:row>7973</xdr:row>
      <xdr:rowOff>85476</xdr:rowOff>
    </xdr:to>
    <xdr:pic>
      <xdr:nvPicPr>
        <xdr:cNvPr id="284" name="Picture 283">
          <a:extLst>
            <a:ext uri="{FF2B5EF4-FFF2-40B4-BE49-F238E27FC236}">
              <a16:creationId xmlns:a16="http://schemas.microsoft.com/office/drawing/2014/main" id="{925704CD-9604-B11B-2997-8D5D788FE171}"/>
            </a:ext>
          </a:extLst>
        </xdr:cNvPr>
        <xdr:cNvPicPr>
          <a:picLocks noChangeAspect="1"/>
        </xdr:cNvPicPr>
      </xdr:nvPicPr>
      <xdr:blipFill>
        <a:blip xmlns:r="http://schemas.openxmlformats.org/officeDocument/2006/relationships" r:embed="rId259"/>
        <a:stretch>
          <a:fillRect/>
        </a:stretch>
      </xdr:blipFill>
      <xdr:spPr>
        <a:xfrm>
          <a:off x="952500" y="1511427000"/>
          <a:ext cx="5523809" cy="19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8044</xdr:row>
      <xdr:rowOff>0</xdr:rowOff>
    </xdr:from>
    <xdr:to>
      <xdr:col>33</xdr:col>
      <xdr:colOff>180286</xdr:colOff>
      <xdr:row>8066</xdr:row>
      <xdr:rowOff>1050</xdr:rowOff>
    </xdr:to>
    <xdr:pic>
      <xdr:nvPicPr>
        <xdr:cNvPr id="285" name="Picture 284">
          <a:extLst>
            <a:ext uri="{FF2B5EF4-FFF2-40B4-BE49-F238E27FC236}">
              <a16:creationId xmlns:a16="http://schemas.microsoft.com/office/drawing/2014/main" id="{D2603A07-B401-294B-8A2F-6FA9B68FB0CC}"/>
            </a:ext>
          </a:extLst>
        </xdr:cNvPr>
        <xdr:cNvPicPr>
          <a:picLocks noChangeAspect="1"/>
        </xdr:cNvPicPr>
      </xdr:nvPicPr>
      <xdr:blipFill>
        <a:blip xmlns:r="http://schemas.openxmlformats.org/officeDocument/2006/relationships" r:embed="rId260"/>
        <a:stretch>
          <a:fillRect/>
        </a:stretch>
      </xdr:blipFill>
      <xdr:spPr>
        <a:xfrm>
          <a:off x="952500" y="1526857500"/>
          <a:ext cx="5514286" cy="41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8108</xdr:row>
      <xdr:rowOff>0</xdr:rowOff>
    </xdr:from>
    <xdr:to>
      <xdr:col>38</xdr:col>
      <xdr:colOff>151595</xdr:colOff>
      <xdr:row>8117</xdr:row>
      <xdr:rowOff>161690</xdr:rowOff>
    </xdr:to>
    <xdr:pic>
      <xdr:nvPicPr>
        <xdr:cNvPr id="286" name="Picture 285">
          <a:extLst>
            <a:ext uri="{FF2B5EF4-FFF2-40B4-BE49-F238E27FC236}">
              <a16:creationId xmlns:a16="http://schemas.microsoft.com/office/drawing/2014/main" id="{C52C9B54-2439-1D5C-CD9C-3B8F907F3796}"/>
            </a:ext>
          </a:extLst>
        </xdr:cNvPr>
        <xdr:cNvPicPr>
          <a:picLocks noChangeAspect="1"/>
        </xdr:cNvPicPr>
      </xdr:nvPicPr>
      <xdr:blipFill>
        <a:blip xmlns:r="http://schemas.openxmlformats.org/officeDocument/2006/relationships" r:embed="rId261"/>
        <a:stretch>
          <a:fillRect/>
        </a:stretch>
      </xdr:blipFill>
      <xdr:spPr>
        <a:xfrm>
          <a:off x="952500" y="1539049500"/>
          <a:ext cx="6438095"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8118</xdr:row>
      <xdr:rowOff>0</xdr:rowOff>
    </xdr:from>
    <xdr:to>
      <xdr:col>38</xdr:col>
      <xdr:colOff>103976</xdr:colOff>
      <xdr:row>8132</xdr:row>
      <xdr:rowOff>9190</xdr:rowOff>
    </xdr:to>
    <xdr:pic>
      <xdr:nvPicPr>
        <xdr:cNvPr id="287" name="Picture 286">
          <a:extLst>
            <a:ext uri="{FF2B5EF4-FFF2-40B4-BE49-F238E27FC236}">
              <a16:creationId xmlns:a16="http://schemas.microsoft.com/office/drawing/2014/main" id="{8D96A5B4-6983-CAF5-4774-E3D5B4EBA61C}"/>
            </a:ext>
          </a:extLst>
        </xdr:cNvPr>
        <xdr:cNvPicPr>
          <a:picLocks noChangeAspect="1"/>
        </xdr:cNvPicPr>
      </xdr:nvPicPr>
      <xdr:blipFill>
        <a:blip xmlns:r="http://schemas.openxmlformats.org/officeDocument/2006/relationships" r:embed="rId262"/>
        <a:stretch>
          <a:fillRect/>
        </a:stretch>
      </xdr:blipFill>
      <xdr:spPr>
        <a:xfrm>
          <a:off x="952500" y="1540954500"/>
          <a:ext cx="6390476" cy="2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8197</xdr:row>
      <xdr:rowOff>0</xdr:rowOff>
    </xdr:from>
    <xdr:to>
      <xdr:col>38</xdr:col>
      <xdr:colOff>94452</xdr:colOff>
      <xdr:row>8207</xdr:row>
      <xdr:rowOff>28333</xdr:rowOff>
    </xdr:to>
    <xdr:pic>
      <xdr:nvPicPr>
        <xdr:cNvPr id="288" name="Picture 287">
          <a:extLst>
            <a:ext uri="{FF2B5EF4-FFF2-40B4-BE49-F238E27FC236}">
              <a16:creationId xmlns:a16="http://schemas.microsoft.com/office/drawing/2014/main" id="{1762C45F-EA74-8C37-EC46-434B638BF88F}"/>
            </a:ext>
          </a:extLst>
        </xdr:cNvPr>
        <xdr:cNvPicPr>
          <a:picLocks noChangeAspect="1"/>
        </xdr:cNvPicPr>
      </xdr:nvPicPr>
      <xdr:blipFill>
        <a:blip xmlns:r="http://schemas.openxmlformats.org/officeDocument/2006/relationships" r:embed="rId263"/>
        <a:stretch>
          <a:fillRect/>
        </a:stretch>
      </xdr:blipFill>
      <xdr:spPr>
        <a:xfrm>
          <a:off x="952500" y="1544764500"/>
          <a:ext cx="6380952"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8278</xdr:row>
      <xdr:rowOff>0</xdr:rowOff>
    </xdr:from>
    <xdr:to>
      <xdr:col>38</xdr:col>
      <xdr:colOff>142071</xdr:colOff>
      <xdr:row>8289</xdr:row>
      <xdr:rowOff>114024</xdr:rowOff>
    </xdr:to>
    <xdr:pic>
      <xdr:nvPicPr>
        <xdr:cNvPr id="289" name="Picture 288">
          <a:extLst>
            <a:ext uri="{FF2B5EF4-FFF2-40B4-BE49-F238E27FC236}">
              <a16:creationId xmlns:a16="http://schemas.microsoft.com/office/drawing/2014/main" id="{BB846861-05CC-78A2-54A4-42B954B45A27}"/>
            </a:ext>
          </a:extLst>
        </xdr:cNvPr>
        <xdr:cNvPicPr>
          <a:picLocks noChangeAspect="1"/>
        </xdr:cNvPicPr>
      </xdr:nvPicPr>
      <xdr:blipFill>
        <a:blip xmlns:r="http://schemas.openxmlformats.org/officeDocument/2006/relationships" r:embed="rId264"/>
        <a:stretch>
          <a:fillRect/>
        </a:stretch>
      </xdr:blipFill>
      <xdr:spPr>
        <a:xfrm>
          <a:off x="952500" y="1571434500"/>
          <a:ext cx="6428571" cy="22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8290</xdr:row>
      <xdr:rowOff>0</xdr:rowOff>
    </xdr:from>
    <xdr:to>
      <xdr:col>38</xdr:col>
      <xdr:colOff>123024</xdr:colOff>
      <xdr:row>8302</xdr:row>
      <xdr:rowOff>18762</xdr:rowOff>
    </xdr:to>
    <xdr:pic>
      <xdr:nvPicPr>
        <xdr:cNvPr id="290" name="Picture 289">
          <a:extLst>
            <a:ext uri="{FF2B5EF4-FFF2-40B4-BE49-F238E27FC236}">
              <a16:creationId xmlns:a16="http://schemas.microsoft.com/office/drawing/2014/main" id="{5274DCF6-C2A6-2668-E7E3-64618507F975}"/>
            </a:ext>
          </a:extLst>
        </xdr:cNvPr>
        <xdr:cNvPicPr>
          <a:picLocks noChangeAspect="1"/>
        </xdr:cNvPicPr>
      </xdr:nvPicPr>
      <xdr:blipFill>
        <a:blip xmlns:r="http://schemas.openxmlformats.org/officeDocument/2006/relationships" r:embed="rId265"/>
        <a:stretch>
          <a:fillRect/>
        </a:stretch>
      </xdr:blipFill>
      <xdr:spPr>
        <a:xfrm>
          <a:off x="952500" y="1574101500"/>
          <a:ext cx="6409524" cy="23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8303</xdr:row>
      <xdr:rowOff>0</xdr:rowOff>
    </xdr:from>
    <xdr:to>
      <xdr:col>38</xdr:col>
      <xdr:colOff>94452</xdr:colOff>
      <xdr:row>8312</xdr:row>
      <xdr:rowOff>47405</xdr:rowOff>
    </xdr:to>
    <xdr:pic>
      <xdr:nvPicPr>
        <xdr:cNvPr id="291" name="Picture 290">
          <a:extLst>
            <a:ext uri="{FF2B5EF4-FFF2-40B4-BE49-F238E27FC236}">
              <a16:creationId xmlns:a16="http://schemas.microsoft.com/office/drawing/2014/main" id="{846EAD68-90C3-00E5-FC1A-4AA965B1FBA2}"/>
            </a:ext>
          </a:extLst>
        </xdr:cNvPr>
        <xdr:cNvPicPr>
          <a:picLocks noChangeAspect="1"/>
        </xdr:cNvPicPr>
      </xdr:nvPicPr>
      <xdr:blipFill>
        <a:blip xmlns:r="http://schemas.openxmlformats.org/officeDocument/2006/relationships" r:embed="rId266"/>
        <a:stretch>
          <a:fillRect/>
        </a:stretch>
      </xdr:blipFill>
      <xdr:spPr>
        <a:xfrm>
          <a:off x="952500" y="1576578000"/>
          <a:ext cx="6380952" cy="1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8322</xdr:row>
      <xdr:rowOff>0</xdr:rowOff>
    </xdr:from>
    <xdr:to>
      <xdr:col>38</xdr:col>
      <xdr:colOff>103976</xdr:colOff>
      <xdr:row>8330</xdr:row>
      <xdr:rowOff>47429</xdr:rowOff>
    </xdr:to>
    <xdr:pic>
      <xdr:nvPicPr>
        <xdr:cNvPr id="292" name="Picture 291">
          <a:extLst>
            <a:ext uri="{FF2B5EF4-FFF2-40B4-BE49-F238E27FC236}">
              <a16:creationId xmlns:a16="http://schemas.microsoft.com/office/drawing/2014/main" id="{143E1999-632D-79E8-D52E-57E03BE7A054}"/>
            </a:ext>
          </a:extLst>
        </xdr:cNvPr>
        <xdr:cNvPicPr>
          <a:picLocks noChangeAspect="1"/>
        </xdr:cNvPicPr>
      </xdr:nvPicPr>
      <xdr:blipFill>
        <a:blip xmlns:r="http://schemas.openxmlformats.org/officeDocument/2006/relationships" r:embed="rId267"/>
        <a:stretch>
          <a:fillRect/>
        </a:stretch>
      </xdr:blipFill>
      <xdr:spPr>
        <a:xfrm>
          <a:off x="952500" y="1580197500"/>
          <a:ext cx="6390476" cy="15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8371</xdr:row>
      <xdr:rowOff>0</xdr:rowOff>
    </xdr:from>
    <xdr:to>
      <xdr:col>25</xdr:col>
      <xdr:colOff>1099</xdr:colOff>
      <xdr:row>8382</xdr:row>
      <xdr:rowOff>75929</xdr:rowOff>
    </xdr:to>
    <xdr:pic>
      <xdr:nvPicPr>
        <xdr:cNvPr id="293" name="Picture 292">
          <a:extLst>
            <a:ext uri="{FF2B5EF4-FFF2-40B4-BE49-F238E27FC236}">
              <a16:creationId xmlns:a16="http://schemas.microsoft.com/office/drawing/2014/main" id="{8AF8BDD6-F05E-2AE5-9A45-E6928BDC22BA}"/>
            </a:ext>
          </a:extLst>
        </xdr:cNvPr>
        <xdr:cNvPicPr>
          <a:picLocks noChangeAspect="1"/>
        </xdr:cNvPicPr>
      </xdr:nvPicPr>
      <xdr:blipFill>
        <a:blip xmlns:r="http://schemas.openxmlformats.org/officeDocument/2006/relationships" r:embed="rId268"/>
        <a:stretch>
          <a:fillRect/>
        </a:stretch>
      </xdr:blipFill>
      <xdr:spPr>
        <a:xfrm>
          <a:off x="952500" y="1589532000"/>
          <a:ext cx="3809524" cy="21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8423</xdr:row>
      <xdr:rowOff>0</xdr:rowOff>
    </xdr:from>
    <xdr:to>
      <xdr:col>39</xdr:col>
      <xdr:colOff>765</xdr:colOff>
      <xdr:row>8432</xdr:row>
      <xdr:rowOff>152167</xdr:rowOff>
    </xdr:to>
    <xdr:pic>
      <xdr:nvPicPr>
        <xdr:cNvPr id="294" name="Picture 293">
          <a:extLst>
            <a:ext uri="{FF2B5EF4-FFF2-40B4-BE49-F238E27FC236}">
              <a16:creationId xmlns:a16="http://schemas.microsoft.com/office/drawing/2014/main" id="{47A09EF4-09E8-CF76-E82B-9C703EE0D08F}"/>
            </a:ext>
          </a:extLst>
        </xdr:cNvPr>
        <xdr:cNvPicPr>
          <a:picLocks noChangeAspect="1"/>
        </xdr:cNvPicPr>
      </xdr:nvPicPr>
      <xdr:blipFill>
        <a:blip xmlns:r="http://schemas.openxmlformats.org/officeDocument/2006/relationships" r:embed="rId269"/>
        <a:stretch>
          <a:fillRect/>
        </a:stretch>
      </xdr:blipFill>
      <xdr:spPr>
        <a:xfrm>
          <a:off x="952500" y="1599438000"/>
          <a:ext cx="6476190" cy="18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8505</xdr:row>
      <xdr:rowOff>0</xdr:rowOff>
    </xdr:from>
    <xdr:to>
      <xdr:col>35</xdr:col>
      <xdr:colOff>860</xdr:colOff>
      <xdr:row>8518</xdr:row>
      <xdr:rowOff>28262</xdr:rowOff>
    </xdr:to>
    <xdr:pic>
      <xdr:nvPicPr>
        <xdr:cNvPr id="295" name="Picture 294">
          <a:extLst>
            <a:ext uri="{FF2B5EF4-FFF2-40B4-BE49-F238E27FC236}">
              <a16:creationId xmlns:a16="http://schemas.microsoft.com/office/drawing/2014/main" id="{1381E46B-C549-5BB5-1FA7-4A3BB7EDB48B}"/>
            </a:ext>
          </a:extLst>
        </xdr:cNvPr>
        <xdr:cNvPicPr>
          <a:picLocks noChangeAspect="1"/>
        </xdr:cNvPicPr>
      </xdr:nvPicPr>
      <xdr:blipFill>
        <a:blip xmlns:r="http://schemas.openxmlformats.org/officeDocument/2006/relationships" r:embed="rId270"/>
        <a:stretch>
          <a:fillRect/>
        </a:stretch>
      </xdr:blipFill>
      <xdr:spPr>
        <a:xfrm>
          <a:off x="952500" y="1615059000"/>
          <a:ext cx="5714286" cy="25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8519</xdr:row>
      <xdr:rowOff>0</xdr:rowOff>
    </xdr:from>
    <xdr:to>
      <xdr:col>68</xdr:col>
      <xdr:colOff>8024</xdr:colOff>
      <xdr:row>8554</xdr:row>
      <xdr:rowOff>8690</xdr:rowOff>
    </xdr:to>
    <xdr:pic>
      <xdr:nvPicPr>
        <xdr:cNvPr id="297" name="Picture 296">
          <a:extLst>
            <a:ext uri="{FF2B5EF4-FFF2-40B4-BE49-F238E27FC236}">
              <a16:creationId xmlns:a16="http://schemas.microsoft.com/office/drawing/2014/main" id="{A41D9FDD-6760-0F21-5379-B6A0FF2AD209}"/>
            </a:ext>
          </a:extLst>
        </xdr:cNvPr>
        <xdr:cNvPicPr>
          <a:picLocks noChangeAspect="1"/>
        </xdr:cNvPicPr>
      </xdr:nvPicPr>
      <xdr:blipFill>
        <a:blip xmlns:r="http://schemas.openxmlformats.org/officeDocument/2006/relationships" r:embed="rId271"/>
        <a:stretch>
          <a:fillRect/>
        </a:stretch>
      </xdr:blipFill>
      <xdr:spPr>
        <a:xfrm>
          <a:off x="952500" y="1617726000"/>
          <a:ext cx="12009524" cy="6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8580</xdr:row>
      <xdr:rowOff>0</xdr:rowOff>
    </xdr:from>
    <xdr:to>
      <xdr:col>45</xdr:col>
      <xdr:colOff>132381</xdr:colOff>
      <xdr:row>8670</xdr:row>
      <xdr:rowOff>178809</xdr:rowOff>
    </xdr:to>
    <xdr:pic>
      <xdr:nvPicPr>
        <xdr:cNvPr id="298" name="Picture 297">
          <a:extLst>
            <a:ext uri="{FF2B5EF4-FFF2-40B4-BE49-F238E27FC236}">
              <a16:creationId xmlns:a16="http://schemas.microsoft.com/office/drawing/2014/main" id="{592A99BF-03FE-5943-7AAF-1DDC5A1C54D5}"/>
            </a:ext>
          </a:extLst>
        </xdr:cNvPr>
        <xdr:cNvPicPr>
          <a:picLocks noChangeAspect="1"/>
        </xdr:cNvPicPr>
      </xdr:nvPicPr>
      <xdr:blipFill>
        <a:blip xmlns:r="http://schemas.openxmlformats.org/officeDocument/2006/relationships" r:embed="rId272"/>
        <a:stretch>
          <a:fillRect/>
        </a:stretch>
      </xdr:blipFill>
      <xdr:spPr>
        <a:xfrm>
          <a:off x="952500" y="1629346500"/>
          <a:ext cx="7752381" cy="1732380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8580</xdr:row>
      <xdr:rowOff>0</xdr:rowOff>
    </xdr:from>
    <xdr:to>
      <xdr:col>71</xdr:col>
      <xdr:colOff>66675</xdr:colOff>
      <xdr:row>8601</xdr:row>
      <xdr:rowOff>104775</xdr:rowOff>
    </xdr:to>
    <xdr:pic>
      <xdr:nvPicPr>
        <xdr:cNvPr id="300" name="Picture 299">
          <a:extLst>
            <a:ext uri="{FF2B5EF4-FFF2-40B4-BE49-F238E27FC236}">
              <a16:creationId xmlns:a16="http://schemas.microsoft.com/office/drawing/2014/main" id="{3A7D31F0-22A4-449A-ACFA-359D7867350D}"/>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8953500" y="1629346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8607</xdr:row>
      <xdr:rowOff>0</xdr:rowOff>
    </xdr:from>
    <xdr:to>
      <xdr:col>141</xdr:col>
      <xdr:colOff>16809</xdr:colOff>
      <xdr:row>8626</xdr:row>
      <xdr:rowOff>28119</xdr:rowOff>
    </xdr:to>
    <xdr:pic>
      <xdr:nvPicPr>
        <xdr:cNvPr id="302" name="Picture 301">
          <a:extLst>
            <a:ext uri="{FF2B5EF4-FFF2-40B4-BE49-F238E27FC236}">
              <a16:creationId xmlns:a16="http://schemas.microsoft.com/office/drawing/2014/main" id="{136AC704-CECB-0027-A281-B218BEEC4AD9}"/>
            </a:ext>
          </a:extLst>
        </xdr:cNvPr>
        <xdr:cNvPicPr>
          <a:picLocks noChangeAspect="1"/>
        </xdr:cNvPicPr>
      </xdr:nvPicPr>
      <xdr:blipFill>
        <a:blip xmlns:r="http://schemas.openxmlformats.org/officeDocument/2006/relationships" r:embed="rId274"/>
        <a:stretch>
          <a:fillRect/>
        </a:stretch>
      </xdr:blipFill>
      <xdr:spPr>
        <a:xfrm>
          <a:off x="8953500" y="1634490000"/>
          <a:ext cx="17923809" cy="364761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8627</xdr:row>
      <xdr:rowOff>0</xdr:rowOff>
    </xdr:from>
    <xdr:to>
      <xdr:col>141</xdr:col>
      <xdr:colOff>188238</xdr:colOff>
      <xdr:row>8651</xdr:row>
      <xdr:rowOff>142286</xdr:rowOff>
    </xdr:to>
    <xdr:pic>
      <xdr:nvPicPr>
        <xdr:cNvPr id="303" name="Picture 302">
          <a:extLst>
            <a:ext uri="{FF2B5EF4-FFF2-40B4-BE49-F238E27FC236}">
              <a16:creationId xmlns:a16="http://schemas.microsoft.com/office/drawing/2014/main" id="{E4B2365D-DF18-104F-9C3B-BF86CE3F7481}"/>
            </a:ext>
          </a:extLst>
        </xdr:cNvPr>
        <xdr:cNvPicPr>
          <a:picLocks noChangeAspect="1"/>
        </xdr:cNvPicPr>
      </xdr:nvPicPr>
      <xdr:blipFill>
        <a:blip xmlns:r="http://schemas.openxmlformats.org/officeDocument/2006/relationships" r:embed="rId275"/>
        <a:stretch>
          <a:fillRect/>
        </a:stretch>
      </xdr:blipFill>
      <xdr:spPr>
        <a:xfrm>
          <a:off x="8953500" y="1638300000"/>
          <a:ext cx="18095238" cy="4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8676</xdr:row>
      <xdr:rowOff>0</xdr:rowOff>
    </xdr:from>
    <xdr:to>
      <xdr:col>38</xdr:col>
      <xdr:colOff>151595</xdr:colOff>
      <xdr:row>8687</xdr:row>
      <xdr:rowOff>37833</xdr:rowOff>
    </xdr:to>
    <xdr:pic>
      <xdr:nvPicPr>
        <xdr:cNvPr id="304" name="Picture 303">
          <a:extLst>
            <a:ext uri="{FF2B5EF4-FFF2-40B4-BE49-F238E27FC236}">
              <a16:creationId xmlns:a16="http://schemas.microsoft.com/office/drawing/2014/main" id="{A762C503-0E61-E8E9-1151-2947E1F27814}"/>
            </a:ext>
          </a:extLst>
        </xdr:cNvPr>
        <xdr:cNvPicPr>
          <a:picLocks noChangeAspect="1"/>
        </xdr:cNvPicPr>
      </xdr:nvPicPr>
      <xdr:blipFill>
        <a:blip xmlns:r="http://schemas.openxmlformats.org/officeDocument/2006/relationships" r:embed="rId276"/>
        <a:stretch>
          <a:fillRect/>
        </a:stretch>
      </xdr:blipFill>
      <xdr:spPr>
        <a:xfrm>
          <a:off x="952500" y="1647634500"/>
          <a:ext cx="6438095" cy="21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8751</xdr:row>
      <xdr:rowOff>0</xdr:rowOff>
    </xdr:from>
    <xdr:to>
      <xdr:col>39</xdr:col>
      <xdr:colOff>113500</xdr:colOff>
      <xdr:row>8762</xdr:row>
      <xdr:rowOff>94976</xdr:rowOff>
    </xdr:to>
    <xdr:pic>
      <xdr:nvPicPr>
        <xdr:cNvPr id="305" name="Picture 304">
          <a:extLst>
            <a:ext uri="{FF2B5EF4-FFF2-40B4-BE49-F238E27FC236}">
              <a16:creationId xmlns:a16="http://schemas.microsoft.com/office/drawing/2014/main" id="{DFACBD40-5BA0-96AB-6867-2304B08206C9}"/>
            </a:ext>
          </a:extLst>
        </xdr:cNvPr>
        <xdr:cNvPicPr>
          <a:picLocks noChangeAspect="1"/>
        </xdr:cNvPicPr>
      </xdr:nvPicPr>
      <xdr:blipFill>
        <a:blip xmlns:r="http://schemas.openxmlformats.org/officeDocument/2006/relationships" r:embed="rId277"/>
        <a:stretch>
          <a:fillRect/>
        </a:stretch>
      </xdr:blipFill>
      <xdr:spPr>
        <a:xfrm>
          <a:off x="1143000" y="1662303000"/>
          <a:ext cx="6400000" cy="21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8894</xdr:row>
      <xdr:rowOff>0</xdr:rowOff>
    </xdr:from>
    <xdr:to>
      <xdr:col>34</xdr:col>
      <xdr:colOff>94548</xdr:colOff>
      <xdr:row>8905</xdr:row>
      <xdr:rowOff>66405</xdr:rowOff>
    </xdr:to>
    <xdr:pic>
      <xdr:nvPicPr>
        <xdr:cNvPr id="296" name="Picture 295">
          <a:extLst>
            <a:ext uri="{FF2B5EF4-FFF2-40B4-BE49-F238E27FC236}">
              <a16:creationId xmlns:a16="http://schemas.microsoft.com/office/drawing/2014/main" id="{2054DE2D-00CA-8523-BC62-89688815F2C0}"/>
            </a:ext>
          </a:extLst>
        </xdr:cNvPr>
        <xdr:cNvPicPr>
          <a:picLocks noChangeAspect="1"/>
        </xdr:cNvPicPr>
      </xdr:nvPicPr>
      <xdr:blipFill>
        <a:blip xmlns:r="http://schemas.openxmlformats.org/officeDocument/2006/relationships" r:embed="rId278"/>
        <a:stretch>
          <a:fillRect/>
        </a:stretch>
      </xdr:blipFill>
      <xdr:spPr>
        <a:xfrm>
          <a:off x="952500" y="1689163500"/>
          <a:ext cx="5619048"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8928</xdr:row>
      <xdr:rowOff>0</xdr:rowOff>
    </xdr:from>
    <xdr:to>
      <xdr:col>58</xdr:col>
      <xdr:colOff>132071</xdr:colOff>
      <xdr:row>8964</xdr:row>
      <xdr:rowOff>8667</xdr:rowOff>
    </xdr:to>
    <xdr:pic>
      <xdr:nvPicPr>
        <xdr:cNvPr id="301" name="Picture 300">
          <a:extLst>
            <a:ext uri="{FF2B5EF4-FFF2-40B4-BE49-F238E27FC236}">
              <a16:creationId xmlns:a16="http://schemas.microsoft.com/office/drawing/2014/main" id="{5D0C09CB-A1EB-87F3-A274-3C40BE54DFB5}"/>
            </a:ext>
          </a:extLst>
        </xdr:cNvPr>
        <xdr:cNvPicPr>
          <a:picLocks noChangeAspect="1"/>
        </xdr:cNvPicPr>
      </xdr:nvPicPr>
      <xdr:blipFill>
        <a:blip xmlns:r="http://schemas.openxmlformats.org/officeDocument/2006/relationships" r:embed="rId279"/>
        <a:stretch>
          <a:fillRect/>
        </a:stretch>
      </xdr:blipFill>
      <xdr:spPr>
        <a:xfrm>
          <a:off x="952500" y="1691830500"/>
          <a:ext cx="10228571" cy="6866667"/>
        </a:xfrm>
        <a:prstGeom prst="rect">
          <a:avLst/>
        </a:prstGeom>
        <a:effectLst>
          <a:outerShdw blurRad="63500" algn="ctr" rotWithShape="0">
            <a:srgbClr val="000000">
              <a:alpha val="95000"/>
            </a:srgbClr>
          </a:outerShdw>
        </a:effectLst>
      </xdr:spPr>
    </xdr:pic>
    <xdr:clientData/>
  </xdr:twoCellAnchor>
  <xdr:twoCellAnchor editAs="oneCell">
    <xdr:from>
      <xdr:col>60</xdr:col>
      <xdr:colOff>0</xdr:colOff>
      <xdr:row>8928</xdr:row>
      <xdr:rowOff>0</xdr:rowOff>
    </xdr:from>
    <xdr:to>
      <xdr:col>126</xdr:col>
      <xdr:colOff>112714</xdr:colOff>
      <xdr:row>8964</xdr:row>
      <xdr:rowOff>37238</xdr:rowOff>
    </xdr:to>
    <xdr:pic>
      <xdr:nvPicPr>
        <xdr:cNvPr id="306" name="Picture 305">
          <a:extLst>
            <a:ext uri="{FF2B5EF4-FFF2-40B4-BE49-F238E27FC236}">
              <a16:creationId xmlns:a16="http://schemas.microsoft.com/office/drawing/2014/main" id="{99F2BC4F-C1F9-4119-0C56-66BAB2AC130C}"/>
            </a:ext>
          </a:extLst>
        </xdr:cNvPr>
        <xdr:cNvPicPr>
          <a:picLocks noChangeAspect="1"/>
        </xdr:cNvPicPr>
      </xdr:nvPicPr>
      <xdr:blipFill>
        <a:blip xmlns:r="http://schemas.openxmlformats.org/officeDocument/2006/relationships" r:embed="rId280"/>
        <a:stretch>
          <a:fillRect/>
        </a:stretch>
      </xdr:blipFill>
      <xdr:spPr>
        <a:xfrm>
          <a:off x="11430000" y="1695640500"/>
          <a:ext cx="12685714" cy="68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8965</xdr:row>
      <xdr:rowOff>0</xdr:rowOff>
    </xdr:from>
    <xdr:to>
      <xdr:col>43</xdr:col>
      <xdr:colOff>151476</xdr:colOff>
      <xdr:row>8999</xdr:row>
      <xdr:rowOff>27762</xdr:rowOff>
    </xdr:to>
    <xdr:pic>
      <xdr:nvPicPr>
        <xdr:cNvPr id="307" name="Picture 306">
          <a:extLst>
            <a:ext uri="{FF2B5EF4-FFF2-40B4-BE49-F238E27FC236}">
              <a16:creationId xmlns:a16="http://schemas.microsoft.com/office/drawing/2014/main" id="{C4D22F51-7009-FA4E-0EDA-B6F0870B9202}"/>
            </a:ext>
          </a:extLst>
        </xdr:cNvPr>
        <xdr:cNvPicPr>
          <a:picLocks noChangeAspect="1"/>
        </xdr:cNvPicPr>
      </xdr:nvPicPr>
      <xdr:blipFill>
        <a:blip xmlns:r="http://schemas.openxmlformats.org/officeDocument/2006/relationships" r:embed="rId281"/>
        <a:stretch>
          <a:fillRect/>
        </a:stretch>
      </xdr:blipFill>
      <xdr:spPr>
        <a:xfrm>
          <a:off x="952500" y="1702689000"/>
          <a:ext cx="7390476" cy="6504762"/>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9005</xdr:row>
      <xdr:rowOff>0</xdr:rowOff>
    </xdr:from>
    <xdr:to>
      <xdr:col>38</xdr:col>
      <xdr:colOff>132548</xdr:colOff>
      <xdr:row>9014</xdr:row>
      <xdr:rowOff>142643</xdr:rowOff>
    </xdr:to>
    <xdr:pic>
      <xdr:nvPicPr>
        <xdr:cNvPr id="299" name="Picture 298">
          <a:extLst>
            <a:ext uri="{FF2B5EF4-FFF2-40B4-BE49-F238E27FC236}">
              <a16:creationId xmlns:a16="http://schemas.microsoft.com/office/drawing/2014/main" id="{C1F1E894-FC42-1954-A175-05681C34E3C1}"/>
            </a:ext>
          </a:extLst>
        </xdr:cNvPr>
        <xdr:cNvPicPr>
          <a:picLocks noChangeAspect="1"/>
        </xdr:cNvPicPr>
      </xdr:nvPicPr>
      <xdr:blipFill>
        <a:blip xmlns:r="http://schemas.openxmlformats.org/officeDocument/2006/relationships" r:embed="rId282"/>
        <a:stretch>
          <a:fillRect/>
        </a:stretch>
      </xdr:blipFill>
      <xdr:spPr>
        <a:xfrm>
          <a:off x="952500" y="1710309000"/>
          <a:ext cx="6419048" cy="18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9120</xdr:row>
      <xdr:rowOff>0</xdr:rowOff>
    </xdr:from>
    <xdr:to>
      <xdr:col>38</xdr:col>
      <xdr:colOff>103976</xdr:colOff>
      <xdr:row>9130</xdr:row>
      <xdr:rowOff>1337</xdr:rowOff>
    </xdr:to>
    <xdr:pic>
      <xdr:nvPicPr>
        <xdr:cNvPr id="308" name="Picture 307">
          <a:extLst>
            <a:ext uri="{FF2B5EF4-FFF2-40B4-BE49-F238E27FC236}">
              <a16:creationId xmlns:a16="http://schemas.microsoft.com/office/drawing/2014/main" id="{3D7FC2EF-7573-C2D9-EEB4-A3B7906FE56A}"/>
            </a:ext>
          </a:extLst>
        </xdr:cNvPr>
        <xdr:cNvPicPr>
          <a:picLocks noChangeAspect="1"/>
        </xdr:cNvPicPr>
      </xdr:nvPicPr>
      <xdr:blipFill>
        <a:blip xmlns:r="http://schemas.openxmlformats.org/officeDocument/2006/relationships" r:embed="rId283"/>
        <a:stretch>
          <a:fillRect/>
        </a:stretch>
      </xdr:blipFill>
      <xdr:spPr>
        <a:xfrm>
          <a:off x="952500" y="1732216500"/>
          <a:ext cx="6390476"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9236</xdr:row>
      <xdr:rowOff>0</xdr:rowOff>
    </xdr:from>
    <xdr:to>
      <xdr:col>73</xdr:col>
      <xdr:colOff>160286</xdr:colOff>
      <xdr:row>9280</xdr:row>
      <xdr:rowOff>8476</xdr:rowOff>
    </xdr:to>
    <xdr:pic>
      <xdr:nvPicPr>
        <xdr:cNvPr id="310" name="Picture 309">
          <a:extLst>
            <a:ext uri="{FF2B5EF4-FFF2-40B4-BE49-F238E27FC236}">
              <a16:creationId xmlns:a16="http://schemas.microsoft.com/office/drawing/2014/main" id="{6B699D3A-B72C-FADE-14A7-07A06B8A3899}"/>
            </a:ext>
          </a:extLst>
        </xdr:cNvPr>
        <xdr:cNvPicPr>
          <a:picLocks noChangeAspect="1"/>
        </xdr:cNvPicPr>
      </xdr:nvPicPr>
      <xdr:blipFill>
        <a:blip xmlns:r="http://schemas.openxmlformats.org/officeDocument/2006/relationships" r:embed="rId284"/>
        <a:stretch>
          <a:fillRect/>
        </a:stretch>
      </xdr:blipFill>
      <xdr:spPr>
        <a:xfrm>
          <a:off x="952500" y="1754314500"/>
          <a:ext cx="13114286" cy="8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9197</xdr:row>
      <xdr:rowOff>0</xdr:rowOff>
    </xdr:from>
    <xdr:to>
      <xdr:col>62</xdr:col>
      <xdr:colOff>160547</xdr:colOff>
      <xdr:row>9235</xdr:row>
      <xdr:rowOff>46714</xdr:rowOff>
    </xdr:to>
    <xdr:pic>
      <xdr:nvPicPr>
        <xdr:cNvPr id="311" name="Picture 310">
          <a:extLst>
            <a:ext uri="{FF2B5EF4-FFF2-40B4-BE49-F238E27FC236}">
              <a16:creationId xmlns:a16="http://schemas.microsoft.com/office/drawing/2014/main" id="{05E2DC5B-A26C-D278-BB13-52715DF9AC9D}"/>
            </a:ext>
          </a:extLst>
        </xdr:cNvPr>
        <xdr:cNvPicPr>
          <a:picLocks noChangeAspect="1"/>
        </xdr:cNvPicPr>
      </xdr:nvPicPr>
      <xdr:blipFill>
        <a:blip xmlns:r="http://schemas.openxmlformats.org/officeDocument/2006/relationships" r:embed="rId285"/>
        <a:stretch>
          <a:fillRect/>
        </a:stretch>
      </xdr:blipFill>
      <xdr:spPr>
        <a:xfrm>
          <a:off x="952500" y="1746885000"/>
          <a:ext cx="11019047" cy="7285714"/>
        </a:xfrm>
        <a:prstGeom prst="rect">
          <a:avLst/>
        </a:prstGeom>
        <a:effectLst>
          <a:outerShdw blurRad="63500" algn="ctr" rotWithShape="0">
            <a:srgbClr val="000000">
              <a:alpha val="95000"/>
            </a:srgbClr>
          </a:outerShdw>
        </a:effectLst>
      </xdr:spPr>
    </xdr:pic>
    <xdr:clientData/>
  </xdr:twoCellAnchor>
  <xdr:twoCellAnchor editAs="oneCell">
    <xdr:from>
      <xdr:col>80</xdr:col>
      <xdr:colOff>0</xdr:colOff>
      <xdr:row>9197</xdr:row>
      <xdr:rowOff>0</xdr:rowOff>
    </xdr:from>
    <xdr:to>
      <xdr:col>140</xdr:col>
      <xdr:colOff>8095</xdr:colOff>
      <xdr:row>9225</xdr:row>
      <xdr:rowOff>56476</xdr:rowOff>
    </xdr:to>
    <xdr:pic>
      <xdr:nvPicPr>
        <xdr:cNvPr id="312" name="Picture 311">
          <a:extLst>
            <a:ext uri="{FF2B5EF4-FFF2-40B4-BE49-F238E27FC236}">
              <a16:creationId xmlns:a16="http://schemas.microsoft.com/office/drawing/2014/main" id="{1121CAD6-F5FE-4A9F-8F5A-B85521042E0C}"/>
            </a:ext>
          </a:extLst>
        </xdr:cNvPr>
        <xdr:cNvPicPr>
          <a:picLocks noChangeAspect="1"/>
        </xdr:cNvPicPr>
      </xdr:nvPicPr>
      <xdr:blipFill>
        <a:blip xmlns:r="http://schemas.openxmlformats.org/officeDocument/2006/relationships" r:embed="rId286"/>
        <a:stretch>
          <a:fillRect/>
        </a:stretch>
      </xdr:blipFill>
      <xdr:spPr>
        <a:xfrm>
          <a:off x="15240000" y="1746885000"/>
          <a:ext cx="11438095" cy="5390476"/>
        </a:xfrm>
        <a:prstGeom prst="rect">
          <a:avLst/>
        </a:prstGeom>
        <a:effectLst>
          <a:outerShdw blurRad="63500" algn="ctr" rotWithShape="0">
            <a:srgbClr val="000000">
              <a:alpha val="95000"/>
            </a:srgbClr>
          </a:outerShdw>
        </a:effectLst>
      </xdr:spPr>
    </xdr:pic>
    <xdr:clientData/>
  </xdr:twoCellAnchor>
  <xdr:twoCellAnchor editAs="oneCell">
    <xdr:from>
      <xdr:col>80</xdr:col>
      <xdr:colOff>0</xdr:colOff>
      <xdr:row>9226</xdr:row>
      <xdr:rowOff>0</xdr:rowOff>
    </xdr:from>
    <xdr:to>
      <xdr:col>145</xdr:col>
      <xdr:colOff>74643</xdr:colOff>
      <xdr:row>9267</xdr:row>
      <xdr:rowOff>141881</xdr:rowOff>
    </xdr:to>
    <xdr:pic>
      <xdr:nvPicPr>
        <xdr:cNvPr id="313" name="Picture 312">
          <a:extLst>
            <a:ext uri="{FF2B5EF4-FFF2-40B4-BE49-F238E27FC236}">
              <a16:creationId xmlns:a16="http://schemas.microsoft.com/office/drawing/2014/main" id="{52B0A3DA-8940-A3A6-4F8F-AC4713C4B314}"/>
            </a:ext>
          </a:extLst>
        </xdr:cNvPr>
        <xdr:cNvPicPr>
          <a:picLocks noChangeAspect="1"/>
        </xdr:cNvPicPr>
      </xdr:nvPicPr>
      <xdr:blipFill>
        <a:blip xmlns:r="http://schemas.openxmlformats.org/officeDocument/2006/relationships" r:embed="rId287"/>
        <a:stretch>
          <a:fillRect/>
        </a:stretch>
      </xdr:blipFill>
      <xdr:spPr>
        <a:xfrm>
          <a:off x="15240000" y="1752409500"/>
          <a:ext cx="12457143" cy="7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9295</xdr:row>
      <xdr:rowOff>0</xdr:rowOff>
    </xdr:from>
    <xdr:to>
      <xdr:col>78</xdr:col>
      <xdr:colOff>55405</xdr:colOff>
      <xdr:row>9332</xdr:row>
      <xdr:rowOff>122928</xdr:rowOff>
    </xdr:to>
    <xdr:pic>
      <xdr:nvPicPr>
        <xdr:cNvPr id="314" name="Picture 313">
          <a:extLst>
            <a:ext uri="{FF2B5EF4-FFF2-40B4-BE49-F238E27FC236}">
              <a16:creationId xmlns:a16="http://schemas.microsoft.com/office/drawing/2014/main" id="{9DAD277D-E2FB-876B-0015-C98354EFC3DE}"/>
            </a:ext>
          </a:extLst>
        </xdr:cNvPr>
        <xdr:cNvPicPr>
          <a:picLocks noChangeAspect="1"/>
        </xdr:cNvPicPr>
      </xdr:nvPicPr>
      <xdr:blipFill>
        <a:blip xmlns:r="http://schemas.openxmlformats.org/officeDocument/2006/relationships" r:embed="rId288"/>
        <a:stretch>
          <a:fillRect/>
        </a:stretch>
      </xdr:blipFill>
      <xdr:spPr>
        <a:xfrm>
          <a:off x="952500" y="1764030000"/>
          <a:ext cx="13961905" cy="71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9287</xdr:row>
      <xdr:rowOff>0</xdr:rowOff>
    </xdr:from>
    <xdr:to>
      <xdr:col>62</xdr:col>
      <xdr:colOff>74833</xdr:colOff>
      <xdr:row>9291</xdr:row>
      <xdr:rowOff>171333</xdr:rowOff>
    </xdr:to>
    <xdr:pic>
      <xdr:nvPicPr>
        <xdr:cNvPr id="315" name="Picture 314">
          <a:extLst>
            <a:ext uri="{FF2B5EF4-FFF2-40B4-BE49-F238E27FC236}">
              <a16:creationId xmlns:a16="http://schemas.microsoft.com/office/drawing/2014/main" id="{3C5F59AE-EE23-0DDD-4636-A89929D4B34B}"/>
            </a:ext>
          </a:extLst>
        </xdr:cNvPr>
        <xdr:cNvPicPr>
          <a:picLocks noChangeAspect="1"/>
        </xdr:cNvPicPr>
      </xdr:nvPicPr>
      <xdr:blipFill>
        <a:blip xmlns:r="http://schemas.openxmlformats.org/officeDocument/2006/relationships" r:embed="rId289"/>
        <a:stretch>
          <a:fillRect/>
        </a:stretch>
      </xdr:blipFill>
      <xdr:spPr>
        <a:xfrm>
          <a:off x="952500" y="1778127000"/>
          <a:ext cx="10933333" cy="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9371</xdr:row>
      <xdr:rowOff>0</xdr:rowOff>
    </xdr:from>
    <xdr:to>
      <xdr:col>46</xdr:col>
      <xdr:colOff>113309</xdr:colOff>
      <xdr:row>9582</xdr:row>
      <xdr:rowOff>80690</xdr:rowOff>
    </xdr:to>
    <xdr:pic>
      <xdr:nvPicPr>
        <xdr:cNvPr id="316" name="Picture 315">
          <a:extLst>
            <a:ext uri="{FF2B5EF4-FFF2-40B4-BE49-F238E27FC236}">
              <a16:creationId xmlns:a16="http://schemas.microsoft.com/office/drawing/2014/main" id="{69AA9EB5-052F-70FB-BBBD-56F5C970BA3A}"/>
            </a:ext>
          </a:extLst>
        </xdr:cNvPr>
        <xdr:cNvPicPr>
          <a:picLocks noChangeAspect="1"/>
        </xdr:cNvPicPr>
      </xdr:nvPicPr>
      <xdr:blipFill>
        <a:blip xmlns:r="http://schemas.openxmlformats.org/officeDocument/2006/relationships" r:embed="rId290"/>
        <a:stretch>
          <a:fillRect/>
        </a:stretch>
      </xdr:blipFill>
      <xdr:spPr>
        <a:xfrm>
          <a:off x="952500" y="1781556000"/>
          <a:ext cx="7923809" cy="40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9649</xdr:row>
      <xdr:rowOff>0</xdr:rowOff>
    </xdr:from>
    <xdr:to>
      <xdr:col>89</xdr:col>
      <xdr:colOff>64666</xdr:colOff>
      <xdr:row>9699</xdr:row>
      <xdr:rowOff>46428</xdr:rowOff>
    </xdr:to>
    <xdr:pic>
      <xdr:nvPicPr>
        <xdr:cNvPr id="309" name="Picture 308">
          <a:extLst>
            <a:ext uri="{FF2B5EF4-FFF2-40B4-BE49-F238E27FC236}">
              <a16:creationId xmlns:a16="http://schemas.microsoft.com/office/drawing/2014/main" id="{BFDD7950-36B8-673A-0FAE-24DE5C450A38}"/>
            </a:ext>
          </a:extLst>
        </xdr:cNvPr>
        <xdr:cNvPicPr>
          <a:picLocks noChangeAspect="1"/>
        </xdr:cNvPicPr>
      </xdr:nvPicPr>
      <xdr:blipFill>
        <a:blip xmlns:r="http://schemas.openxmlformats.org/officeDocument/2006/relationships" r:embed="rId291"/>
        <a:stretch>
          <a:fillRect/>
        </a:stretch>
      </xdr:blipFill>
      <xdr:spPr>
        <a:xfrm>
          <a:off x="952500" y="1832991000"/>
          <a:ext cx="16066666" cy="9571428"/>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9649</xdr:row>
      <xdr:rowOff>152400</xdr:rowOff>
    </xdr:from>
    <xdr:to>
      <xdr:col>90</xdr:col>
      <xdr:colOff>26566</xdr:colOff>
      <xdr:row>9700</xdr:row>
      <xdr:rowOff>8328</xdr:rowOff>
    </xdr:to>
    <xdr:pic>
      <xdr:nvPicPr>
        <xdr:cNvPr id="317" name="Picture 316">
          <a:extLst>
            <a:ext uri="{FF2B5EF4-FFF2-40B4-BE49-F238E27FC236}">
              <a16:creationId xmlns:a16="http://schemas.microsoft.com/office/drawing/2014/main" id="{7C7F984C-5A33-56F9-2BE6-B546E99A6CCF}"/>
            </a:ext>
          </a:extLst>
        </xdr:cNvPr>
        <xdr:cNvPicPr>
          <a:picLocks noChangeAspect="1"/>
        </xdr:cNvPicPr>
      </xdr:nvPicPr>
      <xdr:blipFill>
        <a:blip xmlns:r="http://schemas.openxmlformats.org/officeDocument/2006/relationships" r:embed="rId292"/>
        <a:stretch>
          <a:fillRect/>
        </a:stretch>
      </xdr:blipFill>
      <xdr:spPr>
        <a:xfrm>
          <a:off x="1104900" y="1833143400"/>
          <a:ext cx="16066666" cy="95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9728</xdr:row>
      <xdr:rowOff>0</xdr:rowOff>
    </xdr:from>
    <xdr:to>
      <xdr:col>100</xdr:col>
      <xdr:colOff>188214</xdr:colOff>
      <xdr:row>9781</xdr:row>
      <xdr:rowOff>189214</xdr:rowOff>
    </xdr:to>
    <xdr:pic>
      <xdr:nvPicPr>
        <xdr:cNvPr id="318" name="Picture 317">
          <a:extLst>
            <a:ext uri="{FF2B5EF4-FFF2-40B4-BE49-F238E27FC236}">
              <a16:creationId xmlns:a16="http://schemas.microsoft.com/office/drawing/2014/main" id="{4E088341-62F4-4BB3-326B-962F77B21EA7}"/>
            </a:ext>
          </a:extLst>
        </xdr:cNvPr>
        <xdr:cNvPicPr>
          <a:picLocks noChangeAspect="1"/>
        </xdr:cNvPicPr>
      </xdr:nvPicPr>
      <xdr:blipFill>
        <a:blip xmlns:r="http://schemas.openxmlformats.org/officeDocument/2006/relationships" r:embed="rId293"/>
        <a:stretch>
          <a:fillRect/>
        </a:stretch>
      </xdr:blipFill>
      <xdr:spPr>
        <a:xfrm>
          <a:off x="952500" y="1845754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9728</xdr:row>
      <xdr:rowOff>152400</xdr:rowOff>
    </xdr:from>
    <xdr:to>
      <xdr:col>101</xdr:col>
      <xdr:colOff>150114</xdr:colOff>
      <xdr:row>9782</xdr:row>
      <xdr:rowOff>151114</xdr:rowOff>
    </xdr:to>
    <xdr:pic>
      <xdr:nvPicPr>
        <xdr:cNvPr id="319" name="Picture 318">
          <a:extLst>
            <a:ext uri="{FF2B5EF4-FFF2-40B4-BE49-F238E27FC236}">
              <a16:creationId xmlns:a16="http://schemas.microsoft.com/office/drawing/2014/main" id="{BF17613D-C93F-8EC7-D1FB-D96F15F6D0E5}"/>
            </a:ext>
          </a:extLst>
        </xdr:cNvPr>
        <xdr:cNvPicPr>
          <a:picLocks noChangeAspect="1"/>
        </xdr:cNvPicPr>
      </xdr:nvPicPr>
      <xdr:blipFill>
        <a:blip xmlns:r="http://schemas.openxmlformats.org/officeDocument/2006/relationships" r:embed="rId294"/>
        <a:stretch>
          <a:fillRect/>
        </a:stretch>
      </xdr:blipFill>
      <xdr:spPr>
        <a:xfrm>
          <a:off x="1104900" y="18459069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9818</xdr:row>
      <xdr:rowOff>0</xdr:rowOff>
    </xdr:from>
    <xdr:to>
      <xdr:col>32</xdr:col>
      <xdr:colOff>66024</xdr:colOff>
      <xdr:row>9828</xdr:row>
      <xdr:rowOff>56905</xdr:rowOff>
    </xdr:to>
    <xdr:pic>
      <xdr:nvPicPr>
        <xdr:cNvPr id="320" name="Picture 319">
          <a:extLst>
            <a:ext uri="{FF2B5EF4-FFF2-40B4-BE49-F238E27FC236}">
              <a16:creationId xmlns:a16="http://schemas.microsoft.com/office/drawing/2014/main" id="{209F5257-C576-F2D8-BB12-F02032DF69DC}"/>
            </a:ext>
          </a:extLst>
        </xdr:cNvPr>
        <xdr:cNvPicPr>
          <a:picLocks noChangeAspect="1"/>
        </xdr:cNvPicPr>
      </xdr:nvPicPr>
      <xdr:blipFill>
        <a:blip xmlns:r="http://schemas.openxmlformats.org/officeDocument/2006/relationships" r:embed="rId295"/>
        <a:stretch>
          <a:fillRect/>
        </a:stretch>
      </xdr:blipFill>
      <xdr:spPr>
        <a:xfrm>
          <a:off x="952500" y="1857375000"/>
          <a:ext cx="5209524" cy="1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9716</xdr:row>
      <xdr:rowOff>0</xdr:rowOff>
    </xdr:from>
    <xdr:to>
      <xdr:col>18</xdr:col>
      <xdr:colOff>104452</xdr:colOff>
      <xdr:row>9727</xdr:row>
      <xdr:rowOff>85452</xdr:rowOff>
    </xdr:to>
    <xdr:pic>
      <xdr:nvPicPr>
        <xdr:cNvPr id="321" name="Picture 320">
          <a:extLst>
            <a:ext uri="{FF2B5EF4-FFF2-40B4-BE49-F238E27FC236}">
              <a16:creationId xmlns:a16="http://schemas.microsoft.com/office/drawing/2014/main" id="{5B65B889-24E8-BA16-C54D-AB9755D14B8F}"/>
            </a:ext>
          </a:extLst>
        </xdr:cNvPr>
        <xdr:cNvPicPr>
          <a:picLocks noChangeAspect="1"/>
        </xdr:cNvPicPr>
      </xdr:nvPicPr>
      <xdr:blipFill>
        <a:blip xmlns:r="http://schemas.openxmlformats.org/officeDocument/2006/relationships" r:embed="rId296"/>
        <a:stretch>
          <a:fillRect/>
        </a:stretch>
      </xdr:blipFill>
      <xdr:spPr>
        <a:xfrm>
          <a:off x="952500" y="1865757000"/>
          <a:ext cx="2580952" cy="21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9829</xdr:row>
      <xdr:rowOff>0</xdr:rowOff>
    </xdr:from>
    <xdr:to>
      <xdr:col>100</xdr:col>
      <xdr:colOff>188214</xdr:colOff>
      <xdr:row>9882</xdr:row>
      <xdr:rowOff>189214</xdr:rowOff>
    </xdr:to>
    <xdr:pic>
      <xdr:nvPicPr>
        <xdr:cNvPr id="322" name="Picture 321">
          <a:extLst>
            <a:ext uri="{FF2B5EF4-FFF2-40B4-BE49-F238E27FC236}">
              <a16:creationId xmlns:a16="http://schemas.microsoft.com/office/drawing/2014/main" id="{3F946A89-3F3D-0CB7-B61A-63390D8558D6}"/>
            </a:ext>
          </a:extLst>
        </xdr:cNvPr>
        <xdr:cNvPicPr>
          <a:picLocks noChangeAspect="1"/>
        </xdr:cNvPicPr>
      </xdr:nvPicPr>
      <xdr:blipFill>
        <a:blip xmlns:r="http://schemas.openxmlformats.org/officeDocument/2006/relationships" r:embed="rId297"/>
        <a:stretch>
          <a:fillRect/>
        </a:stretch>
      </xdr:blipFill>
      <xdr:spPr>
        <a:xfrm>
          <a:off x="952500" y="1867281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9829</xdr:row>
      <xdr:rowOff>152400</xdr:rowOff>
    </xdr:from>
    <xdr:to>
      <xdr:col>101</xdr:col>
      <xdr:colOff>150114</xdr:colOff>
      <xdr:row>9883</xdr:row>
      <xdr:rowOff>151114</xdr:rowOff>
    </xdr:to>
    <xdr:pic>
      <xdr:nvPicPr>
        <xdr:cNvPr id="323" name="Picture 322">
          <a:extLst>
            <a:ext uri="{FF2B5EF4-FFF2-40B4-BE49-F238E27FC236}">
              <a16:creationId xmlns:a16="http://schemas.microsoft.com/office/drawing/2014/main" id="{76FA0331-2B3E-94CD-B606-308E3D7ABBFF}"/>
            </a:ext>
          </a:extLst>
        </xdr:cNvPr>
        <xdr:cNvPicPr>
          <a:picLocks noChangeAspect="1"/>
        </xdr:cNvPicPr>
      </xdr:nvPicPr>
      <xdr:blipFill>
        <a:blip xmlns:r="http://schemas.openxmlformats.org/officeDocument/2006/relationships" r:embed="rId298"/>
        <a:stretch>
          <a:fillRect/>
        </a:stretch>
      </xdr:blipFill>
      <xdr:spPr>
        <a:xfrm>
          <a:off x="1104900" y="18674334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9888</xdr:row>
      <xdr:rowOff>0</xdr:rowOff>
    </xdr:from>
    <xdr:to>
      <xdr:col>58</xdr:col>
      <xdr:colOff>151119</xdr:colOff>
      <xdr:row>9916</xdr:row>
      <xdr:rowOff>180286</xdr:rowOff>
    </xdr:to>
    <xdr:pic>
      <xdr:nvPicPr>
        <xdr:cNvPr id="324" name="Picture 323">
          <a:extLst>
            <a:ext uri="{FF2B5EF4-FFF2-40B4-BE49-F238E27FC236}">
              <a16:creationId xmlns:a16="http://schemas.microsoft.com/office/drawing/2014/main" id="{6C42A56D-9088-3403-2EEB-CB40A7939809}"/>
            </a:ext>
          </a:extLst>
        </xdr:cNvPr>
        <xdr:cNvPicPr>
          <a:picLocks noChangeAspect="1"/>
        </xdr:cNvPicPr>
      </xdr:nvPicPr>
      <xdr:blipFill>
        <a:blip xmlns:r="http://schemas.openxmlformats.org/officeDocument/2006/relationships" r:embed="rId299"/>
        <a:stretch>
          <a:fillRect/>
        </a:stretch>
      </xdr:blipFill>
      <xdr:spPr>
        <a:xfrm>
          <a:off x="952500" y="1878520500"/>
          <a:ext cx="10247619" cy="55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9982</xdr:row>
      <xdr:rowOff>0</xdr:rowOff>
    </xdr:from>
    <xdr:to>
      <xdr:col>75</xdr:col>
      <xdr:colOff>160238</xdr:colOff>
      <xdr:row>10030</xdr:row>
      <xdr:rowOff>170286</xdr:rowOff>
    </xdr:to>
    <xdr:pic>
      <xdr:nvPicPr>
        <xdr:cNvPr id="328" name="Picture 327">
          <a:extLst>
            <a:ext uri="{FF2B5EF4-FFF2-40B4-BE49-F238E27FC236}">
              <a16:creationId xmlns:a16="http://schemas.microsoft.com/office/drawing/2014/main" id="{88E96233-2C28-5901-1FCF-49092C895865}"/>
            </a:ext>
          </a:extLst>
        </xdr:cNvPr>
        <xdr:cNvPicPr>
          <a:picLocks noChangeAspect="1"/>
        </xdr:cNvPicPr>
      </xdr:nvPicPr>
      <xdr:blipFill>
        <a:blip xmlns:r="http://schemas.openxmlformats.org/officeDocument/2006/relationships" r:embed="rId300"/>
        <a:stretch>
          <a:fillRect/>
        </a:stretch>
      </xdr:blipFill>
      <xdr:spPr>
        <a:xfrm>
          <a:off x="952500" y="1894713000"/>
          <a:ext cx="13495238" cy="9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10032</xdr:row>
      <xdr:rowOff>0</xdr:rowOff>
    </xdr:from>
    <xdr:to>
      <xdr:col>76</xdr:col>
      <xdr:colOff>122119</xdr:colOff>
      <xdr:row>10066</xdr:row>
      <xdr:rowOff>46809</xdr:rowOff>
    </xdr:to>
    <xdr:pic>
      <xdr:nvPicPr>
        <xdr:cNvPr id="329" name="Picture 328">
          <a:extLst>
            <a:ext uri="{FF2B5EF4-FFF2-40B4-BE49-F238E27FC236}">
              <a16:creationId xmlns:a16="http://schemas.microsoft.com/office/drawing/2014/main" id="{E8BDEA95-0B6F-42AE-9349-55C01B08AD9A}"/>
            </a:ext>
          </a:extLst>
        </xdr:cNvPr>
        <xdr:cNvPicPr>
          <a:picLocks noChangeAspect="1"/>
        </xdr:cNvPicPr>
      </xdr:nvPicPr>
      <xdr:blipFill>
        <a:blip xmlns:r="http://schemas.openxmlformats.org/officeDocument/2006/relationships" r:embed="rId301"/>
        <a:stretch>
          <a:fillRect/>
        </a:stretch>
      </xdr:blipFill>
      <xdr:spPr>
        <a:xfrm>
          <a:off x="952500" y="1904238000"/>
          <a:ext cx="13647619" cy="6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10067</xdr:row>
      <xdr:rowOff>0</xdr:rowOff>
    </xdr:from>
    <xdr:to>
      <xdr:col>76</xdr:col>
      <xdr:colOff>122119</xdr:colOff>
      <xdr:row>10089</xdr:row>
      <xdr:rowOff>180429</xdr:rowOff>
    </xdr:to>
    <xdr:pic>
      <xdr:nvPicPr>
        <xdr:cNvPr id="330" name="Picture 329">
          <a:extLst>
            <a:ext uri="{FF2B5EF4-FFF2-40B4-BE49-F238E27FC236}">
              <a16:creationId xmlns:a16="http://schemas.microsoft.com/office/drawing/2014/main" id="{AE40F0C5-125D-061E-2013-CF76B157CD7D}"/>
            </a:ext>
          </a:extLst>
        </xdr:cNvPr>
        <xdr:cNvPicPr>
          <a:picLocks noChangeAspect="1"/>
        </xdr:cNvPicPr>
      </xdr:nvPicPr>
      <xdr:blipFill>
        <a:blip xmlns:r="http://schemas.openxmlformats.org/officeDocument/2006/relationships" r:embed="rId302"/>
        <a:stretch>
          <a:fillRect/>
        </a:stretch>
      </xdr:blipFill>
      <xdr:spPr>
        <a:xfrm>
          <a:off x="952500" y="1910905500"/>
          <a:ext cx="13647619" cy="4371429"/>
        </a:xfrm>
        <a:prstGeom prst="rect">
          <a:avLst/>
        </a:prstGeom>
        <a:effectLst>
          <a:outerShdw blurRad="63500" algn="ctr" rotWithShape="0">
            <a:srgbClr val="000000">
              <a:alpha val="95000"/>
            </a:srgbClr>
          </a:outerShdw>
        </a:effectLst>
      </xdr:spPr>
    </xdr:pic>
    <xdr:clientData/>
  </xdr:twoCellAnchor>
  <xdr:twoCellAnchor>
    <xdr:from>
      <xdr:col>20</xdr:col>
      <xdr:colOff>56030</xdr:colOff>
      <xdr:row>10023</xdr:row>
      <xdr:rowOff>145677</xdr:rowOff>
    </xdr:from>
    <xdr:to>
      <xdr:col>27</xdr:col>
      <xdr:colOff>78442</xdr:colOff>
      <xdr:row>10024</xdr:row>
      <xdr:rowOff>156882</xdr:rowOff>
    </xdr:to>
    <xdr:sp macro="" textlink="">
      <xdr:nvSpPr>
        <xdr:cNvPr id="331" name="Rectangle 330">
          <a:extLst>
            <a:ext uri="{FF2B5EF4-FFF2-40B4-BE49-F238E27FC236}">
              <a16:creationId xmlns:a16="http://schemas.microsoft.com/office/drawing/2014/main" id="{FAC11EAA-DF2E-4BB5-9055-34687B5DEDA2}"/>
            </a:ext>
          </a:extLst>
        </xdr:cNvPr>
        <xdr:cNvSpPr/>
      </xdr:nvSpPr>
      <xdr:spPr>
        <a:xfrm>
          <a:off x="3866030" y="1902669177"/>
          <a:ext cx="1355912"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78442</xdr:colOff>
      <xdr:row>10024</xdr:row>
      <xdr:rowOff>56030</xdr:rowOff>
    </xdr:from>
    <xdr:to>
      <xdr:col>76</xdr:col>
      <xdr:colOff>179294</xdr:colOff>
      <xdr:row>10024</xdr:row>
      <xdr:rowOff>78441</xdr:rowOff>
    </xdr:to>
    <xdr:cxnSp macro="">
      <xdr:nvCxnSpPr>
        <xdr:cNvPr id="332" name="Straight Arrow Connector 331">
          <a:extLst>
            <a:ext uri="{FF2B5EF4-FFF2-40B4-BE49-F238E27FC236}">
              <a16:creationId xmlns:a16="http://schemas.microsoft.com/office/drawing/2014/main" id="{348DDB9B-A14E-4E99-81F4-AEE255AC76C5}"/>
            </a:ext>
          </a:extLst>
        </xdr:cNvPr>
        <xdr:cNvCxnSpPr>
          <a:stCxn id="331" idx="3"/>
        </xdr:cNvCxnSpPr>
      </xdr:nvCxnSpPr>
      <xdr:spPr>
        <a:xfrm>
          <a:off x="5221942" y="1902770030"/>
          <a:ext cx="943535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175846</xdr:colOff>
      <xdr:row>9992</xdr:row>
      <xdr:rowOff>6724</xdr:rowOff>
    </xdr:from>
    <xdr:to>
      <xdr:col>24</xdr:col>
      <xdr:colOff>7327</xdr:colOff>
      <xdr:row>9993</xdr:row>
      <xdr:rowOff>17929</xdr:rowOff>
    </xdr:to>
    <xdr:sp macro="" textlink="">
      <xdr:nvSpPr>
        <xdr:cNvPr id="333" name="Rectangle 332">
          <a:extLst>
            <a:ext uri="{FF2B5EF4-FFF2-40B4-BE49-F238E27FC236}">
              <a16:creationId xmlns:a16="http://schemas.microsoft.com/office/drawing/2014/main" id="{74B44600-CA47-49BB-8BE9-4B250864C412}"/>
            </a:ext>
          </a:extLst>
        </xdr:cNvPr>
        <xdr:cNvSpPr/>
      </xdr:nvSpPr>
      <xdr:spPr>
        <a:xfrm>
          <a:off x="3414346" y="1896624724"/>
          <a:ext cx="1164981"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7327</xdr:colOff>
      <xdr:row>9983</xdr:row>
      <xdr:rowOff>112059</xdr:rowOff>
    </xdr:from>
    <xdr:to>
      <xdr:col>76</xdr:col>
      <xdr:colOff>168088</xdr:colOff>
      <xdr:row>9992</xdr:row>
      <xdr:rowOff>107577</xdr:rowOff>
    </xdr:to>
    <xdr:cxnSp macro="">
      <xdr:nvCxnSpPr>
        <xdr:cNvPr id="336" name="Straight Arrow Connector 335">
          <a:extLst>
            <a:ext uri="{FF2B5EF4-FFF2-40B4-BE49-F238E27FC236}">
              <a16:creationId xmlns:a16="http://schemas.microsoft.com/office/drawing/2014/main" id="{65CEAED7-E3B2-44BA-B0EA-73FE9E2EC324}"/>
            </a:ext>
          </a:extLst>
        </xdr:cNvPr>
        <xdr:cNvCxnSpPr>
          <a:stCxn id="333" idx="3"/>
        </xdr:cNvCxnSpPr>
      </xdr:nvCxnSpPr>
      <xdr:spPr>
        <a:xfrm flipV="1">
          <a:off x="4579327" y="1895015559"/>
          <a:ext cx="10066761" cy="17100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81716</xdr:colOff>
      <xdr:row>10060</xdr:row>
      <xdr:rowOff>69477</xdr:rowOff>
    </xdr:from>
    <xdr:to>
      <xdr:col>26</xdr:col>
      <xdr:colOff>32845</xdr:colOff>
      <xdr:row>10061</xdr:row>
      <xdr:rowOff>80682</xdr:rowOff>
    </xdr:to>
    <xdr:sp macro="" textlink="">
      <xdr:nvSpPr>
        <xdr:cNvPr id="340" name="Rectangle 339">
          <a:extLst>
            <a:ext uri="{FF2B5EF4-FFF2-40B4-BE49-F238E27FC236}">
              <a16:creationId xmlns:a16="http://schemas.microsoft.com/office/drawing/2014/main" id="{B8E5FCBD-65E8-4984-A244-6A3728A3AAA4}"/>
            </a:ext>
          </a:extLst>
        </xdr:cNvPr>
        <xdr:cNvSpPr/>
      </xdr:nvSpPr>
      <xdr:spPr>
        <a:xfrm>
          <a:off x="3701216" y="1909641477"/>
          <a:ext cx="12846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32845</xdr:colOff>
      <xdr:row>10033</xdr:row>
      <xdr:rowOff>100853</xdr:rowOff>
    </xdr:from>
    <xdr:to>
      <xdr:col>77</xdr:col>
      <xdr:colOff>156882</xdr:colOff>
      <xdr:row>10060</xdr:row>
      <xdr:rowOff>170330</xdr:rowOff>
    </xdr:to>
    <xdr:cxnSp macro="">
      <xdr:nvCxnSpPr>
        <xdr:cNvPr id="341" name="Straight Arrow Connector 340">
          <a:extLst>
            <a:ext uri="{FF2B5EF4-FFF2-40B4-BE49-F238E27FC236}">
              <a16:creationId xmlns:a16="http://schemas.microsoft.com/office/drawing/2014/main" id="{AC485136-E4BE-4AB5-BEC5-C62A8B845F75}"/>
            </a:ext>
          </a:extLst>
        </xdr:cNvPr>
        <xdr:cNvCxnSpPr>
          <a:stCxn id="340" idx="3"/>
        </xdr:cNvCxnSpPr>
      </xdr:nvCxnSpPr>
      <xdr:spPr>
        <a:xfrm flipV="1">
          <a:off x="4985845" y="1904529353"/>
          <a:ext cx="9839537" cy="52129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122058</xdr:colOff>
      <xdr:row>10084</xdr:row>
      <xdr:rowOff>109818</xdr:rowOff>
    </xdr:from>
    <xdr:to>
      <xdr:col>25</xdr:col>
      <xdr:colOff>149087</xdr:colOff>
      <xdr:row>10085</xdr:row>
      <xdr:rowOff>121023</xdr:rowOff>
    </xdr:to>
    <xdr:sp macro="" textlink="">
      <xdr:nvSpPr>
        <xdr:cNvPr id="344" name="Rectangle 343">
          <a:extLst>
            <a:ext uri="{FF2B5EF4-FFF2-40B4-BE49-F238E27FC236}">
              <a16:creationId xmlns:a16="http://schemas.microsoft.com/office/drawing/2014/main" id="{275E8713-02A4-49A9-A740-B8195ECBCEAB}"/>
            </a:ext>
          </a:extLst>
        </xdr:cNvPr>
        <xdr:cNvSpPr/>
      </xdr:nvSpPr>
      <xdr:spPr>
        <a:xfrm>
          <a:off x="4122558" y="1914253818"/>
          <a:ext cx="7890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149087</xdr:colOff>
      <xdr:row>10068</xdr:row>
      <xdr:rowOff>89647</xdr:rowOff>
    </xdr:from>
    <xdr:to>
      <xdr:col>77</xdr:col>
      <xdr:colOff>123265</xdr:colOff>
      <xdr:row>10085</xdr:row>
      <xdr:rowOff>20171</xdr:rowOff>
    </xdr:to>
    <xdr:cxnSp macro="">
      <xdr:nvCxnSpPr>
        <xdr:cNvPr id="345" name="Straight Arrow Connector 344">
          <a:extLst>
            <a:ext uri="{FF2B5EF4-FFF2-40B4-BE49-F238E27FC236}">
              <a16:creationId xmlns:a16="http://schemas.microsoft.com/office/drawing/2014/main" id="{FA27C487-A18C-41ED-9160-D73DC6E76287}"/>
            </a:ext>
          </a:extLst>
        </xdr:cNvPr>
        <xdr:cNvCxnSpPr>
          <a:stCxn id="344" idx="3"/>
        </xdr:cNvCxnSpPr>
      </xdr:nvCxnSpPr>
      <xdr:spPr>
        <a:xfrm flipV="1">
          <a:off x="4911587" y="1911185647"/>
          <a:ext cx="9880178" cy="316902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3254</xdr:row>
      <xdr:rowOff>0</xdr:rowOff>
    </xdr:from>
    <xdr:to>
      <xdr:col>28</xdr:col>
      <xdr:colOff>142309</xdr:colOff>
      <xdr:row>3269</xdr:row>
      <xdr:rowOff>123452</xdr:rowOff>
    </xdr:to>
    <xdr:pic>
      <xdr:nvPicPr>
        <xdr:cNvPr id="326" name="Picture 325">
          <a:extLst>
            <a:ext uri="{FF2B5EF4-FFF2-40B4-BE49-F238E27FC236}">
              <a16:creationId xmlns:a16="http://schemas.microsoft.com/office/drawing/2014/main" id="{F70C3705-3F25-5BFB-44B9-F861943BF11B}"/>
            </a:ext>
          </a:extLst>
        </xdr:cNvPr>
        <xdr:cNvPicPr>
          <a:picLocks noChangeAspect="1"/>
        </xdr:cNvPicPr>
      </xdr:nvPicPr>
      <xdr:blipFill>
        <a:blip xmlns:r="http://schemas.openxmlformats.org/officeDocument/2006/relationships" r:embed="rId303"/>
        <a:stretch>
          <a:fillRect/>
        </a:stretch>
      </xdr:blipFill>
      <xdr:spPr>
        <a:xfrm>
          <a:off x="952500" y="619887000"/>
          <a:ext cx="4523809" cy="2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10193</xdr:row>
      <xdr:rowOff>0</xdr:rowOff>
    </xdr:from>
    <xdr:to>
      <xdr:col>50</xdr:col>
      <xdr:colOff>27500</xdr:colOff>
      <xdr:row>10236</xdr:row>
      <xdr:rowOff>37071</xdr:rowOff>
    </xdr:to>
    <xdr:pic>
      <xdr:nvPicPr>
        <xdr:cNvPr id="327" name="Picture 326">
          <a:extLst>
            <a:ext uri="{FF2B5EF4-FFF2-40B4-BE49-F238E27FC236}">
              <a16:creationId xmlns:a16="http://schemas.microsoft.com/office/drawing/2014/main" id="{B005957C-7AB4-9BAD-2EBC-38D7C44EBAFF}"/>
            </a:ext>
          </a:extLst>
        </xdr:cNvPr>
        <xdr:cNvPicPr>
          <a:picLocks noChangeAspect="1"/>
        </xdr:cNvPicPr>
      </xdr:nvPicPr>
      <xdr:blipFill>
        <a:blip xmlns:r="http://schemas.openxmlformats.org/officeDocument/2006/relationships" r:embed="rId304"/>
        <a:stretch>
          <a:fillRect/>
        </a:stretch>
      </xdr:blipFill>
      <xdr:spPr>
        <a:xfrm>
          <a:off x="952500" y="1940052000"/>
          <a:ext cx="8600000" cy="8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10283</xdr:row>
      <xdr:rowOff>0</xdr:rowOff>
    </xdr:from>
    <xdr:to>
      <xdr:col>33</xdr:col>
      <xdr:colOff>37429</xdr:colOff>
      <xdr:row>10293</xdr:row>
      <xdr:rowOff>152143</xdr:rowOff>
    </xdr:to>
    <xdr:pic>
      <xdr:nvPicPr>
        <xdr:cNvPr id="334" name="Picture 333">
          <a:extLst>
            <a:ext uri="{FF2B5EF4-FFF2-40B4-BE49-F238E27FC236}">
              <a16:creationId xmlns:a16="http://schemas.microsoft.com/office/drawing/2014/main" id="{1EF3ABA8-D0EC-FABB-5C22-D2203B9ECAA6}"/>
            </a:ext>
          </a:extLst>
        </xdr:cNvPr>
        <xdr:cNvPicPr>
          <a:picLocks noChangeAspect="1"/>
        </xdr:cNvPicPr>
      </xdr:nvPicPr>
      <xdr:blipFill>
        <a:blip xmlns:r="http://schemas.openxmlformats.org/officeDocument/2006/relationships" r:embed="rId305"/>
        <a:stretch>
          <a:fillRect/>
        </a:stretch>
      </xdr:blipFill>
      <xdr:spPr>
        <a:xfrm>
          <a:off x="952500" y="1957197000"/>
          <a:ext cx="5371429" cy="2057143"/>
        </a:xfrm>
        <a:prstGeom prst="rect">
          <a:avLst/>
        </a:prstGeom>
        <a:effectLst>
          <a:outerShdw blurRad="63500" algn="ctr" rotWithShape="0">
            <a:srgbClr val="000000">
              <a:alpha val="95000"/>
            </a:srgbClr>
          </a:outerShdw>
        </a:effectLst>
      </xdr:spPr>
    </xdr:pic>
    <xdr:clientData/>
  </xdr:twoCellAnchor>
  <xdr:twoCellAnchor>
    <xdr:from>
      <xdr:col>5</xdr:col>
      <xdr:colOff>0</xdr:colOff>
      <xdr:row>10238</xdr:row>
      <xdr:rowOff>9783</xdr:rowOff>
    </xdr:from>
    <xdr:to>
      <xdr:col>92</xdr:col>
      <xdr:colOff>9525</xdr:colOff>
      <xdr:row>10276</xdr:row>
      <xdr:rowOff>18309</xdr:rowOff>
    </xdr:to>
    <xdr:grpSp>
      <xdr:nvGrpSpPr>
        <xdr:cNvPr id="362" name="Group 361">
          <a:extLst>
            <a:ext uri="{FF2B5EF4-FFF2-40B4-BE49-F238E27FC236}">
              <a16:creationId xmlns:a16="http://schemas.microsoft.com/office/drawing/2014/main" id="{E8CDEE4A-0C14-F1F9-894E-69A002842205}"/>
            </a:ext>
          </a:extLst>
        </xdr:cNvPr>
        <xdr:cNvGrpSpPr/>
      </xdr:nvGrpSpPr>
      <xdr:grpSpPr>
        <a:xfrm>
          <a:off x="952500" y="1950348783"/>
          <a:ext cx="16583025" cy="7247526"/>
          <a:chOff x="952500" y="1948634283"/>
          <a:chExt cx="16583025" cy="7247526"/>
        </a:xfrm>
      </xdr:grpSpPr>
      <xdr:pic>
        <xdr:nvPicPr>
          <xdr:cNvPr id="325" name="Picture 324">
            <a:extLst>
              <a:ext uri="{FF2B5EF4-FFF2-40B4-BE49-F238E27FC236}">
                <a16:creationId xmlns:a16="http://schemas.microsoft.com/office/drawing/2014/main" id="{6C88C791-EAF6-7289-2F4C-0B50452E2D31}"/>
              </a:ext>
            </a:extLst>
          </xdr:cNvPr>
          <xdr:cNvPicPr>
            <a:picLocks noChangeAspect="1"/>
          </xdr:cNvPicPr>
        </xdr:nvPicPr>
        <xdr:blipFill>
          <a:blip xmlns:r="http://schemas.openxmlformats.org/officeDocument/2006/relationships" r:embed="rId306"/>
          <a:stretch>
            <a:fillRect/>
          </a:stretch>
        </xdr:blipFill>
        <xdr:spPr>
          <a:xfrm>
            <a:off x="952500" y="1949958000"/>
            <a:ext cx="11733333" cy="5923809"/>
          </a:xfrm>
          <a:prstGeom prst="rect">
            <a:avLst/>
          </a:prstGeom>
          <a:effectLst>
            <a:outerShdw blurRad="63500" algn="ctr" rotWithShape="0">
              <a:srgbClr val="000000">
                <a:alpha val="95000"/>
              </a:srgbClr>
            </a:outerShdw>
          </a:effectLst>
        </xdr:spPr>
      </xdr:pic>
      <xdr:sp macro="" textlink="">
        <xdr:nvSpPr>
          <xdr:cNvPr id="335" name="Rectangle 334">
            <a:extLst>
              <a:ext uri="{FF2B5EF4-FFF2-40B4-BE49-F238E27FC236}">
                <a16:creationId xmlns:a16="http://schemas.microsoft.com/office/drawing/2014/main" id="{88DAF479-A61D-42FC-9964-4FE4D852C96B}"/>
              </a:ext>
            </a:extLst>
          </xdr:cNvPr>
          <xdr:cNvSpPr/>
        </xdr:nvSpPr>
        <xdr:spPr>
          <a:xfrm>
            <a:off x="6701118" y="1950428646"/>
            <a:ext cx="1402459" cy="180415"/>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37" name="Straight Arrow Connector 336">
            <a:extLst>
              <a:ext uri="{FF2B5EF4-FFF2-40B4-BE49-F238E27FC236}">
                <a16:creationId xmlns:a16="http://schemas.microsoft.com/office/drawing/2014/main" id="{D014941C-6DD2-47A3-AE04-ABAC85D84A9C}"/>
              </a:ext>
            </a:extLst>
          </xdr:cNvPr>
          <xdr:cNvCxnSpPr>
            <a:stCxn id="338" idx="3"/>
            <a:endCxn id="335" idx="1"/>
          </xdr:cNvCxnSpPr>
        </xdr:nvCxnSpPr>
        <xdr:spPr>
          <a:xfrm>
            <a:off x="2513463" y="1949200892"/>
            <a:ext cx="4187655" cy="1317962"/>
          </a:xfrm>
          <a:prstGeom prst="straightConnector1">
            <a:avLst/>
          </a:prstGeom>
          <a:ln w="63500">
            <a:solidFill>
              <a:srgbClr val="00B05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38" name="Rectangle 337">
            <a:extLst>
              <a:ext uri="{FF2B5EF4-FFF2-40B4-BE49-F238E27FC236}">
                <a16:creationId xmlns:a16="http://schemas.microsoft.com/office/drawing/2014/main" id="{3D6CE82F-778E-47C8-ABCC-AC138C36247F}"/>
              </a:ext>
            </a:extLst>
          </xdr:cNvPr>
          <xdr:cNvSpPr/>
        </xdr:nvSpPr>
        <xdr:spPr>
          <a:xfrm>
            <a:off x="1142586" y="1948634283"/>
            <a:ext cx="1370877" cy="1133217"/>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9" name="Rectangle 338">
            <a:extLst>
              <a:ext uri="{FF2B5EF4-FFF2-40B4-BE49-F238E27FC236}">
                <a16:creationId xmlns:a16="http://schemas.microsoft.com/office/drawing/2014/main" id="{5C0657E3-D162-4705-8E8B-D91145AC7662}"/>
              </a:ext>
            </a:extLst>
          </xdr:cNvPr>
          <xdr:cNvSpPr/>
        </xdr:nvSpPr>
        <xdr:spPr>
          <a:xfrm>
            <a:off x="4932824" y="1948643550"/>
            <a:ext cx="774513" cy="11332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46" name="Straight Arrow Connector 345">
            <a:extLst>
              <a:ext uri="{FF2B5EF4-FFF2-40B4-BE49-F238E27FC236}">
                <a16:creationId xmlns:a16="http://schemas.microsoft.com/office/drawing/2014/main" id="{25E31129-7CE3-4227-8EF7-D8189CEFF00E}"/>
              </a:ext>
            </a:extLst>
          </xdr:cNvPr>
          <xdr:cNvCxnSpPr>
            <a:stCxn id="350" idx="0"/>
            <a:endCxn id="347" idx="1"/>
          </xdr:cNvCxnSpPr>
        </xdr:nvCxnSpPr>
        <xdr:spPr>
          <a:xfrm flipV="1">
            <a:off x="2886765" y="1950678581"/>
            <a:ext cx="3505157" cy="4429038"/>
          </a:xfrm>
          <a:prstGeom prst="straightConnector1">
            <a:avLst/>
          </a:prstGeom>
          <a:ln w="63500">
            <a:solidFill>
              <a:srgbClr val="0000CC">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47" name="Rectangle 346">
            <a:extLst>
              <a:ext uri="{FF2B5EF4-FFF2-40B4-BE49-F238E27FC236}">
                <a16:creationId xmlns:a16="http://schemas.microsoft.com/office/drawing/2014/main" id="{86611E90-48E2-4D6B-9268-20A341136918}"/>
              </a:ext>
            </a:extLst>
          </xdr:cNvPr>
          <xdr:cNvSpPr/>
        </xdr:nvSpPr>
        <xdr:spPr>
          <a:xfrm>
            <a:off x="6391922" y="1950588373"/>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0" name="Rectangle 349">
            <a:extLst>
              <a:ext uri="{FF2B5EF4-FFF2-40B4-BE49-F238E27FC236}">
                <a16:creationId xmlns:a16="http://schemas.microsoft.com/office/drawing/2014/main" id="{4978F247-1B9E-4716-903F-E2AD94AE9DBC}"/>
              </a:ext>
            </a:extLst>
          </xdr:cNvPr>
          <xdr:cNvSpPr/>
        </xdr:nvSpPr>
        <xdr:spPr>
          <a:xfrm>
            <a:off x="2521841" y="1955107619"/>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3" name="Rectangle 352">
            <a:extLst>
              <a:ext uri="{FF2B5EF4-FFF2-40B4-BE49-F238E27FC236}">
                <a16:creationId xmlns:a16="http://schemas.microsoft.com/office/drawing/2014/main" id="{EA2193D5-3C4E-4AB6-92F7-515624D13AAE}"/>
              </a:ext>
            </a:extLst>
          </xdr:cNvPr>
          <xdr:cNvSpPr/>
        </xdr:nvSpPr>
        <xdr:spPr>
          <a:xfrm>
            <a:off x="6383130" y="1950740773"/>
            <a:ext cx="729847" cy="18041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54" name="Straight Arrow Connector 353">
            <a:extLst>
              <a:ext uri="{FF2B5EF4-FFF2-40B4-BE49-F238E27FC236}">
                <a16:creationId xmlns:a16="http://schemas.microsoft.com/office/drawing/2014/main" id="{640BAC65-3937-4DC4-A6B6-D755192A79A6}"/>
              </a:ext>
            </a:extLst>
          </xdr:cNvPr>
          <xdr:cNvCxnSpPr>
            <a:stCxn id="339" idx="2"/>
            <a:endCxn id="353" idx="1"/>
          </xdr:cNvCxnSpPr>
        </xdr:nvCxnSpPr>
        <xdr:spPr>
          <a:xfrm>
            <a:off x="5320081" y="1949776767"/>
            <a:ext cx="1063049" cy="1054214"/>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57" name="Rectangle 356">
            <a:extLst>
              <a:ext uri="{FF2B5EF4-FFF2-40B4-BE49-F238E27FC236}">
                <a16:creationId xmlns:a16="http://schemas.microsoft.com/office/drawing/2014/main" id="{7DB0FE77-1EE5-4DDF-B68E-12A8E69279FF}"/>
              </a:ext>
            </a:extLst>
          </xdr:cNvPr>
          <xdr:cNvSpPr/>
        </xdr:nvSpPr>
        <xdr:spPr>
          <a:xfrm>
            <a:off x="16162799" y="1948643550"/>
            <a:ext cx="1372726" cy="1143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8" name="Rectangle 357">
            <a:extLst>
              <a:ext uri="{FF2B5EF4-FFF2-40B4-BE49-F238E27FC236}">
                <a16:creationId xmlns:a16="http://schemas.microsoft.com/office/drawing/2014/main" id="{1BE158A6-ABE0-4F77-9484-6BE9589A052A}"/>
              </a:ext>
            </a:extLst>
          </xdr:cNvPr>
          <xdr:cNvSpPr/>
        </xdr:nvSpPr>
        <xdr:spPr>
          <a:xfrm>
            <a:off x="1675274" y="1952282100"/>
            <a:ext cx="1296526" cy="9239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59" name="Straight Arrow Connector 358">
            <a:extLst>
              <a:ext uri="{FF2B5EF4-FFF2-40B4-BE49-F238E27FC236}">
                <a16:creationId xmlns:a16="http://schemas.microsoft.com/office/drawing/2014/main" id="{FEFAEA4F-0EE6-406A-86AA-398F2372D0B6}"/>
              </a:ext>
            </a:extLst>
          </xdr:cNvPr>
          <xdr:cNvCxnSpPr>
            <a:stCxn id="357" idx="1"/>
            <a:endCxn id="358" idx="3"/>
          </xdr:cNvCxnSpPr>
        </xdr:nvCxnSpPr>
        <xdr:spPr>
          <a:xfrm flipH="1">
            <a:off x="2971800" y="1949215050"/>
            <a:ext cx="13190999" cy="3529013"/>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5</xdr:col>
      <xdr:colOff>0</xdr:colOff>
      <xdr:row>10301</xdr:row>
      <xdr:rowOff>0</xdr:rowOff>
    </xdr:from>
    <xdr:to>
      <xdr:col>70</xdr:col>
      <xdr:colOff>188928</xdr:colOff>
      <xdr:row>10428</xdr:row>
      <xdr:rowOff>130309</xdr:rowOff>
    </xdr:to>
    <xdr:pic>
      <xdr:nvPicPr>
        <xdr:cNvPr id="363" name="Picture 362">
          <a:extLst>
            <a:ext uri="{FF2B5EF4-FFF2-40B4-BE49-F238E27FC236}">
              <a16:creationId xmlns:a16="http://schemas.microsoft.com/office/drawing/2014/main" id="{8CFDDD2C-FC9A-4B51-EB90-139392F9D196}"/>
            </a:ext>
          </a:extLst>
        </xdr:cNvPr>
        <xdr:cNvPicPr>
          <a:picLocks noChangeAspect="1"/>
        </xdr:cNvPicPr>
      </xdr:nvPicPr>
      <xdr:blipFill>
        <a:blip xmlns:r="http://schemas.openxmlformats.org/officeDocument/2006/relationships" r:embed="rId307"/>
        <a:stretch>
          <a:fillRect/>
        </a:stretch>
      </xdr:blipFill>
      <xdr:spPr>
        <a:xfrm>
          <a:off x="952500" y="1960626000"/>
          <a:ext cx="12571428" cy="24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10434</xdr:row>
      <xdr:rowOff>0</xdr:rowOff>
    </xdr:from>
    <xdr:to>
      <xdr:col>33</xdr:col>
      <xdr:colOff>142190</xdr:colOff>
      <xdr:row>10447</xdr:row>
      <xdr:rowOff>75881</xdr:rowOff>
    </xdr:to>
    <xdr:pic>
      <xdr:nvPicPr>
        <xdr:cNvPr id="364" name="Picture 363">
          <a:extLst>
            <a:ext uri="{FF2B5EF4-FFF2-40B4-BE49-F238E27FC236}">
              <a16:creationId xmlns:a16="http://schemas.microsoft.com/office/drawing/2014/main" id="{E41E937B-32AD-8D91-D250-167BC2D98CE2}"/>
            </a:ext>
          </a:extLst>
        </xdr:cNvPr>
        <xdr:cNvPicPr>
          <a:picLocks noChangeAspect="1"/>
        </xdr:cNvPicPr>
      </xdr:nvPicPr>
      <xdr:blipFill>
        <a:blip xmlns:r="http://schemas.openxmlformats.org/officeDocument/2006/relationships" r:embed="rId308"/>
        <a:stretch>
          <a:fillRect/>
        </a:stretch>
      </xdr:blipFill>
      <xdr:spPr>
        <a:xfrm>
          <a:off x="952500" y="1985962500"/>
          <a:ext cx="5476190" cy="25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10505</xdr:row>
      <xdr:rowOff>0</xdr:rowOff>
    </xdr:from>
    <xdr:to>
      <xdr:col>33</xdr:col>
      <xdr:colOff>56476</xdr:colOff>
      <xdr:row>10514</xdr:row>
      <xdr:rowOff>37881</xdr:rowOff>
    </xdr:to>
    <xdr:pic>
      <xdr:nvPicPr>
        <xdr:cNvPr id="365" name="Picture 364">
          <a:extLst>
            <a:ext uri="{FF2B5EF4-FFF2-40B4-BE49-F238E27FC236}">
              <a16:creationId xmlns:a16="http://schemas.microsoft.com/office/drawing/2014/main" id="{78EAA0FF-9728-5B5F-8438-14410973D21A}"/>
            </a:ext>
          </a:extLst>
        </xdr:cNvPr>
        <xdr:cNvPicPr>
          <a:picLocks noChangeAspect="1"/>
        </xdr:cNvPicPr>
      </xdr:nvPicPr>
      <xdr:blipFill>
        <a:blip xmlns:r="http://schemas.openxmlformats.org/officeDocument/2006/relationships" r:embed="rId309"/>
        <a:stretch>
          <a:fillRect/>
        </a:stretch>
      </xdr:blipFill>
      <xdr:spPr>
        <a:xfrm>
          <a:off x="952500" y="1989391500"/>
          <a:ext cx="5390476" cy="1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10517</xdr:row>
      <xdr:rowOff>0</xdr:rowOff>
    </xdr:from>
    <xdr:to>
      <xdr:col>69</xdr:col>
      <xdr:colOff>17524</xdr:colOff>
      <xdr:row>10558</xdr:row>
      <xdr:rowOff>75214</xdr:rowOff>
    </xdr:to>
    <xdr:pic>
      <xdr:nvPicPr>
        <xdr:cNvPr id="369" name="Picture 368">
          <a:extLst>
            <a:ext uri="{FF2B5EF4-FFF2-40B4-BE49-F238E27FC236}">
              <a16:creationId xmlns:a16="http://schemas.microsoft.com/office/drawing/2014/main" id="{1F245977-DE4D-CABD-834D-47414A97865E}"/>
            </a:ext>
          </a:extLst>
        </xdr:cNvPr>
        <xdr:cNvPicPr>
          <a:picLocks noChangeAspect="1"/>
        </xdr:cNvPicPr>
      </xdr:nvPicPr>
      <xdr:blipFill>
        <a:blip xmlns:r="http://schemas.openxmlformats.org/officeDocument/2006/relationships" r:embed="rId310"/>
        <a:stretch>
          <a:fillRect/>
        </a:stretch>
      </xdr:blipFill>
      <xdr:spPr>
        <a:xfrm>
          <a:off x="952500" y="2001774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10625</xdr:row>
      <xdr:rowOff>0</xdr:rowOff>
    </xdr:from>
    <xdr:to>
      <xdr:col>46</xdr:col>
      <xdr:colOff>170452</xdr:colOff>
      <xdr:row>10666</xdr:row>
      <xdr:rowOff>84738</xdr:rowOff>
    </xdr:to>
    <xdr:pic>
      <xdr:nvPicPr>
        <xdr:cNvPr id="343" name="Picture 342">
          <a:extLst>
            <a:ext uri="{FF2B5EF4-FFF2-40B4-BE49-F238E27FC236}">
              <a16:creationId xmlns:a16="http://schemas.microsoft.com/office/drawing/2014/main" id="{29E6190A-A627-498E-958C-6E9429B676D0}"/>
            </a:ext>
          </a:extLst>
        </xdr:cNvPr>
        <xdr:cNvPicPr>
          <a:picLocks noChangeAspect="1"/>
        </xdr:cNvPicPr>
      </xdr:nvPicPr>
      <xdr:blipFill>
        <a:blip xmlns:r="http://schemas.openxmlformats.org/officeDocument/2006/relationships" r:embed="rId311"/>
        <a:stretch>
          <a:fillRect/>
        </a:stretch>
      </xdr:blipFill>
      <xdr:spPr>
        <a:xfrm>
          <a:off x="952500" y="2020062000"/>
          <a:ext cx="7980952" cy="7895238"/>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10625</xdr:row>
      <xdr:rowOff>0</xdr:rowOff>
    </xdr:from>
    <xdr:to>
      <xdr:col>87</xdr:col>
      <xdr:colOff>189571</xdr:colOff>
      <xdr:row>10666</xdr:row>
      <xdr:rowOff>84738</xdr:rowOff>
    </xdr:to>
    <xdr:pic>
      <xdr:nvPicPr>
        <xdr:cNvPr id="349" name="Picture 348">
          <a:extLst>
            <a:ext uri="{FF2B5EF4-FFF2-40B4-BE49-F238E27FC236}">
              <a16:creationId xmlns:a16="http://schemas.microsoft.com/office/drawing/2014/main" id="{51D9E890-09C8-8D94-4261-C5A2BDDD1950}"/>
            </a:ext>
          </a:extLst>
        </xdr:cNvPr>
        <xdr:cNvPicPr>
          <a:picLocks noChangeAspect="1"/>
        </xdr:cNvPicPr>
      </xdr:nvPicPr>
      <xdr:blipFill>
        <a:blip xmlns:r="http://schemas.openxmlformats.org/officeDocument/2006/relationships" r:embed="rId312"/>
        <a:stretch>
          <a:fillRect/>
        </a:stretch>
      </xdr:blipFill>
      <xdr:spPr>
        <a:xfrm>
          <a:off x="9334500" y="2020062000"/>
          <a:ext cx="7428571" cy="7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10676</xdr:row>
      <xdr:rowOff>0</xdr:rowOff>
    </xdr:from>
    <xdr:to>
      <xdr:col>39</xdr:col>
      <xdr:colOff>123024</xdr:colOff>
      <xdr:row>10728</xdr:row>
      <xdr:rowOff>94000</xdr:rowOff>
    </xdr:to>
    <xdr:pic>
      <xdr:nvPicPr>
        <xdr:cNvPr id="342" name="Picture 341">
          <a:extLst>
            <a:ext uri="{FF2B5EF4-FFF2-40B4-BE49-F238E27FC236}">
              <a16:creationId xmlns:a16="http://schemas.microsoft.com/office/drawing/2014/main" id="{C708355A-17B5-328C-B7FD-A80E3D7B3D9C}"/>
            </a:ext>
          </a:extLst>
        </xdr:cNvPr>
        <xdr:cNvPicPr>
          <a:picLocks noChangeAspect="1"/>
        </xdr:cNvPicPr>
      </xdr:nvPicPr>
      <xdr:blipFill>
        <a:blip xmlns:r="http://schemas.openxmlformats.org/officeDocument/2006/relationships" r:embed="rId313"/>
        <a:stretch>
          <a:fillRect/>
        </a:stretch>
      </xdr:blipFill>
      <xdr:spPr>
        <a:xfrm>
          <a:off x="1143000" y="2032063500"/>
          <a:ext cx="6409524" cy="10000000"/>
        </a:xfrm>
        <a:prstGeom prst="rect">
          <a:avLst/>
        </a:prstGeom>
        <a:effectLst>
          <a:outerShdw blurRad="63500" algn="ctr" rotWithShape="0">
            <a:srgbClr val="000000">
              <a:alpha val="95000"/>
            </a:srgbClr>
          </a:outerShdw>
        </a:effectLst>
      </xdr:spPr>
    </xdr:pic>
    <xdr:clientData/>
  </xdr:twoCellAnchor>
  <xdr:twoCellAnchor>
    <xdr:from>
      <xdr:col>6</xdr:col>
      <xdr:colOff>156882</xdr:colOff>
      <xdr:row>10882</xdr:row>
      <xdr:rowOff>179294</xdr:rowOff>
    </xdr:from>
    <xdr:to>
      <xdr:col>14</xdr:col>
      <xdr:colOff>39226</xdr:colOff>
      <xdr:row>10888</xdr:row>
      <xdr:rowOff>0</xdr:rowOff>
    </xdr:to>
    <xdr:sp macro="" textlink="">
      <xdr:nvSpPr>
        <xdr:cNvPr id="348" name="Rectangle 347">
          <a:extLst>
            <a:ext uri="{FF2B5EF4-FFF2-40B4-BE49-F238E27FC236}">
              <a16:creationId xmlns:a16="http://schemas.microsoft.com/office/drawing/2014/main" id="{FBC2E112-6DE6-41B5-94DD-454B12A24CC2}"/>
            </a:ext>
          </a:extLst>
        </xdr:cNvPr>
        <xdr:cNvSpPr/>
      </xdr:nvSpPr>
      <xdr:spPr>
        <a:xfrm>
          <a:off x="1299882" y="2043291794"/>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33618</xdr:colOff>
      <xdr:row>10900</xdr:row>
      <xdr:rowOff>179294</xdr:rowOff>
    </xdr:from>
    <xdr:to>
      <xdr:col>16</xdr:col>
      <xdr:colOff>168088</xdr:colOff>
      <xdr:row>10906</xdr:row>
      <xdr:rowOff>0</xdr:rowOff>
    </xdr:to>
    <xdr:sp macro="" textlink="">
      <xdr:nvSpPr>
        <xdr:cNvPr id="351" name="Rectangle 350">
          <a:extLst>
            <a:ext uri="{FF2B5EF4-FFF2-40B4-BE49-F238E27FC236}">
              <a16:creationId xmlns:a16="http://schemas.microsoft.com/office/drawing/2014/main" id="{186D33B9-3A41-4D7E-B02D-D699DD84133E}"/>
            </a:ext>
          </a:extLst>
        </xdr:cNvPr>
        <xdr:cNvSpPr/>
      </xdr:nvSpPr>
      <xdr:spPr>
        <a:xfrm>
          <a:off x="1557618" y="2048625794"/>
          <a:ext cx="1658470"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98054</xdr:colOff>
      <xdr:row>10888</xdr:row>
      <xdr:rowOff>0</xdr:rowOff>
    </xdr:from>
    <xdr:to>
      <xdr:col>12</xdr:col>
      <xdr:colOff>100853</xdr:colOff>
      <xdr:row>10900</xdr:row>
      <xdr:rowOff>179294</xdr:rowOff>
    </xdr:to>
    <xdr:cxnSp macro="">
      <xdr:nvCxnSpPr>
        <xdr:cNvPr id="352" name="Straight Arrow Connector 351">
          <a:extLst>
            <a:ext uri="{FF2B5EF4-FFF2-40B4-BE49-F238E27FC236}">
              <a16:creationId xmlns:a16="http://schemas.microsoft.com/office/drawing/2014/main" id="{1FD98FEC-148E-467F-97C0-B2FC8B78E325}"/>
            </a:ext>
          </a:extLst>
        </xdr:cNvPr>
        <xdr:cNvCxnSpPr>
          <a:stCxn id="348" idx="2"/>
          <a:endCxn id="351" idx="0"/>
        </xdr:cNvCxnSpPr>
      </xdr:nvCxnSpPr>
      <xdr:spPr>
        <a:xfrm>
          <a:off x="2003054" y="2044255500"/>
          <a:ext cx="383799" cy="4370294"/>
        </a:xfrm>
        <a:prstGeom prst="straightConnector1">
          <a:avLst/>
        </a:prstGeom>
        <a:ln w="63500">
          <a:solidFill>
            <a:srgbClr val="00B05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141194</xdr:colOff>
      <xdr:row>10882</xdr:row>
      <xdr:rowOff>174812</xdr:rowOff>
    </xdr:from>
    <xdr:to>
      <xdr:col>49</xdr:col>
      <xdr:colOff>23538</xdr:colOff>
      <xdr:row>10887</xdr:row>
      <xdr:rowOff>186018</xdr:rowOff>
    </xdr:to>
    <xdr:sp macro="" textlink="">
      <xdr:nvSpPr>
        <xdr:cNvPr id="371" name="Rectangle 370">
          <a:extLst>
            <a:ext uri="{FF2B5EF4-FFF2-40B4-BE49-F238E27FC236}">
              <a16:creationId xmlns:a16="http://schemas.microsoft.com/office/drawing/2014/main" id="{8B20E7D7-C65F-4644-86CF-88B3361B5D23}"/>
            </a:ext>
          </a:extLst>
        </xdr:cNvPr>
        <xdr:cNvSpPr/>
      </xdr:nvSpPr>
      <xdr:spPr>
        <a:xfrm>
          <a:off x="7951694" y="2043287312"/>
          <a:ext cx="140634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73960</xdr:colOff>
      <xdr:row>10900</xdr:row>
      <xdr:rowOff>186018</xdr:rowOff>
    </xdr:from>
    <xdr:to>
      <xdr:col>30</xdr:col>
      <xdr:colOff>179294</xdr:colOff>
      <xdr:row>10906</xdr:row>
      <xdr:rowOff>6724</xdr:rowOff>
    </xdr:to>
    <xdr:sp macro="" textlink="">
      <xdr:nvSpPr>
        <xdr:cNvPr id="372" name="Rectangle 371">
          <a:extLst>
            <a:ext uri="{FF2B5EF4-FFF2-40B4-BE49-F238E27FC236}">
              <a16:creationId xmlns:a16="http://schemas.microsoft.com/office/drawing/2014/main" id="{07F2B434-AFBA-452B-8BAC-5C7095A470C5}"/>
            </a:ext>
          </a:extLst>
        </xdr:cNvPr>
        <xdr:cNvSpPr/>
      </xdr:nvSpPr>
      <xdr:spPr>
        <a:xfrm>
          <a:off x="4455460" y="2048632518"/>
          <a:ext cx="143883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31377</xdr:colOff>
      <xdr:row>10887</xdr:row>
      <xdr:rowOff>186018</xdr:rowOff>
    </xdr:from>
    <xdr:to>
      <xdr:col>45</xdr:col>
      <xdr:colOff>82366</xdr:colOff>
      <xdr:row>10900</xdr:row>
      <xdr:rowOff>186018</xdr:rowOff>
    </xdr:to>
    <xdr:cxnSp macro="">
      <xdr:nvCxnSpPr>
        <xdr:cNvPr id="373" name="Straight Arrow Connector 372">
          <a:extLst>
            <a:ext uri="{FF2B5EF4-FFF2-40B4-BE49-F238E27FC236}">
              <a16:creationId xmlns:a16="http://schemas.microsoft.com/office/drawing/2014/main" id="{C7B7AC97-A0F6-4D41-BB98-4EBBAE790F37}"/>
            </a:ext>
          </a:extLst>
        </xdr:cNvPr>
        <xdr:cNvCxnSpPr>
          <a:stCxn id="371" idx="2"/>
          <a:endCxn id="372" idx="0"/>
        </xdr:cNvCxnSpPr>
      </xdr:nvCxnSpPr>
      <xdr:spPr>
        <a:xfrm flipH="1">
          <a:off x="5174877" y="2044251018"/>
          <a:ext cx="3479989" cy="4381500"/>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179294</xdr:colOff>
      <xdr:row>10882</xdr:row>
      <xdr:rowOff>179294</xdr:rowOff>
    </xdr:from>
    <xdr:to>
      <xdr:col>38</xdr:col>
      <xdr:colOff>156882</xdr:colOff>
      <xdr:row>10888</xdr:row>
      <xdr:rowOff>0</xdr:rowOff>
    </xdr:to>
    <xdr:sp macro="" textlink="">
      <xdr:nvSpPr>
        <xdr:cNvPr id="376" name="Rectangle 375">
          <a:extLst>
            <a:ext uri="{FF2B5EF4-FFF2-40B4-BE49-F238E27FC236}">
              <a16:creationId xmlns:a16="http://schemas.microsoft.com/office/drawing/2014/main" id="{E1A0DCF0-039A-47C1-844D-F61052AD7600}"/>
            </a:ext>
          </a:extLst>
        </xdr:cNvPr>
        <xdr:cNvSpPr/>
      </xdr:nvSpPr>
      <xdr:spPr>
        <a:xfrm>
          <a:off x="6656294" y="2043291794"/>
          <a:ext cx="739588"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33622</xdr:colOff>
      <xdr:row>10900</xdr:row>
      <xdr:rowOff>179294</xdr:rowOff>
    </xdr:from>
    <xdr:to>
      <xdr:col>42</xdr:col>
      <xdr:colOff>22412</xdr:colOff>
      <xdr:row>10906</xdr:row>
      <xdr:rowOff>0</xdr:rowOff>
    </xdr:to>
    <xdr:sp macro="" textlink="">
      <xdr:nvSpPr>
        <xdr:cNvPr id="377" name="Rectangle 376">
          <a:extLst>
            <a:ext uri="{FF2B5EF4-FFF2-40B4-BE49-F238E27FC236}">
              <a16:creationId xmlns:a16="http://schemas.microsoft.com/office/drawing/2014/main" id="{F9646DC4-5941-4621-81D0-2F4C82FAE81C}"/>
            </a:ext>
          </a:extLst>
        </xdr:cNvPr>
        <xdr:cNvSpPr/>
      </xdr:nvSpPr>
      <xdr:spPr>
        <a:xfrm>
          <a:off x="7272622" y="2048625794"/>
          <a:ext cx="750790"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168088</xdr:colOff>
      <xdr:row>10888</xdr:row>
      <xdr:rowOff>0</xdr:rowOff>
    </xdr:from>
    <xdr:to>
      <xdr:col>40</xdr:col>
      <xdr:colOff>28017</xdr:colOff>
      <xdr:row>10900</xdr:row>
      <xdr:rowOff>179294</xdr:rowOff>
    </xdr:to>
    <xdr:cxnSp macro="">
      <xdr:nvCxnSpPr>
        <xdr:cNvPr id="378" name="Straight Arrow Connector 377">
          <a:extLst>
            <a:ext uri="{FF2B5EF4-FFF2-40B4-BE49-F238E27FC236}">
              <a16:creationId xmlns:a16="http://schemas.microsoft.com/office/drawing/2014/main" id="{768EE4CE-1301-4E7D-8C4D-172E461A4B2A}"/>
            </a:ext>
          </a:extLst>
        </xdr:cNvPr>
        <xdr:cNvCxnSpPr>
          <a:stCxn id="376" idx="2"/>
          <a:endCxn id="377" idx="0"/>
        </xdr:cNvCxnSpPr>
      </xdr:nvCxnSpPr>
      <xdr:spPr>
        <a:xfrm>
          <a:off x="7026088" y="2044255500"/>
          <a:ext cx="621929" cy="43702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145674</xdr:colOff>
      <xdr:row>10882</xdr:row>
      <xdr:rowOff>179294</xdr:rowOff>
    </xdr:from>
    <xdr:to>
      <xdr:col>34</xdr:col>
      <xdr:colOff>28018</xdr:colOff>
      <xdr:row>10888</xdr:row>
      <xdr:rowOff>0</xdr:rowOff>
    </xdr:to>
    <xdr:sp macro="" textlink="">
      <xdr:nvSpPr>
        <xdr:cNvPr id="380" name="Rectangle 379">
          <a:extLst>
            <a:ext uri="{FF2B5EF4-FFF2-40B4-BE49-F238E27FC236}">
              <a16:creationId xmlns:a16="http://schemas.microsoft.com/office/drawing/2014/main" id="{CFB3770A-2379-46FD-B353-D70D1835137D}"/>
            </a:ext>
          </a:extLst>
        </xdr:cNvPr>
        <xdr:cNvSpPr/>
      </xdr:nvSpPr>
      <xdr:spPr>
        <a:xfrm>
          <a:off x="5098674" y="2043291794"/>
          <a:ext cx="140634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179301</xdr:colOff>
      <xdr:row>10900</xdr:row>
      <xdr:rowOff>179294</xdr:rowOff>
    </xdr:from>
    <xdr:to>
      <xdr:col>56</xdr:col>
      <xdr:colOff>78441</xdr:colOff>
      <xdr:row>10906</xdr:row>
      <xdr:rowOff>0</xdr:rowOff>
    </xdr:to>
    <xdr:sp macro="" textlink="">
      <xdr:nvSpPr>
        <xdr:cNvPr id="381" name="Rectangle 380">
          <a:extLst>
            <a:ext uri="{FF2B5EF4-FFF2-40B4-BE49-F238E27FC236}">
              <a16:creationId xmlns:a16="http://schemas.microsoft.com/office/drawing/2014/main" id="{D62744A0-B4FA-49BD-9581-C3176AAD25B5}"/>
            </a:ext>
          </a:extLst>
        </xdr:cNvPr>
        <xdr:cNvSpPr/>
      </xdr:nvSpPr>
      <xdr:spPr>
        <a:xfrm>
          <a:off x="9323301" y="2048625794"/>
          <a:ext cx="1423140"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86846</xdr:colOff>
      <xdr:row>10888</xdr:row>
      <xdr:rowOff>0</xdr:rowOff>
    </xdr:from>
    <xdr:to>
      <xdr:col>52</xdr:col>
      <xdr:colOff>128871</xdr:colOff>
      <xdr:row>10900</xdr:row>
      <xdr:rowOff>179294</xdr:rowOff>
    </xdr:to>
    <xdr:cxnSp macro="">
      <xdr:nvCxnSpPr>
        <xdr:cNvPr id="382" name="Straight Arrow Connector 381">
          <a:extLst>
            <a:ext uri="{FF2B5EF4-FFF2-40B4-BE49-F238E27FC236}">
              <a16:creationId xmlns:a16="http://schemas.microsoft.com/office/drawing/2014/main" id="{F060A351-CDCB-476A-8630-EF08E8785B15}"/>
            </a:ext>
          </a:extLst>
        </xdr:cNvPr>
        <xdr:cNvCxnSpPr>
          <a:stCxn id="380" idx="2"/>
          <a:endCxn id="381" idx="0"/>
        </xdr:cNvCxnSpPr>
      </xdr:nvCxnSpPr>
      <xdr:spPr>
        <a:xfrm>
          <a:off x="5801846" y="2044255500"/>
          <a:ext cx="4233025" cy="4370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168089</xdr:colOff>
      <xdr:row>10883</xdr:row>
      <xdr:rowOff>0</xdr:rowOff>
    </xdr:from>
    <xdr:to>
      <xdr:col>85</xdr:col>
      <xdr:colOff>134471</xdr:colOff>
      <xdr:row>10888</xdr:row>
      <xdr:rowOff>11206</xdr:rowOff>
    </xdr:to>
    <xdr:sp macro="" textlink="">
      <xdr:nvSpPr>
        <xdr:cNvPr id="384" name="Rectangle 383">
          <a:extLst>
            <a:ext uri="{FF2B5EF4-FFF2-40B4-BE49-F238E27FC236}">
              <a16:creationId xmlns:a16="http://schemas.microsoft.com/office/drawing/2014/main" id="{1A4B0437-4DD4-4706-8B67-A85BDEFABD35}"/>
            </a:ext>
          </a:extLst>
        </xdr:cNvPr>
        <xdr:cNvSpPr/>
      </xdr:nvSpPr>
      <xdr:spPr>
        <a:xfrm>
          <a:off x="15598589" y="2043303000"/>
          <a:ext cx="728382"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33616</xdr:colOff>
      <xdr:row>10901</xdr:row>
      <xdr:rowOff>0</xdr:rowOff>
    </xdr:from>
    <xdr:to>
      <xdr:col>68</xdr:col>
      <xdr:colOff>78442</xdr:colOff>
      <xdr:row>10906</xdr:row>
      <xdr:rowOff>11206</xdr:rowOff>
    </xdr:to>
    <xdr:sp macro="" textlink="">
      <xdr:nvSpPr>
        <xdr:cNvPr id="385" name="Rectangle 384">
          <a:extLst>
            <a:ext uri="{FF2B5EF4-FFF2-40B4-BE49-F238E27FC236}">
              <a16:creationId xmlns:a16="http://schemas.microsoft.com/office/drawing/2014/main" id="{1B88D512-EF77-44A9-8F78-054466027689}"/>
            </a:ext>
          </a:extLst>
        </xdr:cNvPr>
        <xdr:cNvSpPr/>
      </xdr:nvSpPr>
      <xdr:spPr>
        <a:xfrm>
          <a:off x="12225616" y="2048637000"/>
          <a:ext cx="806826"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56029</xdr:colOff>
      <xdr:row>10888</xdr:row>
      <xdr:rowOff>11206</xdr:rowOff>
    </xdr:from>
    <xdr:to>
      <xdr:col>83</xdr:col>
      <xdr:colOff>151280</xdr:colOff>
      <xdr:row>10901</xdr:row>
      <xdr:rowOff>0</xdr:rowOff>
    </xdr:to>
    <xdr:cxnSp macro="">
      <xdr:nvCxnSpPr>
        <xdr:cNvPr id="386" name="Straight Arrow Connector 385">
          <a:extLst>
            <a:ext uri="{FF2B5EF4-FFF2-40B4-BE49-F238E27FC236}">
              <a16:creationId xmlns:a16="http://schemas.microsoft.com/office/drawing/2014/main" id="{30C08C0C-4DCE-41A7-BB7B-CCFFEF477F0A}"/>
            </a:ext>
          </a:extLst>
        </xdr:cNvPr>
        <xdr:cNvCxnSpPr>
          <a:stCxn id="384" idx="2"/>
          <a:endCxn id="385" idx="0"/>
        </xdr:cNvCxnSpPr>
      </xdr:nvCxnSpPr>
      <xdr:spPr>
        <a:xfrm flipH="1">
          <a:off x="12629029" y="2044266706"/>
          <a:ext cx="3333751" cy="4370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163606</xdr:colOff>
      <xdr:row>10927</xdr:row>
      <xdr:rowOff>174812</xdr:rowOff>
    </xdr:from>
    <xdr:to>
      <xdr:col>12</xdr:col>
      <xdr:colOff>45950</xdr:colOff>
      <xdr:row>10932</xdr:row>
      <xdr:rowOff>186018</xdr:rowOff>
    </xdr:to>
    <xdr:sp macro="" textlink="">
      <xdr:nvSpPr>
        <xdr:cNvPr id="388" name="Rectangle 387">
          <a:extLst>
            <a:ext uri="{FF2B5EF4-FFF2-40B4-BE49-F238E27FC236}">
              <a16:creationId xmlns:a16="http://schemas.microsoft.com/office/drawing/2014/main" id="{28223239-D5D0-4D24-AADC-BAC3444DE1E7}"/>
            </a:ext>
          </a:extLst>
        </xdr:cNvPr>
        <xdr:cNvSpPr/>
      </xdr:nvSpPr>
      <xdr:spPr>
        <a:xfrm>
          <a:off x="925606" y="2051859812"/>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62755</xdr:colOff>
      <xdr:row>10936</xdr:row>
      <xdr:rowOff>17931</xdr:rowOff>
    </xdr:from>
    <xdr:to>
      <xdr:col>47</xdr:col>
      <xdr:colOff>6725</xdr:colOff>
      <xdr:row>10937</xdr:row>
      <xdr:rowOff>11206</xdr:rowOff>
    </xdr:to>
    <xdr:sp macro="" textlink="">
      <xdr:nvSpPr>
        <xdr:cNvPr id="389" name="Rectangle 388">
          <a:extLst>
            <a:ext uri="{FF2B5EF4-FFF2-40B4-BE49-F238E27FC236}">
              <a16:creationId xmlns:a16="http://schemas.microsoft.com/office/drawing/2014/main" id="{DFEA4486-64E2-4ED2-A3E3-B4799FE9450E}"/>
            </a:ext>
          </a:extLst>
        </xdr:cNvPr>
        <xdr:cNvSpPr/>
      </xdr:nvSpPr>
      <xdr:spPr>
        <a:xfrm>
          <a:off x="7301755" y="2053417431"/>
          <a:ext cx="1658470" cy="183775"/>
        </a:xfrm>
        <a:prstGeom prst="rect">
          <a:avLst/>
        </a:prstGeom>
        <a:noFill/>
        <a:ln w="25400">
          <a:solidFill>
            <a:srgbClr val="00B05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45950</xdr:colOff>
      <xdr:row>10930</xdr:row>
      <xdr:rowOff>85165</xdr:rowOff>
    </xdr:from>
    <xdr:to>
      <xdr:col>38</xdr:col>
      <xdr:colOff>62755</xdr:colOff>
      <xdr:row>10936</xdr:row>
      <xdr:rowOff>109819</xdr:rowOff>
    </xdr:to>
    <xdr:cxnSp macro="">
      <xdr:nvCxnSpPr>
        <xdr:cNvPr id="390" name="Straight Arrow Connector 389">
          <a:extLst>
            <a:ext uri="{FF2B5EF4-FFF2-40B4-BE49-F238E27FC236}">
              <a16:creationId xmlns:a16="http://schemas.microsoft.com/office/drawing/2014/main" id="{435F32B3-B078-4F00-B1BA-1BA8FE85342F}"/>
            </a:ext>
          </a:extLst>
        </xdr:cNvPr>
        <xdr:cNvCxnSpPr>
          <a:stCxn id="388" idx="3"/>
          <a:endCxn id="389" idx="1"/>
        </xdr:cNvCxnSpPr>
      </xdr:nvCxnSpPr>
      <xdr:spPr>
        <a:xfrm>
          <a:off x="2331950" y="2052341665"/>
          <a:ext cx="4969805" cy="1167654"/>
        </a:xfrm>
        <a:prstGeom prst="straightConnector1">
          <a:avLst/>
        </a:prstGeom>
        <a:ln w="63500">
          <a:solidFill>
            <a:schemeClr val="accent6">
              <a:lumMod val="50000"/>
              <a:alpha val="34000"/>
            </a:scheme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159124</xdr:colOff>
      <xdr:row>10927</xdr:row>
      <xdr:rowOff>181536</xdr:rowOff>
    </xdr:from>
    <xdr:to>
      <xdr:col>52</xdr:col>
      <xdr:colOff>168088</xdr:colOff>
      <xdr:row>10933</xdr:row>
      <xdr:rowOff>2242</xdr:rowOff>
    </xdr:to>
    <xdr:sp macro="" textlink="">
      <xdr:nvSpPr>
        <xdr:cNvPr id="396" name="Rectangle 395">
          <a:extLst>
            <a:ext uri="{FF2B5EF4-FFF2-40B4-BE49-F238E27FC236}">
              <a16:creationId xmlns:a16="http://schemas.microsoft.com/office/drawing/2014/main" id="{F4A2EEC6-D424-4273-A657-772C9C574352}"/>
            </a:ext>
          </a:extLst>
        </xdr:cNvPr>
        <xdr:cNvSpPr/>
      </xdr:nvSpPr>
      <xdr:spPr>
        <a:xfrm>
          <a:off x="9303124" y="2051866536"/>
          <a:ext cx="770964" cy="963706"/>
        </a:xfrm>
        <a:prstGeom prst="rect">
          <a:avLst/>
        </a:prstGeom>
        <a:noFill/>
        <a:ln w="3810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58273</xdr:colOff>
      <xdr:row>10938</xdr:row>
      <xdr:rowOff>13448</xdr:rowOff>
    </xdr:from>
    <xdr:to>
      <xdr:col>43</xdr:col>
      <xdr:colOff>14954</xdr:colOff>
      <xdr:row>10939</xdr:row>
      <xdr:rowOff>6723</xdr:rowOff>
    </xdr:to>
    <xdr:sp macro="" textlink="">
      <xdr:nvSpPr>
        <xdr:cNvPr id="397" name="Rectangle 396">
          <a:extLst>
            <a:ext uri="{FF2B5EF4-FFF2-40B4-BE49-F238E27FC236}">
              <a16:creationId xmlns:a16="http://schemas.microsoft.com/office/drawing/2014/main" id="{09FB9A9E-BD0C-4311-93D0-0A093CB23058}"/>
            </a:ext>
          </a:extLst>
        </xdr:cNvPr>
        <xdr:cNvSpPr/>
      </xdr:nvSpPr>
      <xdr:spPr>
        <a:xfrm>
          <a:off x="7297273" y="2053793948"/>
          <a:ext cx="909181" cy="183775"/>
        </a:xfrm>
        <a:prstGeom prst="rect">
          <a:avLst/>
        </a:prstGeom>
        <a:noFill/>
        <a:ln w="25400">
          <a:solidFill>
            <a:srgbClr val="FF000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14954</xdr:colOff>
      <xdr:row>10933</xdr:row>
      <xdr:rowOff>2242</xdr:rowOff>
    </xdr:from>
    <xdr:to>
      <xdr:col>50</xdr:col>
      <xdr:colOff>163606</xdr:colOff>
      <xdr:row>10938</xdr:row>
      <xdr:rowOff>105336</xdr:rowOff>
    </xdr:to>
    <xdr:cxnSp macro="">
      <xdr:nvCxnSpPr>
        <xdr:cNvPr id="398" name="Straight Arrow Connector 397">
          <a:extLst>
            <a:ext uri="{FF2B5EF4-FFF2-40B4-BE49-F238E27FC236}">
              <a16:creationId xmlns:a16="http://schemas.microsoft.com/office/drawing/2014/main" id="{F9C07E61-A453-4507-A65C-578F9CE6A34C}"/>
            </a:ext>
          </a:extLst>
        </xdr:cNvPr>
        <xdr:cNvCxnSpPr>
          <a:stCxn id="396" idx="2"/>
          <a:endCxn id="397" idx="3"/>
        </xdr:cNvCxnSpPr>
      </xdr:nvCxnSpPr>
      <xdr:spPr>
        <a:xfrm flipH="1">
          <a:off x="8206454" y="2052830242"/>
          <a:ext cx="1482152" cy="10555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154652</xdr:colOff>
      <xdr:row>10927</xdr:row>
      <xdr:rowOff>177054</xdr:rowOff>
    </xdr:from>
    <xdr:to>
      <xdr:col>88</xdr:col>
      <xdr:colOff>145676</xdr:colOff>
      <xdr:row>10932</xdr:row>
      <xdr:rowOff>188260</xdr:rowOff>
    </xdr:to>
    <xdr:sp macro="" textlink="">
      <xdr:nvSpPr>
        <xdr:cNvPr id="402" name="Rectangle 401">
          <a:extLst>
            <a:ext uri="{FF2B5EF4-FFF2-40B4-BE49-F238E27FC236}">
              <a16:creationId xmlns:a16="http://schemas.microsoft.com/office/drawing/2014/main" id="{9C861B7D-FE9F-456A-8D4C-6085BABDAA7D}"/>
            </a:ext>
          </a:extLst>
        </xdr:cNvPr>
        <xdr:cNvSpPr/>
      </xdr:nvSpPr>
      <xdr:spPr>
        <a:xfrm>
          <a:off x="15585152" y="2051862054"/>
          <a:ext cx="132452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53801</xdr:colOff>
      <xdr:row>10936</xdr:row>
      <xdr:rowOff>188260</xdr:rowOff>
    </xdr:from>
    <xdr:to>
      <xdr:col>43</xdr:col>
      <xdr:colOff>19707</xdr:colOff>
      <xdr:row>10937</xdr:row>
      <xdr:rowOff>181535</xdr:rowOff>
    </xdr:to>
    <xdr:sp macro="" textlink="">
      <xdr:nvSpPr>
        <xdr:cNvPr id="403" name="Rectangle 402">
          <a:extLst>
            <a:ext uri="{FF2B5EF4-FFF2-40B4-BE49-F238E27FC236}">
              <a16:creationId xmlns:a16="http://schemas.microsoft.com/office/drawing/2014/main" id="{E85398D5-6764-4EF6-9238-D90C6948687C}"/>
            </a:ext>
          </a:extLst>
        </xdr:cNvPr>
        <xdr:cNvSpPr/>
      </xdr:nvSpPr>
      <xdr:spPr>
        <a:xfrm>
          <a:off x="7292801" y="2053587760"/>
          <a:ext cx="918406" cy="183775"/>
        </a:xfrm>
        <a:prstGeom prst="rect">
          <a:avLst/>
        </a:prstGeom>
        <a:noFill/>
        <a:ln w="25400">
          <a:solidFill>
            <a:srgbClr val="0000FF"/>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19707</xdr:colOff>
      <xdr:row>10930</xdr:row>
      <xdr:rowOff>87407</xdr:rowOff>
    </xdr:from>
    <xdr:to>
      <xdr:col>81</xdr:col>
      <xdr:colOff>154652</xdr:colOff>
      <xdr:row>10937</xdr:row>
      <xdr:rowOff>89648</xdr:rowOff>
    </xdr:to>
    <xdr:cxnSp macro="">
      <xdr:nvCxnSpPr>
        <xdr:cNvPr id="404" name="Straight Arrow Connector 403">
          <a:extLst>
            <a:ext uri="{FF2B5EF4-FFF2-40B4-BE49-F238E27FC236}">
              <a16:creationId xmlns:a16="http://schemas.microsoft.com/office/drawing/2014/main" id="{57D808DE-F063-4B48-84E2-C5EB764D31A9}"/>
            </a:ext>
          </a:extLst>
        </xdr:cNvPr>
        <xdr:cNvCxnSpPr>
          <a:stCxn id="402" idx="1"/>
          <a:endCxn id="403" idx="3"/>
        </xdr:cNvCxnSpPr>
      </xdr:nvCxnSpPr>
      <xdr:spPr>
        <a:xfrm flipH="1">
          <a:off x="8211207" y="2052343907"/>
          <a:ext cx="7373945" cy="1335741"/>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10971</xdr:row>
      <xdr:rowOff>0</xdr:rowOff>
    </xdr:from>
    <xdr:to>
      <xdr:col>34</xdr:col>
      <xdr:colOff>123143</xdr:colOff>
      <xdr:row>10980</xdr:row>
      <xdr:rowOff>190262</xdr:rowOff>
    </xdr:to>
    <xdr:pic>
      <xdr:nvPicPr>
        <xdr:cNvPr id="355" name="Picture 354">
          <a:extLst>
            <a:ext uri="{FF2B5EF4-FFF2-40B4-BE49-F238E27FC236}">
              <a16:creationId xmlns:a16="http://schemas.microsoft.com/office/drawing/2014/main" id="{DE3B17AB-2EB2-3B31-E27D-1949D46F6381}"/>
            </a:ext>
          </a:extLst>
        </xdr:cNvPr>
        <xdr:cNvPicPr>
          <a:picLocks noChangeAspect="1"/>
        </xdr:cNvPicPr>
      </xdr:nvPicPr>
      <xdr:blipFill>
        <a:blip xmlns:r="http://schemas.openxmlformats.org/officeDocument/2006/relationships" r:embed="rId314"/>
        <a:stretch>
          <a:fillRect/>
        </a:stretch>
      </xdr:blipFill>
      <xdr:spPr>
        <a:xfrm>
          <a:off x="1143000" y="2056066500"/>
          <a:ext cx="5457143" cy="19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10988</xdr:row>
      <xdr:rowOff>0</xdr:rowOff>
    </xdr:from>
    <xdr:to>
      <xdr:col>34</xdr:col>
      <xdr:colOff>85048</xdr:colOff>
      <xdr:row>10998</xdr:row>
      <xdr:rowOff>75952</xdr:rowOff>
    </xdr:to>
    <xdr:pic>
      <xdr:nvPicPr>
        <xdr:cNvPr id="356" name="Picture 355">
          <a:extLst>
            <a:ext uri="{FF2B5EF4-FFF2-40B4-BE49-F238E27FC236}">
              <a16:creationId xmlns:a16="http://schemas.microsoft.com/office/drawing/2014/main" id="{FEFA73F7-DD2B-23BE-2066-4AE3A6448CDD}"/>
            </a:ext>
          </a:extLst>
        </xdr:cNvPr>
        <xdr:cNvPicPr>
          <a:picLocks noChangeAspect="1"/>
        </xdr:cNvPicPr>
      </xdr:nvPicPr>
      <xdr:blipFill>
        <a:blip xmlns:r="http://schemas.openxmlformats.org/officeDocument/2006/relationships" r:embed="rId315"/>
        <a:stretch>
          <a:fillRect/>
        </a:stretch>
      </xdr:blipFill>
      <xdr:spPr>
        <a:xfrm>
          <a:off x="1143000" y="2059305000"/>
          <a:ext cx="5419048" cy="19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11007</xdr:row>
      <xdr:rowOff>0</xdr:rowOff>
    </xdr:from>
    <xdr:to>
      <xdr:col>34</xdr:col>
      <xdr:colOff>18381</xdr:colOff>
      <xdr:row>11023</xdr:row>
      <xdr:rowOff>123429</xdr:rowOff>
    </xdr:to>
    <xdr:pic>
      <xdr:nvPicPr>
        <xdr:cNvPr id="360" name="Picture 359">
          <a:extLst>
            <a:ext uri="{FF2B5EF4-FFF2-40B4-BE49-F238E27FC236}">
              <a16:creationId xmlns:a16="http://schemas.microsoft.com/office/drawing/2014/main" id="{3715B9A4-990E-9E8E-BB21-4CA502053810}"/>
            </a:ext>
          </a:extLst>
        </xdr:cNvPr>
        <xdr:cNvPicPr>
          <a:picLocks noChangeAspect="1"/>
        </xdr:cNvPicPr>
      </xdr:nvPicPr>
      <xdr:blipFill>
        <a:blip xmlns:r="http://schemas.openxmlformats.org/officeDocument/2006/relationships" r:embed="rId316"/>
        <a:stretch>
          <a:fillRect/>
        </a:stretch>
      </xdr:blipFill>
      <xdr:spPr>
        <a:xfrm>
          <a:off x="1143000" y="2062924500"/>
          <a:ext cx="5352381" cy="3171429"/>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10948</xdr:row>
      <xdr:rowOff>0</xdr:rowOff>
    </xdr:from>
    <xdr:to>
      <xdr:col>63</xdr:col>
      <xdr:colOff>56333</xdr:colOff>
      <xdr:row>10952</xdr:row>
      <xdr:rowOff>76095</xdr:rowOff>
    </xdr:to>
    <xdr:pic>
      <xdr:nvPicPr>
        <xdr:cNvPr id="361" name="Picture 360">
          <a:extLst>
            <a:ext uri="{FF2B5EF4-FFF2-40B4-BE49-F238E27FC236}">
              <a16:creationId xmlns:a16="http://schemas.microsoft.com/office/drawing/2014/main" id="{ABE451C6-521A-8AF3-4808-E19159708108}"/>
            </a:ext>
          </a:extLst>
        </xdr:cNvPr>
        <xdr:cNvPicPr>
          <a:picLocks noChangeAspect="1"/>
        </xdr:cNvPicPr>
      </xdr:nvPicPr>
      <xdr:blipFill>
        <a:blip xmlns:r="http://schemas.openxmlformats.org/officeDocument/2006/relationships" r:embed="rId317"/>
        <a:stretch>
          <a:fillRect/>
        </a:stretch>
      </xdr:blipFill>
      <xdr:spPr>
        <a:xfrm>
          <a:off x="5524500" y="2057400000"/>
          <a:ext cx="6533333" cy="8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11031</xdr:row>
      <xdr:rowOff>0</xdr:rowOff>
    </xdr:from>
    <xdr:to>
      <xdr:col>34</xdr:col>
      <xdr:colOff>85048</xdr:colOff>
      <xdr:row>11042</xdr:row>
      <xdr:rowOff>28310</xdr:rowOff>
    </xdr:to>
    <xdr:pic>
      <xdr:nvPicPr>
        <xdr:cNvPr id="366" name="Picture 365">
          <a:extLst>
            <a:ext uri="{FF2B5EF4-FFF2-40B4-BE49-F238E27FC236}">
              <a16:creationId xmlns:a16="http://schemas.microsoft.com/office/drawing/2014/main" id="{03DBDC28-8D6C-1528-36E7-87A289B88B36}"/>
            </a:ext>
          </a:extLst>
        </xdr:cNvPr>
        <xdr:cNvPicPr>
          <a:picLocks noChangeAspect="1"/>
        </xdr:cNvPicPr>
      </xdr:nvPicPr>
      <xdr:blipFill>
        <a:blip xmlns:r="http://schemas.openxmlformats.org/officeDocument/2006/relationships" r:embed="rId318"/>
        <a:stretch>
          <a:fillRect/>
        </a:stretch>
      </xdr:blipFill>
      <xdr:spPr>
        <a:xfrm>
          <a:off x="1143000" y="2073211500"/>
          <a:ext cx="5419048" cy="212381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11076</xdr:row>
      <xdr:rowOff>0</xdr:rowOff>
    </xdr:from>
    <xdr:to>
      <xdr:col>39</xdr:col>
      <xdr:colOff>46833</xdr:colOff>
      <xdr:row>11098</xdr:row>
      <xdr:rowOff>151857</xdr:rowOff>
    </xdr:to>
    <xdr:pic>
      <xdr:nvPicPr>
        <xdr:cNvPr id="367" name="Picture 366">
          <a:extLst>
            <a:ext uri="{FF2B5EF4-FFF2-40B4-BE49-F238E27FC236}">
              <a16:creationId xmlns:a16="http://schemas.microsoft.com/office/drawing/2014/main" id="{8B058D31-6D8E-003A-79BA-1F7F24EF1463}"/>
            </a:ext>
          </a:extLst>
        </xdr:cNvPr>
        <xdr:cNvPicPr>
          <a:picLocks noChangeAspect="1"/>
        </xdr:cNvPicPr>
      </xdr:nvPicPr>
      <xdr:blipFill>
        <a:blip xmlns:r="http://schemas.openxmlformats.org/officeDocument/2006/relationships" r:embed="rId319"/>
        <a:stretch>
          <a:fillRect/>
        </a:stretch>
      </xdr:blipFill>
      <xdr:spPr>
        <a:xfrm>
          <a:off x="1143000" y="2076640500"/>
          <a:ext cx="6333333" cy="434285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11044</xdr:row>
      <xdr:rowOff>0</xdr:rowOff>
    </xdr:from>
    <xdr:to>
      <xdr:col>39</xdr:col>
      <xdr:colOff>46833</xdr:colOff>
      <xdr:row>11055</xdr:row>
      <xdr:rowOff>152119</xdr:rowOff>
    </xdr:to>
    <xdr:pic>
      <xdr:nvPicPr>
        <xdr:cNvPr id="368" name="Picture 367">
          <a:extLst>
            <a:ext uri="{FF2B5EF4-FFF2-40B4-BE49-F238E27FC236}">
              <a16:creationId xmlns:a16="http://schemas.microsoft.com/office/drawing/2014/main" id="{3965B5A6-A84A-A47A-562E-D36D0A5348B5}"/>
            </a:ext>
          </a:extLst>
        </xdr:cNvPr>
        <xdr:cNvPicPr>
          <a:picLocks noChangeAspect="1"/>
        </xdr:cNvPicPr>
      </xdr:nvPicPr>
      <xdr:blipFill>
        <a:blip xmlns:r="http://schemas.openxmlformats.org/officeDocument/2006/relationships" r:embed="rId320"/>
        <a:stretch>
          <a:fillRect/>
        </a:stretch>
      </xdr:blipFill>
      <xdr:spPr>
        <a:xfrm>
          <a:off x="1143000" y="2088070500"/>
          <a:ext cx="6333333" cy="22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11105</xdr:row>
      <xdr:rowOff>0</xdr:rowOff>
    </xdr:from>
    <xdr:to>
      <xdr:col>34</xdr:col>
      <xdr:colOff>85048</xdr:colOff>
      <xdr:row>11118</xdr:row>
      <xdr:rowOff>9214</xdr:rowOff>
    </xdr:to>
    <xdr:pic>
      <xdr:nvPicPr>
        <xdr:cNvPr id="374" name="Picture 373">
          <a:extLst>
            <a:ext uri="{FF2B5EF4-FFF2-40B4-BE49-F238E27FC236}">
              <a16:creationId xmlns:a16="http://schemas.microsoft.com/office/drawing/2014/main" id="{217652D6-157B-FCFC-F7A9-E09C6842F30C}"/>
            </a:ext>
          </a:extLst>
        </xdr:cNvPr>
        <xdr:cNvPicPr>
          <a:picLocks noChangeAspect="1"/>
        </xdr:cNvPicPr>
      </xdr:nvPicPr>
      <xdr:blipFill>
        <a:blip xmlns:r="http://schemas.openxmlformats.org/officeDocument/2006/relationships" r:embed="rId321"/>
        <a:stretch>
          <a:fillRect/>
        </a:stretch>
      </xdr:blipFill>
      <xdr:spPr>
        <a:xfrm>
          <a:off x="1143000" y="2090737500"/>
          <a:ext cx="5419048" cy="24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11058</xdr:row>
      <xdr:rowOff>0</xdr:rowOff>
    </xdr:from>
    <xdr:to>
      <xdr:col>34</xdr:col>
      <xdr:colOff>161238</xdr:colOff>
      <xdr:row>11069</xdr:row>
      <xdr:rowOff>190214</xdr:rowOff>
    </xdr:to>
    <xdr:pic>
      <xdr:nvPicPr>
        <xdr:cNvPr id="383" name="Picture 382">
          <a:extLst>
            <a:ext uri="{FF2B5EF4-FFF2-40B4-BE49-F238E27FC236}">
              <a16:creationId xmlns:a16="http://schemas.microsoft.com/office/drawing/2014/main" id="{DAD51C26-4BE8-412B-AC7A-A046DA600B33}"/>
            </a:ext>
          </a:extLst>
        </xdr:cNvPr>
        <xdr:cNvPicPr>
          <a:picLocks noChangeAspect="1"/>
        </xdr:cNvPicPr>
      </xdr:nvPicPr>
      <xdr:blipFill>
        <a:blip xmlns:r="http://schemas.openxmlformats.org/officeDocument/2006/relationships" r:embed="rId322"/>
        <a:stretch>
          <a:fillRect/>
        </a:stretch>
      </xdr:blipFill>
      <xdr:spPr>
        <a:xfrm>
          <a:off x="1143000" y="2084070000"/>
          <a:ext cx="5495238" cy="22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11139</xdr:row>
      <xdr:rowOff>0</xdr:rowOff>
    </xdr:from>
    <xdr:to>
      <xdr:col>59</xdr:col>
      <xdr:colOff>132071</xdr:colOff>
      <xdr:row>11168</xdr:row>
      <xdr:rowOff>123119</xdr:rowOff>
    </xdr:to>
    <xdr:pic>
      <xdr:nvPicPr>
        <xdr:cNvPr id="391" name="Picture 390">
          <a:extLst>
            <a:ext uri="{FF2B5EF4-FFF2-40B4-BE49-F238E27FC236}">
              <a16:creationId xmlns:a16="http://schemas.microsoft.com/office/drawing/2014/main" id="{3CD54E85-E3A3-4CDD-973B-A2A53AA4A8A5}"/>
            </a:ext>
          </a:extLst>
        </xdr:cNvPr>
        <xdr:cNvPicPr>
          <a:picLocks noChangeAspect="1"/>
        </xdr:cNvPicPr>
      </xdr:nvPicPr>
      <xdr:blipFill>
        <a:blip xmlns:r="http://schemas.openxmlformats.org/officeDocument/2006/relationships" r:embed="rId323"/>
        <a:stretch>
          <a:fillRect/>
        </a:stretch>
      </xdr:blipFill>
      <xdr:spPr>
        <a:xfrm>
          <a:off x="952500" y="2099691000"/>
          <a:ext cx="10228571" cy="56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11174</xdr:row>
      <xdr:rowOff>0</xdr:rowOff>
    </xdr:from>
    <xdr:to>
      <xdr:col>27</xdr:col>
      <xdr:colOff>37595</xdr:colOff>
      <xdr:row>11186</xdr:row>
      <xdr:rowOff>47333</xdr:rowOff>
    </xdr:to>
    <xdr:pic>
      <xdr:nvPicPr>
        <xdr:cNvPr id="392" name="Picture 391">
          <a:extLst>
            <a:ext uri="{FF2B5EF4-FFF2-40B4-BE49-F238E27FC236}">
              <a16:creationId xmlns:a16="http://schemas.microsoft.com/office/drawing/2014/main" id="{806CEDFB-7EA7-5853-C921-F5DBA2BFB2E2}"/>
            </a:ext>
          </a:extLst>
        </xdr:cNvPr>
        <xdr:cNvPicPr>
          <a:picLocks noChangeAspect="1"/>
        </xdr:cNvPicPr>
      </xdr:nvPicPr>
      <xdr:blipFill>
        <a:blip xmlns:r="http://schemas.openxmlformats.org/officeDocument/2006/relationships" r:embed="rId324"/>
        <a:stretch>
          <a:fillRect/>
        </a:stretch>
      </xdr:blipFill>
      <xdr:spPr>
        <a:xfrm>
          <a:off x="1143000" y="2106358500"/>
          <a:ext cx="4038095" cy="23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11195</xdr:row>
      <xdr:rowOff>0</xdr:rowOff>
    </xdr:from>
    <xdr:to>
      <xdr:col>30</xdr:col>
      <xdr:colOff>94667</xdr:colOff>
      <xdr:row>11207</xdr:row>
      <xdr:rowOff>94952</xdr:rowOff>
    </xdr:to>
    <xdr:pic>
      <xdr:nvPicPr>
        <xdr:cNvPr id="393" name="Picture 392">
          <a:extLst>
            <a:ext uri="{FF2B5EF4-FFF2-40B4-BE49-F238E27FC236}">
              <a16:creationId xmlns:a16="http://schemas.microsoft.com/office/drawing/2014/main" id="{71F7D072-B51D-8214-1656-210D4DB9EEE7}"/>
            </a:ext>
          </a:extLst>
        </xdr:cNvPr>
        <xdr:cNvPicPr>
          <a:picLocks noChangeAspect="1"/>
        </xdr:cNvPicPr>
      </xdr:nvPicPr>
      <xdr:blipFill>
        <a:blip xmlns:r="http://schemas.openxmlformats.org/officeDocument/2006/relationships" r:embed="rId325"/>
        <a:stretch>
          <a:fillRect/>
        </a:stretch>
      </xdr:blipFill>
      <xdr:spPr>
        <a:xfrm>
          <a:off x="1143000" y="2110359000"/>
          <a:ext cx="4666667" cy="23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11217</xdr:row>
      <xdr:rowOff>0</xdr:rowOff>
    </xdr:from>
    <xdr:to>
      <xdr:col>34</xdr:col>
      <xdr:colOff>66000</xdr:colOff>
      <xdr:row>11227</xdr:row>
      <xdr:rowOff>75952</xdr:rowOff>
    </xdr:to>
    <xdr:pic>
      <xdr:nvPicPr>
        <xdr:cNvPr id="394" name="Picture 393">
          <a:extLst>
            <a:ext uri="{FF2B5EF4-FFF2-40B4-BE49-F238E27FC236}">
              <a16:creationId xmlns:a16="http://schemas.microsoft.com/office/drawing/2014/main" id="{B5290A5E-1F5A-F956-7E85-D1E71A41E3CE}"/>
            </a:ext>
          </a:extLst>
        </xdr:cNvPr>
        <xdr:cNvPicPr>
          <a:picLocks noChangeAspect="1"/>
        </xdr:cNvPicPr>
      </xdr:nvPicPr>
      <xdr:blipFill>
        <a:blip xmlns:r="http://schemas.openxmlformats.org/officeDocument/2006/relationships" r:embed="rId326"/>
        <a:stretch>
          <a:fillRect/>
        </a:stretch>
      </xdr:blipFill>
      <xdr:spPr>
        <a:xfrm>
          <a:off x="1143000" y="2142744000"/>
          <a:ext cx="5400000" cy="19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11228</xdr:row>
      <xdr:rowOff>0</xdr:rowOff>
    </xdr:from>
    <xdr:to>
      <xdr:col>25</xdr:col>
      <xdr:colOff>47167</xdr:colOff>
      <xdr:row>11237</xdr:row>
      <xdr:rowOff>114071</xdr:rowOff>
    </xdr:to>
    <xdr:pic>
      <xdr:nvPicPr>
        <xdr:cNvPr id="395" name="Picture 394">
          <a:extLst>
            <a:ext uri="{FF2B5EF4-FFF2-40B4-BE49-F238E27FC236}">
              <a16:creationId xmlns:a16="http://schemas.microsoft.com/office/drawing/2014/main" id="{89408545-F8E1-1BE1-7D0C-CDF7284546E7}"/>
            </a:ext>
          </a:extLst>
        </xdr:cNvPr>
        <xdr:cNvPicPr>
          <a:picLocks noChangeAspect="1"/>
        </xdr:cNvPicPr>
      </xdr:nvPicPr>
      <xdr:blipFill>
        <a:blip xmlns:r="http://schemas.openxmlformats.org/officeDocument/2006/relationships" r:embed="rId327"/>
        <a:stretch>
          <a:fillRect/>
        </a:stretch>
      </xdr:blipFill>
      <xdr:spPr>
        <a:xfrm>
          <a:off x="1143000" y="2144839500"/>
          <a:ext cx="3666667" cy="18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11238</xdr:row>
      <xdr:rowOff>0</xdr:rowOff>
    </xdr:from>
    <xdr:to>
      <xdr:col>38</xdr:col>
      <xdr:colOff>170667</xdr:colOff>
      <xdr:row>11261</xdr:row>
      <xdr:rowOff>75643</xdr:rowOff>
    </xdr:to>
    <xdr:pic>
      <xdr:nvPicPr>
        <xdr:cNvPr id="399" name="Picture 398">
          <a:extLst>
            <a:ext uri="{FF2B5EF4-FFF2-40B4-BE49-F238E27FC236}">
              <a16:creationId xmlns:a16="http://schemas.microsoft.com/office/drawing/2014/main" id="{6DB44859-8913-2DA9-B2B7-B4B66B2DA8B9}"/>
            </a:ext>
          </a:extLst>
        </xdr:cNvPr>
        <xdr:cNvPicPr>
          <a:picLocks noChangeAspect="1"/>
        </xdr:cNvPicPr>
      </xdr:nvPicPr>
      <xdr:blipFill>
        <a:blip xmlns:r="http://schemas.openxmlformats.org/officeDocument/2006/relationships" r:embed="rId328"/>
        <a:stretch>
          <a:fillRect/>
        </a:stretch>
      </xdr:blipFill>
      <xdr:spPr>
        <a:xfrm>
          <a:off x="1143000" y="21467445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11300</xdr:row>
      <xdr:rowOff>0</xdr:rowOff>
    </xdr:from>
    <xdr:to>
      <xdr:col>32</xdr:col>
      <xdr:colOff>18429</xdr:colOff>
      <xdr:row>11311</xdr:row>
      <xdr:rowOff>180690</xdr:rowOff>
    </xdr:to>
    <xdr:pic>
      <xdr:nvPicPr>
        <xdr:cNvPr id="370" name="Picture 369">
          <a:extLst>
            <a:ext uri="{FF2B5EF4-FFF2-40B4-BE49-F238E27FC236}">
              <a16:creationId xmlns:a16="http://schemas.microsoft.com/office/drawing/2014/main" id="{CADB8A00-7704-FACF-CA5D-8814E8146337}"/>
            </a:ext>
          </a:extLst>
        </xdr:cNvPr>
        <xdr:cNvPicPr>
          <a:picLocks noChangeAspect="1"/>
        </xdr:cNvPicPr>
      </xdr:nvPicPr>
      <xdr:blipFill>
        <a:blip xmlns:r="http://schemas.openxmlformats.org/officeDocument/2006/relationships" r:embed="rId329"/>
        <a:stretch>
          <a:fillRect/>
        </a:stretch>
      </xdr:blipFill>
      <xdr:spPr>
        <a:xfrm>
          <a:off x="1143000" y="2158555500"/>
          <a:ext cx="4971429" cy="227619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11313</xdr:row>
      <xdr:rowOff>0</xdr:rowOff>
    </xdr:from>
    <xdr:to>
      <xdr:col>32</xdr:col>
      <xdr:colOff>180333</xdr:colOff>
      <xdr:row>11320</xdr:row>
      <xdr:rowOff>171262</xdr:rowOff>
    </xdr:to>
    <xdr:pic>
      <xdr:nvPicPr>
        <xdr:cNvPr id="375" name="Picture 374">
          <a:extLst>
            <a:ext uri="{FF2B5EF4-FFF2-40B4-BE49-F238E27FC236}">
              <a16:creationId xmlns:a16="http://schemas.microsoft.com/office/drawing/2014/main" id="{0C01CD18-C7AF-F74B-C681-5BC08781F7AD}"/>
            </a:ext>
          </a:extLst>
        </xdr:cNvPr>
        <xdr:cNvPicPr>
          <a:picLocks noChangeAspect="1"/>
        </xdr:cNvPicPr>
      </xdr:nvPicPr>
      <xdr:blipFill>
        <a:blip xmlns:r="http://schemas.openxmlformats.org/officeDocument/2006/relationships" r:embed="rId330"/>
        <a:stretch>
          <a:fillRect/>
        </a:stretch>
      </xdr:blipFill>
      <xdr:spPr>
        <a:xfrm>
          <a:off x="1143000" y="2161032000"/>
          <a:ext cx="5133333" cy="15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11330</xdr:row>
      <xdr:rowOff>0</xdr:rowOff>
    </xdr:from>
    <xdr:to>
      <xdr:col>38</xdr:col>
      <xdr:colOff>151619</xdr:colOff>
      <xdr:row>11352</xdr:row>
      <xdr:rowOff>113762</xdr:rowOff>
    </xdr:to>
    <xdr:pic>
      <xdr:nvPicPr>
        <xdr:cNvPr id="379" name="Picture 378">
          <a:extLst>
            <a:ext uri="{FF2B5EF4-FFF2-40B4-BE49-F238E27FC236}">
              <a16:creationId xmlns:a16="http://schemas.microsoft.com/office/drawing/2014/main" id="{BDFFD31B-EB9B-12A2-7AA6-C4D9F152F999}"/>
            </a:ext>
          </a:extLst>
        </xdr:cNvPr>
        <xdr:cNvPicPr>
          <a:picLocks noChangeAspect="1"/>
        </xdr:cNvPicPr>
      </xdr:nvPicPr>
      <xdr:blipFill>
        <a:blip xmlns:r="http://schemas.openxmlformats.org/officeDocument/2006/relationships" r:embed="rId331"/>
        <a:stretch>
          <a:fillRect/>
        </a:stretch>
      </xdr:blipFill>
      <xdr:spPr>
        <a:xfrm>
          <a:off x="1143000" y="2164270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11367</xdr:row>
      <xdr:rowOff>0</xdr:rowOff>
    </xdr:from>
    <xdr:to>
      <xdr:col>37</xdr:col>
      <xdr:colOff>56405</xdr:colOff>
      <xdr:row>11373</xdr:row>
      <xdr:rowOff>18905</xdr:rowOff>
    </xdr:to>
    <xdr:pic>
      <xdr:nvPicPr>
        <xdr:cNvPr id="400" name="Picture 399">
          <a:extLst>
            <a:ext uri="{FF2B5EF4-FFF2-40B4-BE49-F238E27FC236}">
              <a16:creationId xmlns:a16="http://schemas.microsoft.com/office/drawing/2014/main" id="{72F63D8B-50A7-A529-6296-79D3DF520BD2}"/>
            </a:ext>
          </a:extLst>
        </xdr:cNvPr>
        <xdr:cNvPicPr>
          <a:picLocks noChangeAspect="1"/>
        </xdr:cNvPicPr>
      </xdr:nvPicPr>
      <xdr:blipFill>
        <a:blip xmlns:r="http://schemas.openxmlformats.org/officeDocument/2006/relationships" r:embed="rId332"/>
        <a:stretch>
          <a:fillRect/>
        </a:stretch>
      </xdr:blipFill>
      <xdr:spPr>
        <a:xfrm>
          <a:off x="1143000" y="2171700000"/>
          <a:ext cx="5961905" cy="116190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11355</xdr:row>
      <xdr:rowOff>0</xdr:rowOff>
    </xdr:from>
    <xdr:to>
      <xdr:col>44</xdr:col>
      <xdr:colOff>170524</xdr:colOff>
      <xdr:row>11363</xdr:row>
      <xdr:rowOff>123619</xdr:rowOff>
    </xdr:to>
    <xdr:pic>
      <xdr:nvPicPr>
        <xdr:cNvPr id="401" name="Picture 400">
          <a:extLst>
            <a:ext uri="{FF2B5EF4-FFF2-40B4-BE49-F238E27FC236}">
              <a16:creationId xmlns:a16="http://schemas.microsoft.com/office/drawing/2014/main" id="{F28FA6A1-310B-2681-FC0A-D71DB6427030}"/>
            </a:ext>
          </a:extLst>
        </xdr:cNvPr>
        <xdr:cNvPicPr>
          <a:picLocks noChangeAspect="1"/>
        </xdr:cNvPicPr>
      </xdr:nvPicPr>
      <xdr:blipFill>
        <a:blip xmlns:r="http://schemas.openxmlformats.org/officeDocument/2006/relationships" r:embed="rId333"/>
        <a:stretch>
          <a:fillRect/>
        </a:stretch>
      </xdr:blipFill>
      <xdr:spPr>
        <a:xfrm>
          <a:off x="1143000" y="2169033000"/>
          <a:ext cx="7409524" cy="16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11376</xdr:row>
      <xdr:rowOff>0</xdr:rowOff>
    </xdr:from>
    <xdr:to>
      <xdr:col>49</xdr:col>
      <xdr:colOff>122786</xdr:colOff>
      <xdr:row>11380</xdr:row>
      <xdr:rowOff>133238</xdr:rowOff>
    </xdr:to>
    <xdr:pic>
      <xdr:nvPicPr>
        <xdr:cNvPr id="405" name="Picture 404">
          <a:extLst>
            <a:ext uri="{FF2B5EF4-FFF2-40B4-BE49-F238E27FC236}">
              <a16:creationId xmlns:a16="http://schemas.microsoft.com/office/drawing/2014/main" id="{D50440CD-0FF0-E6DB-00E7-552C0FDDD3CC}"/>
            </a:ext>
          </a:extLst>
        </xdr:cNvPr>
        <xdr:cNvPicPr>
          <a:picLocks noChangeAspect="1"/>
        </xdr:cNvPicPr>
      </xdr:nvPicPr>
      <xdr:blipFill>
        <a:blip xmlns:r="http://schemas.openxmlformats.org/officeDocument/2006/relationships" r:embed="rId334"/>
        <a:stretch>
          <a:fillRect/>
        </a:stretch>
      </xdr:blipFill>
      <xdr:spPr>
        <a:xfrm>
          <a:off x="1143000" y="2173033500"/>
          <a:ext cx="8314286" cy="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11391</xdr:row>
      <xdr:rowOff>0</xdr:rowOff>
    </xdr:from>
    <xdr:to>
      <xdr:col>51</xdr:col>
      <xdr:colOff>17976</xdr:colOff>
      <xdr:row>11401</xdr:row>
      <xdr:rowOff>142619</xdr:rowOff>
    </xdr:to>
    <xdr:pic>
      <xdr:nvPicPr>
        <xdr:cNvPr id="387" name="Picture 386">
          <a:extLst>
            <a:ext uri="{FF2B5EF4-FFF2-40B4-BE49-F238E27FC236}">
              <a16:creationId xmlns:a16="http://schemas.microsoft.com/office/drawing/2014/main" id="{B45653DB-7580-8910-62C4-D9D7EC3997CE}"/>
            </a:ext>
          </a:extLst>
        </xdr:cNvPr>
        <xdr:cNvPicPr>
          <a:picLocks noChangeAspect="1"/>
        </xdr:cNvPicPr>
      </xdr:nvPicPr>
      <xdr:blipFill>
        <a:blip xmlns:r="http://schemas.openxmlformats.org/officeDocument/2006/relationships" r:embed="rId335"/>
        <a:stretch>
          <a:fillRect/>
        </a:stretch>
      </xdr:blipFill>
      <xdr:spPr>
        <a:xfrm>
          <a:off x="1143000" y="2175891000"/>
          <a:ext cx="8590476" cy="20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11405</xdr:row>
      <xdr:rowOff>0</xdr:rowOff>
    </xdr:from>
    <xdr:to>
      <xdr:col>51</xdr:col>
      <xdr:colOff>46548</xdr:colOff>
      <xdr:row>11413</xdr:row>
      <xdr:rowOff>171238</xdr:rowOff>
    </xdr:to>
    <xdr:pic>
      <xdr:nvPicPr>
        <xdr:cNvPr id="406" name="Picture 405">
          <a:extLst>
            <a:ext uri="{FF2B5EF4-FFF2-40B4-BE49-F238E27FC236}">
              <a16:creationId xmlns:a16="http://schemas.microsoft.com/office/drawing/2014/main" id="{79D94431-9CAA-966F-EE1A-BD095E0C74A9}"/>
            </a:ext>
          </a:extLst>
        </xdr:cNvPr>
        <xdr:cNvPicPr>
          <a:picLocks noChangeAspect="1"/>
        </xdr:cNvPicPr>
      </xdr:nvPicPr>
      <xdr:blipFill>
        <a:blip xmlns:r="http://schemas.openxmlformats.org/officeDocument/2006/relationships" r:embed="rId336"/>
        <a:stretch>
          <a:fillRect/>
        </a:stretch>
      </xdr:blipFill>
      <xdr:spPr>
        <a:xfrm>
          <a:off x="1143000" y="2178558000"/>
          <a:ext cx="8619048" cy="16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11417</xdr:row>
      <xdr:rowOff>0</xdr:rowOff>
    </xdr:from>
    <xdr:to>
      <xdr:col>49</xdr:col>
      <xdr:colOff>94214</xdr:colOff>
      <xdr:row>11423</xdr:row>
      <xdr:rowOff>9381</xdr:rowOff>
    </xdr:to>
    <xdr:pic>
      <xdr:nvPicPr>
        <xdr:cNvPr id="407" name="Picture 406">
          <a:extLst>
            <a:ext uri="{FF2B5EF4-FFF2-40B4-BE49-F238E27FC236}">
              <a16:creationId xmlns:a16="http://schemas.microsoft.com/office/drawing/2014/main" id="{EF2F5BB3-A7F8-9F54-024D-3AA716A94274}"/>
            </a:ext>
          </a:extLst>
        </xdr:cNvPr>
        <xdr:cNvPicPr>
          <a:picLocks noChangeAspect="1"/>
        </xdr:cNvPicPr>
      </xdr:nvPicPr>
      <xdr:blipFill>
        <a:blip xmlns:r="http://schemas.openxmlformats.org/officeDocument/2006/relationships" r:embed="rId337"/>
        <a:stretch>
          <a:fillRect/>
        </a:stretch>
      </xdr:blipFill>
      <xdr:spPr>
        <a:xfrm>
          <a:off x="1143000" y="2180844000"/>
          <a:ext cx="8285714" cy="11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11426</xdr:row>
      <xdr:rowOff>0</xdr:rowOff>
    </xdr:from>
    <xdr:to>
      <xdr:col>47</xdr:col>
      <xdr:colOff>37119</xdr:colOff>
      <xdr:row>11430</xdr:row>
      <xdr:rowOff>76095</xdr:rowOff>
    </xdr:to>
    <xdr:pic>
      <xdr:nvPicPr>
        <xdr:cNvPr id="408" name="Picture 407">
          <a:extLst>
            <a:ext uri="{FF2B5EF4-FFF2-40B4-BE49-F238E27FC236}">
              <a16:creationId xmlns:a16="http://schemas.microsoft.com/office/drawing/2014/main" id="{A359A844-9910-6E29-C640-96339983E9B3}"/>
            </a:ext>
          </a:extLst>
        </xdr:cNvPr>
        <xdr:cNvPicPr>
          <a:picLocks noChangeAspect="1"/>
        </xdr:cNvPicPr>
      </xdr:nvPicPr>
      <xdr:blipFill>
        <a:blip xmlns:r="http://schemas.openxmlformats.org/officeDocument/2006/relationships" r:embed="rId338"/>
        <a:stretch>
          <a:fillRect/>
        </a:stretch>
      </xdr:blipFill>
      <xdr:spPr>
        <a:xfrm>
          <a:off x="1143000" y="2182558500"/>
          <a:ext cx="7847619" cy="8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11441</xdr:row>
      <xdr:rowOff>0</xdr:rowOff>
    </xdr:from>
    <xdr:to>
      <xdr:col>35</xdr:col>
      <xdr:colOff>8833</xdr:colOff>
      <xdr:row>11453</xdr:row>
      <xdr:rowOff>171143</xdr:rowOff>
    </xdr:to>
    <xdr:pic>
      <xdr:nvPicPr>
        <xdr:cNvPr id="409" name="Picture 408">
          <a:extLst>
            <a:ext uri="{FF2B5EF4-FFF2-40B4-BE49-F238E27FC236}">
              <a16:creationId xmlns:a16="http://schemas.microsoft.com/office/drawing/2014/main" id="{7BBAB875-2986-184E-844C-665659011D88}"/>
            </a:ext>
          </a:extLst>
        </xdr:cNvPr>
        <xdr:cNvPicPr>
          <a:picLocks noChangeAspect="1"/>
        </xdr:cNvPicPr>
      </xdr:nvPicPr>
      <xdr:blipFill>
        <a:blip xmlns:r="http://schemas.openxmlformats.org/officeDocument/2006/relationships" r:embed="rId339"/>
        <a:stretch>
          <a:fillRect/>
        </a:stretch>
      </xdr:blipFill>
      <xdr:spPr>
        <a:xfrm>
          <a:off x="1143000" y="2185416000"/>
          <a:ext cx="5533333" cy="24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11455</xdr:row>
      <xdr:rowOff>0</xdr:rowOff>
    </xdr:from>
    <xdr:to>
      <xdr:col>101</xdr:col>
      <xdr:colOff>131071</xdr:colOff>
      <xdr:row>11461</xdr:row>
      <xdr:rowOff>18905</xdr:rowOff>
    </xdr:to>
    <xdr:pic>
      <xdr:nvPicPr>
        <xdr:cNvPr id="598" name="Picture 597">
          <a:extLst>
            <a:ext uri="{FF2B5EF4-FFF2-40B4-BE49-F238E27FC236}">
              <a16:creationId xmlns:a16="http://schemas.microsoft.com/office/drawing/2014/main" id="{E832102E-FAC3-456A-A74D-AFC542458B1F}"/>
            </a:ext>
          </a:extLst>
        </xdr:cNvPr>
        <xdr:cNvPicPr>
          <a:picLocks noChangeAspect="1"/>
        </xdr:cNvPicPr>
      </xdr:nvPicPr>
      <xdr:blipFill>
        <a:blip xmlns:r="http://schemas.openxmlformats.org/officeDocument/2006/relationships" r:embed="rId340"/>
        <a:stretch>
          <a:fillRect/>
        </a:stretch>
      </xdr:blipFill>
      <xdr:spPr>
        <a:xfrm>
          <a:off x="1143000" y="2188083000"/>
          <a:ext cx="18228571" cy="116190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11464</xdr:row>
      <xdr:rowOff>0</xdr:rowOff>
    </xdr:from>
    <xdr:to>
      <xdr:col>59</xdr:col>
      <xdr:colOff>113024</xdr:colOff>
      <xdr:row>11493</xdr:row>
      <xdr:rowOff>161214</xdr:rowOff>
    </xdr:to>
    <xdr:pic>
      <xdr:nvPicPr>
        <xdr:cNvPr id="600" name="Picture 599">
          <a:extLst>
            <a:ext uri="{FF2B5EF4-FFF2-40B4-BE49-F238E27FC236}">
              <a16:creationId xmlns:a16="http://schemas.microsoft.com/office/drawing/2014/main" id="{D21A3618-20E5-6BCC-9E79-A1FC4693752A}"/>
            </a:ext>
          </a:extLst>
        </xdr:cNvPr>
        <xdr:cNvPicPr>
          <a:picLocks noChangeAspect="1"/>
        </xdr:cNvPicPr>
      </xdr:nvPicPr>
      <xdr:blipFill>
        <a:blip xmlns:r="http://schemas.openxmlformats.org/officeDocument/2006/relationships" r:embed="rId341"/>
        <a:stretch>
          <a:fillRect/>
        </a:stretch>
      </xdr:blipFill>
      <xdr:spPr>
        <a:xfrm>
          <a:off x="1143000" y="2189797500"/>
          <a:ext cx="10209524" cy="568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11669</xdr:row>
      <xdr:rowOff>0</xdr:rowOff>
    </xdr:from>
    <xdr:to>
      <xdr:col>33</xdr:col>
      <xdr:colOff>46976</xdr:colOff>
      <xdr:row>11673</xdr:row>
      <xdr:rowOff>123714</xdr:rowOff>
    </xdr:to>
    <xdr:pic>
      <xdr:nvPicPr>
        <xdr:cNvPr id="576" name="Picture 575">
          <a:extLst>
            <a:ext uri="{FF2B5EF4-FFF2-40B4-BE49-F238E27FC236}">
              <a16:creationId xmlns:a16="http://schemas.microsoft.com/office/drawing/2014/main" id="{A4633D5D-FD1C-8AD7-4E9E-D9CFA7E55FA5}"/>
            </a:ext>
          </a:extLst>
        </xdr:cNvPr>
        <xdr:cNvPicPr>
          <a:picLocks noChangeAspect="1"/>
        </xdr:cNvPicPr>
      </xdr:nvPicPr>
      <xdr:blipFill>
        <a:blip xmlns:r="http://schemas.openxmlformats.org/officeDocument/2006/relationships" r:embed="rId342"/>
        <a:stretch>
          <a:fillRect/>
        </a:stretch>
      </xdr:blipFill>
      <xdr:spPr>
        <a:xfrm>
          <a:off x="1143000" y="2206561500"/>
          <a:ext cx="5190476" cy="885714"/>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11677</xdr:row>
      <xdr:rowOff>0</xdr:rowOff>
    </xdr:from>
    <xdr:to>
      <xdr:col>96</xdr:col>
      <xdr:colOff>112857</xdr:colOff>
      <xdr:row>11679</xdr:row>
      <xdr:rowOff>142810</xdr:rowOff>
    </xdr:to>
    <xdr:pic>
      <xdr:nvPicPr>
        <xdr:cNvPr id="577" name="Picture 576">
          <a:extLst>
            <a:ext uri="{FF2B5EF4-FFF2-40B4-BE49-F238E27FC236}">
              <a16:creationId xmlns:a16="http://schemas.microsoft.com/office/drawing/2014/main" id="{86609A0A-7615-C4BF-77C8-3F18D764DEA1}"/>
            </a:ext>
          </a:extLst>
        </xdr:cNvPr>
        <xdr:cNvPicPr>
          <a:picLocks noChangeAspect="1"/>
        </xdr:cNvPicPr>
      </xdr:nvPicPr>
      <xdr:blipFill>
        <a:blip xmlns:r="http://schemas.openxmlformats.org/officeDocument/2006/relationships" r:embed="rId343"/>
        <a:stretch>
          <a:fillRect/>
        </a:stretch>
      </xdr:blipFill>
      <xdr:spPr>
        <a:xfrm>
          <a:off x="6858000" y="2201799000"/>
          <a:ext cx="11542857" cy="523810"/>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11696</xdr:row>
      <xdr:rowOff>0</xdr:rowOff>
    </xdr:from>
    <xdr:to>
      <xdr:col>96</xdr:col>
      <xdr:colOff>8095</xdr:colOff>
      <xdr:row>11698</xdr:row>
      <xdr:rowOff>142810</xdr:rowOff>
    </xdr:to>
    <xdr:pic>
      <xdr:nvPicPr>
        <xdr:cNvPr id="578" name="Picture 577">
          <a:extLst>
            <a:ext uri="{FF2B5EF4-FFF2-40B4-BE49-F238E27FC236}">
              <a16:creationId xmlns:a16="http://schemas.microsoft.com/office/drawing/2014/main" id="{0C7ABFB0-23CB-4E4C-D586-8B5F5386A62E}"/>
            </a:ext>
          </a:extLst>
        </xdr:cNvPr>
        <xdr:cNvPicPr>
          <a:picLocks noChangeAspect="1"/>
        </xdr:cNvPicPr>
      </xdr:nvPicPr>
      <xdr:blipFill>
        <a:blip xmlns:r="http://schemas.openxmlformats.org/officeDocument/2006/relationships" r:embed="rId344"/>
        <a:stretch>
          <a:fillRect/>
        </a:stretch>
      </xdr:blipFill>
      <xdr:spPr>
        <a:xfrm>
          <a:off x="6858000" y="2205228000"/>
          <a:ext cx="11438095" cy="52381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11546</xdr:row>
      <xdr:rowOff>0</xdr:rowOff>
    </xdr:from>
    <xdr:to>
      <xdr:col>33</xdr:col>
      <xdr:colOff>142214</xdr:colOff>
      <xdr:row>11567</xdr:row>
      <xdr:rowOff>37595</xdr:rowOff>
    </xdr:to>
    <xdr:pic>
      <xdr:nvPicPr>
        <xdr:cNvPr id="580" name="Picture 579">
          <a:extLst>
            <a:ext uri="{FF2B5EF4-FFF2-40B4-BE49-F238E27FC236}">
              <a16:creationId xmlns:a16="http://schemas.microsoft.com/office/drawing/2014/main" id="{F816A2A0-03DE-1DFC-2A8A-61E8DD34BD4E}"/>
            </a:ext>
          </a:extLst>
        </xdr:cNvPr>
        <xdr:cNvPicPr>
          <a:picLocks noChangeAspect="1"/>
        </xdr:cNvPicPr>
      </xdr:nvPicPr>
      <xdr:blipFill>
        <a:blip xmlns:r="http://schemas.openxmlformats.org/officeDocument/2006/relationships" r:embed="rId345"/>
        <a:stretch>
          <a:fillRect/>
        </a:stretch>
      </xdr:blipFill>
      <xdr:spPr>
        <a:xfrm>
          <a:off x="1143000" y="2199513000"/>
          <a:ext cx="5285714" cy="40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11568</xdr:row>
      <xdr:rowOff>0</xdr:rowOff>
    </xdr:from>
    <xdr:to>
      <xdr:col>101</xdr:col>
      <xdr:colOff>114300</xdr:colOff>
      <xdr:row>11602</xdr:row>
      <xdr:rowOff>57150</xdr:rowOff>
    </xdr:to>
    <xdr:pic>
      <xdr:nvPicPr>
        <xdr:cNvPr id="581" name="Picture 580">
          <a:extLst>
            <a:ext uri="{FF2B5EF4-FFF2-40B4-BE49-F238E27FC236}">
              <a16:creationId xmlns:a16="http://schemas.microsoft.com/office/drawing/2014/main" id="{846B4882-0C0A-A9E6-B672-0D1A892F1CEC}"/>
            </a:ext>
          </a:extLst>
        </xdr:cNvPr>
        <xdr:cNvPicPr>
          <a:picLocks noChangeAspect="1"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1143000" y="2203704000"/>
          <a:ext cx="18211800" cy="6534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11626</xdr:row>
      <xdr:rowOff>0</xdr:rowOff>
    </xdr:from>
    <xdr:to>
      <xdr:col>59</xdr:col>
      <xdr:colOff>93976</xdr:colOff>
      <xdr:row>11656</xdr:row>
      <xdr:rowOff>18333</xdr:rowOff>
    </xdr:to>
    <xdr:pic>
      <xdr:nvPicPr>
        <xdr:cNvPr id="582" name="Picture 581">
          <a:extLst>
            <a:ext uri="{FF2B5EF4-FFF2-40B4-BE49-F238E27FC236}">
              <a16:creationId xmlns:a16="http://schemas.microsoft.com/office/drawing/2014/main" id="{1B1227B1-D1BE-8E24-2DA8-169466292F7B}"/>
            </a:ext>
          </a:extLst>
        </xdr:cNvPr>
        <xdr:cNvPicPr>
          <a:picLocks noChangeAspect="1"/>
        </xdr:cNvPicPr>
      </xdr:nvPicPr>
      <xdr:blipFill>
        <a:blip xmlns:r="http://schemas.openxmlformats.org/officeDocument/2006/relationships" r:embed="rId347"/>
        <a:stretch>
          <a:fillRect/>
        </a:stretch>
      </xdr:blipFill>
      <xdr:spPr>
        <a:xfrm>
          <a:off x="1143000" y="2214753000"/>
          <a:ext cx="10190476" cy="57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11714</xdr:row>
      <xdr:rowOff>0</xdr:rowOff>
    </xdr:from>
    <xdr:to>
      <xdr:col>32</xdr:col>
      <xdr:colOff>123190</xdr:colOff>
      <xdr:row>11720</xdr:row>
      <xdr:rowOff>152238</xdr:rowOff>
    </xdr:to>
    <xdr:pic>
      <xdr:nvPicPr>
        <xdr:cNvPr id="583" name="Picture 582">
          <a:extLst>
            <a:ext uri="{FF2B5EF4-FFF2-40B4-BE49-F238E27FC236}">
              <a16:creationId xmlns:a16="http://schemas.microsoft.com/office/drawing/2014/main" id="{F6728950-35FD-80A1-0C4F-9D2C7041FF68}"/>
            </a:ext>
          </a:extLst>
        </xdr:cNvPr>
        <xdr:cNvPicPr>
          <a:picLocks noChangeAspect="1"/>
        </xdr:cNvPicPr>
      </xdr:nvPicPr>
      <xdr:blipFill>
        <a:blip xmlns:r="http://schemas.openxmlformats.org/officeDocument/2006/relationships" r:embed="rId348"/>
        <a:stretch>
          <a:fillRect/>
        </a:stretch>
      </xdr:blipFill>
      <xdr:spPr>
        <a:xfrm>
          <a:off x="1143000" y="2231517000"/>
          <a:ext cx="5076190" cy="12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11763</xdr:row>
      <xdr:rowOff>0</xdr:rowOff>
    </xdr:from>
    <xdr:to>
      <xdr:col>33</xdr:col>
      <xdr:colOff>75548</xdr:colOff>
      <xdr:row>11774</xdr:row>
      <xdr:rowOff>85452</xdr:rowOff>
    </xdr:to>
    <xdr:pic>
      <xdr:nvPicPr>
        <xdr:cNvPr id="584" name="Picture 583">
          <a:extLst>
            <a:ext uri="{FF2B5EF4-FFF2-40B4-BE49-F238E27FC236}">
              <a16:creationId xmlns:a16="http://schemas.microsoft.com/office/drawing/2014/main" id="{515204D2-9581-AB44-8571-45D190EFACDF}"/>
            </a:ext>
          </a:extLst>
        </xdr:cNvPr>
        <xdr:cNvPicPr>
          <a:picLocks noChangeAspect="1"/>
        </xdr:cNvPicPr>
      </xdr:nvPicPr>
      <xdr:blipFill>
        <a:blip xmlns:r="http://schemas.openxmlformats.org/officeDocument/2006/relationships" r:embed="rId349"/>
        <a:stretch>
          <a:fillRect/>
        </a:stretch>
      </xdr:blipFill>
      <xdr:spPr>
        <a:xfrm>
          <a:off x="1143000" y="2240851500"/>
          <a:ext cx="5219048" cy="21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11781</xdr:row>
      <xdr:rowOff>0</xdr:rowOff>
    </xdr:from>
    <xdr:to>
      <xdr:col>34</xdr:col>
      <xdr:colOff>189809</xdr:colOff>
      <xdr:row>11792</xdr:row>
      <xdr:rowOff>9262</xdr:rowOff>
    </xdr:to>
    <xdr:pic>
      <xdr:nvPicPr>
        <xdr:cNvPr id="585" name="Picture 584">
          <a:extLst>
            <a:ext uri="{FF2B5EF4-FFF2-40B4-BE49-F238E27FC236}">
              <a16:creationId xmlns:a16="http://schemas.microsoft.com/office/drawing/2014/main" id="{1FB11194-0545-6DFD-97BD-078C5D25D8E7}"/>
            </a:ext>
          </a:extLst>
        </xdr:cNvPr>
        <xdr:cNvPicPr>
          <a:picLocks noChangeAspect="1"/>
        </xdr:cNvPicPr>
      </xdr:nvPicPr>
      <xdr:blipFill>
        <a:blip xmlns:r="http://schemas.openxmlformats.org/officeDocument/2006/relationships" r:embed="rId350"/>
        <a:stretch>
          <a:fillRect/>
        </a:stretch>
      </xdr:blipFill>
      <xdr:spPr>
        <a:xfrm>
          <a:off x="1143000" y="2244280500"/>
          <a:ext cx="5523809" cy="21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11812</xdr:row>
      <xdr:rowOff>0</xdr:rowOff>
    </xdr:from>
    <xdr:to>
      <xdr:col>29</xdr:col>
      <xdr:colOff>142309</xdr:colOff>
      <xdr:row>11818</xdr:row>
      <xdr:rowOff>161762</xdr:rowOff>
    </xdr:to>
    <xdr:pic>
      <xdr:nvPicPr>
        <xdr:cNvPr id="579" name="Picture 578">
          <a:extLst>
            <a:ext uri="{FF2B5EF4-FFF2-40B4-BE49-F238E27FC236}">
              <a16:creationId xmlns:a16="http://schemas.microsoft.com/office/drawing/2014/main" id="{AE7553BF-7B4C-111F-5E0B-26DEDA4A74CC}"/>
            </a:ext>
          </a:extLst>
        </xdr:cNvPr>
        <xdr:cNvPicPr>
          <a:picLocks noChangeAspect="1"/>
        </xdr:cNvPicPr>
      </xdr:nvPicPr>
      <xdr:blipFill>
        <a:blip xmlns:r="http://schemas.openxmlformats.org/officeDocument/2006/relationships" r:embed="rId351"/>
        <a:stretch>
          <a:fillRect/>
        </a:stretch>
      </xdr:blipFill>
      <xdr:spPr>
        <a:xfrm>
          <a:off x="1143000" y="2253996000"/>
          <a:ext cx="4523809" cy="130476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11800</xdr:row>
      <xdr:rowOff>0</xdr:rowOff>
    </xdr:from>
    <xdr:to>
      <xdr:col>36</xdr:col>
      <xdr:colOff>65952</xdr:colOff>
      <xdr:row>11811</xdr:row>
      <xdr:rowOff>85452</xdr:rowOff>
    </xdr:to>
    <xdr:pic>
      <xdr:nvPicPr>
        <xdr:cNvPr id="586" name="Picture 585">
          <a:extLst>
            <a:ext uri="{FF2B5EF4-FFF2-40B4-BE49-F238E27FC236}">
              <a16:creationId xmlns:a16="http://schemas.microsoft.com/office/drawing/2014/main" id="{4D22CDA9-2A8B-3954-1C0A-769FBE3E4B2A}"/>
            </a:ext>
          </a:extLst>
        </xdr:cNvPr>
        <xdr:cNvPicPr>
          <a:picLocks noChangeAspect="1"/>
        </xdr:cNvPicPr>
      </xdr:nvPicPr>
      <xdr:blipFill>
        <a:blip xmlns:r="http://schemas.openxmlformats.org/officeDocument/2006/relationships" r:embed="rId352"/>
        <a:stretch>
          <a:fillRect/>
        </a:stretch>
      </xdr:blipFill>
      <xdr:spPr>
        <a:xfrm>
          <a:off x="1143000" y="2258568000"/>
          <a:ext cx="5780952" cy="2180952"/>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11841</xdr:row>
      <xdr:rowOff>0</xdr:rowOff>
    </xdr:from>
    <xdr:to>
      <xdr:col>27</xdr:col>
      <xdr:colOff>180452</xdr:colOff>
      <xdr:row>11854</xdr:row>
      <xdr:rowOff>152071</xdr:rowOff>
    </xdr:to>
    <xdr:pic>
      <xdr:nvPicPr>
        <xdr:cNvPr id="588" name="Picture 587">
          <a:extLst>
            <a:ext uri="{FF2B5EF4-FFF2-40B4-BE49-F238E27FC236}">
              <a16:creationId xmlns:a16="http://schemas.microsoft.com/office/drawing/2014/main" id="{A901B25F-52DD-420C-83AA-23F786706A1C}"/>
            </a:ext>
          </a:extLst>
        </xdr:cNvPr>
        <xdr:cNvPicPr>
          <a:picLocks noChangeAspect="1"/>
        </xdr:cNvPicPr>
      </xdr:nvPicPr>
      <xdr:blipFill>
        <a:blip xmlns:r="http://schemas.openxmlformats.org/officeDocument/2006/relationships" r:embed="rId353"/>
        <a:stretch>
          <a:fillRect/>
        </a:stretch>
      </xdr:blipFill>
      <xdr:spPr>
        <a:xfrm>
          <a:off x="1143000" y="2261806500"/>
          <a:ext cx="4180952" cy="262857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11888</xdr:row>
      <xdr:rowOff>0</xdr:rowOff>
    </xdr:from>
    <xdr:to>
      <xdr:col>91</xdr:col>
      <xdr:colOff>17024</xdr:colOff>
      <xdr:row>11896</xdr:row>
      <xdr:rowOff>76000</xdr:rowOff>
    </xdr:to>
    <xdr:pic>
      <xdr:nvPicPr>
        <xdr:cNvPr id="591" name="Picture 590">
          <a:extLst>
            <a:ext uri="{FF2B5EF4-FFF2-40B4-BE49-F238E27FC236}">
              <a16:creationId xmlns:a16="http://schemas.microsoft.com/office/drawing/2014/main" id="{772D51CB-923A-ED7A-D7DE-8D7246F64E3F}"/>
            </a:ext>
          </a:extLst>
        </xdr:cNvPr>
        <xdr:cNvPicPr>
          <a:picLocks noChangeAspect="1"/>
        </xdr:cNvPicPr>
      </xdr:nvPicPr>
      <xdr:blipFill>
        <a:blip xmlns:r="http://schemas.openxmlformats.org/officeDocument/2006/relationships" r:embed="rId354"/>
        <a:stretch>
          <a:fillRect/>
        </a:stretch>
      </xdr:blipFill>
      <xdr:spPr>
        <a:xfrm>
          <a:off x="1143000" y="2266569000"/>
          <a:ext cx="16209524" cy="16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11899</xdr:row>
      <xdr:rowOff>0</xdr:rowOff>
    </xdr:from>
    <xdr:to>
      <xdr:col>81</xdr:col>
      <xdr:colOff>160119</xdr:colOff>
      <xdr:row>11939</xdr:row>
      <xdr:rowOff>160952</xdr:rowOff>
    </xdr:to>
    <xdr:pic>
      <xdr:nvPicPr>
        <xdr:cNvPr id="593" name="Picture 592">
          <a:extLst>
            <a:ext uri="{FF2B5EF4-FFF2-40B4-BE49-F238E27FC236}">
              <a16:creationId xmlns:a16="http://schemas.microsoft.com/office/drawing/2014/main" id="{F70722F3-FF69-46B0-9081-4B8120D0BED3}"/>
            </a:ext>
          </a:extLst>
        </xdr:cNvPr>
        <xdr:cNvPicPr>
          <a:picLocks noChangeAspect="1"/>
        </xdr:cNvPicPr>
      </xdr:nvPicPr>
      <xdr:blipFill>
        <a:blip xmlns:r="http://schemas.openxmlformats.org/officeDocument/2006/relationships" r:embed="rId355"/>
        <a:stretch>
          <a:fillRect/>
        </a:stretch>
      </xdr:blipFill>
      <xdr:spPr>
        <a:xfrm>
          <a:off x="1143000" y="2268283500"/>
          <a:ext cx="14447619" cy="7780952"/>
        </a:xfrm>
        <a:prstGeom prst="rect">
          <a:avLst/>
        </a:prstGeom>
        <a:effectLst>
          <a:outerShdw blurRad="63500" algn="ctr" rotWithShape="0">
            <a:srgbClr val="000000">
              <a:alpha val="95000"/>
            </a:srgbClr>
          </a:outerShdw>
        </a:effectLst>
      </xdr:spPr>
    </xdr:pic>
    <xdr:clientData/>
  </xdr:twoCellAnchor>
  <xdr:twoCellAnchor>
    <xdr:from>
      <xdr:col>60</xdr:col>
      <xdr:colOff>74084</xdr:colOff>
      <xdr:row>11920</xdr:row>
      <xdr:rowOff>95249</xdr:rowOff>
    </xdr:from>
    <xdr:to>
      <xdr:col>70</xdr:col>
      <xdr:colOff>84667</xdr:colOff>
      <xdr:row>11923</xdr:row>
      <xdr:rowOff>74082</xdr:rowOff>
    </xdr:to>
    <xdr:sp macro="" textlink="">
      <xdr:nvSpPr>
        <xdr:cNvPr id="594" name="Rectangle 593">
          <a:extLst>
            <a:ext uri="{FF2B5EF4-FFF2-40B4-BE49-F238E27FC236}">
              <a16:creationId xmlns:a16="http://schemas.microsoft.com/office/drawing/2014/main" id="{AB69ACDA-C626-4F55-90FB-6687A04E308B}"/>
            </a:ext>
          </a:extLst>
        </xdr:cNvPr>
        <xdr:cNvSpPr/>
      </xdr:nvSpPr>
      <xdr:spPr>
        <a:xfrm>
          <a:off x="11504084" y="2272379249"/>
          <a:ext cx="1915583" cy="55033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11943</xdr:row>
      <xdr:rowOff>0</xdr:rowOff>
    </xdr:from>
    <xdr:to>
      <xdr:col>81</xdr:col>
      <xdr:colOff>131547</xdr:colOff>
      <xdr:row>11983</xdr:row>
      <xdr:rowOff>27619</xdr:rowOff>
    </xdr:to>
    <xdr:pic>
      <xdr:nvPicPr>
        <xdr:cNvPr id="595" name="Picture 594">
          <a:extLst>
            <a:ext uri="{FF2B5EF4-FFF2-40B4-BE49-F238E27FC236}">
              <a16:creationId xmlns:a16="http://schemas.microsoft.com/office/drawing/2014/main" id="{8C5C690C-0D80-F00A-D0D6-CDA5A40C69FC}"/>
            </a:ext>
          </a:extLst>
        </xdr:cNvPr>
        <xdr:cNvPicPr>
          <a:picLocks noChangeAspect="1"/>
        </xdr:cNvPicPr>
      </xdr:nvPicPr>
      <xdr:blipFill>
        <a:blip xmlns:r="http://schemas.openxmlformats.org/officeDocument/2006/relationships" r:embed="rId356"/>
        <a:stretch>
          <a:fillRect/>
        </a:stretch>
      </xdr:blipFill>
      <xdr:spPr>
        <a:xfrm>
          <a:off x="1143000" y="2276665500"/>
          <a:ext cx="14419047" cy="7647619"/>
        </a:xfrm>
        <a:prstGeom prst="rect">
          <a:avLst/>
        </a:prstGeom>
        <a:effectLst>
          <a:outerShdw blurRad="63500" algn="ctr" rotWithShape="0">
            <a:srgbClr val="000000">
              <a:alpha val="95000"/>
            </a:srgbClr>
          </a:outerShdw>
        </a:effectLst>
      </xdr:spPr>
    </xdr:pic>
    <xdr:clientData/>
  </xdr:twoCellAnchor>
  <xdr:twoCellAnchor>
    <xdr:from>
      <xdr:col>18</xdr:col>
      <xdr:colOff>63500</xdr:colOff>
      <xdr:row>11958</xdr:row>
      <xdr:rowOff>74083</xdr:rowOff>
    </xdr:from>
    <xdr:to>
      <xdr:col>25</xdr:col>
      <xdr:colOff>74083</xdr:colOff>
      <xdr:row>11961</xdr:row>
      <xdr:rowOff>52916</xdr:rowOff>
    </xdr:to>
    <xdr:sp macro="" textlink="">
      <xdr:nvSpPr>
        <xdr:cNvPr id="596" name="Rectangle 595">
          <a:extLst>
            <a:ext uri="{FF2B5EF4-FFF2-40B4-BE49-F238E27FC236}">
              <a16:creationId xmlns:a16="http://schemas.microsoft.com/office/drawing/2014/main" id="{B663F236-36E4-41B4-B1F2-71E479E0CEC6}"/>
            </a:ext>
          </a:extLst>
        </xdr:cNvPr>
        <xdr:cNvSpPr/>
      </xdr:nvSpPr>
      <xdr:spPr>
        <a:xfrm>
          <a:off x="3492500" y="2279597083"/>
          <a:ext cx="1344083" cy="55033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35</xdr:col>
      <xdr:colOff>0</xdr:colOff>
      <xdr:row>3432</xdr:row>
      <xdr:rowOff>0</xdr:rowOff>
    </xdr:from>
    <xdr:to>
      <xdr:col>85</xdr:col>
      <xdr:colOff>103571</xdr:colOff>
      <xdr:row>3467</xdr:row>
      <xdr:rowOff>103928</xdr:rowOff>
    </xdr:to>
    <xdr:pic>
      <xdr:nvPicPr>
        <xdr:cNvPr id="590" name="Picture 589">
          <a:extLst>
            <a:ext uri="{FF2B5EF4-FFF2-40B4-BE49-F238E27FC236}">
              <a16:creationId xmlns:a16="http://schemas.microsoft.com/office/drawing/2014/main" id="{7A8182B4-82A3-4ADB-95EC-EE604DDBB4E4}"/>
            </a:ext>
          </a:extLst>
        </xdr:cNvPr>
        <xdr:cNvPicPr>
          <a:picLocks noChangeAspect="1"/>
        </xdr:cNvPicPr>
      </xdr:nvPicPr>
      <xdr:blipFill>
        <a:blip xmlns:r="http://schemas.openxmlformats.org/officeDocument/2006/relationships" r:embed="rId357"/>
        <a:stretch>
          <a:fillRect/>
        </a:stretch>
      </xdr:blipFill>
      <xdr:spPr>
        <a:xfrm>
          <a:off x="6667500" y="653796000"/>
          <a:ext cx="9628571" cy="6771428"/>
        </a:xfrm>
        <a:prstGeom prst="rect">
          <a:avLst/>
        </a:prstGeom>
        <a:effectLst>
          <a:outerShdw blurRad="63500" algn="ctr" rotWithShape="0">
            <a:srgbClr val="000000">
              <a:alpha val="95000"/>
            </a:srgbClr>
          </a:outerShdw>
        </a:effectLst>
      </xdr:spPr>
    </xdr:pic>
    <xdr:clientData/>
  </xdr:twoCellAnchor>
  <xdr:twoCellAnchor editAs="oneCell">
    <xdr:from>
      <xdr:col>6</xdr:col>
      <xdr:colOff>123825</xdr:colOff>
      <xdr:row>11888</xdr:row>
      <xdr:rowOff>142875</xdr:rowOff>
    </xdr:from>
    <xdr:to>
      <xdr:col>91</xdr:col>
      <xdr:colOff>140849</xdr:colOff>
      <xdr:row>11897</xdr:row>
      <xdr:rowOff>28375</xdr:rowOff>
    </xdr:to>
    <xdr:pic>
      <xdr:nvPicPr>
        <xdr:cNvPr id="587" name="Picture 586">
          <a:extLst>
            <a:ext uri="{FF2B5EF4-FFF2-40B4-BE49-F238E27FC236}">
              <a16:creationId xmlns:a16="http://schemas.microsoft.com/office/drawing/2014/main" id="{C67EFE6A-40F1-CC74-21F6-BC729422A495}"/>
            </a:ext>
          </a:extLst>
        </xdr:cNvPr>
        <xdr:cNvPicPr>
          <a:picLocks noChangeAspect="1"/>
        </xdr:cNvPicPr>
      </xdr:nvPicPr>
      <xdr:blipFill>
        <a:blip xmlns:r="http://schemas.openxmlformats.org/officeDocument/2006/relationships" r:embed="rId358"/>
        <a:stretch>
          <a:fillRect/>
        </a:stretch>
      </xdr:blipFill>
      <xdr:spPr>
        <a:xfrm>
          <a:off x="1266825" y="2266330875"/>
          <a:ext cx="16209524" cy="16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12024</xdr:row>
      <xdr:rowOff>0</xdr:rowOff>
    </xdr:from>
    <xdr:to>
      <xdr:col>32</xdr:col>
      <xdr:colOff>27952</xdr:colOff>
      <xdr:row>12035</xdr:row>
      <xdr:rowOff>171167</xdr:rowOff>
    </xdr:to>
    <xdr:pic>
      <xdr:nvPicPr>
        <xdr:cNvPr id="589" name="Picture 588">
          <a:extLst>
            <a:ext uri="{FF2B5EF4-FFF2-40B4-BE49-F238E27FC236}">
              <a16:creationId xmlns:a16="http://schemas.microsoft.com/office/drawing/2014/main" id="{9D2EE00B-3094-1747-A04B-3569E9A7ACEB}"/>
            </a:ext>
          </a:extLst>
        </xdr:cNvPr>
        <xdr:cNvPicPr>
          <a:picLocks noChangeAspect="1"/>
        </xdr:cNvPicPr>
      </xdr:nvPicPr>
      <xdr:blipFill>
        <a:blip xmlns:r="http://schemas.openxmlformats.org/officeDocument/2006/relationships" r:embed="rId359"/>
        <a:stretch>
          <a:fillRect/>
        </a:stretch>
      </xdr:blipFill>
      <xdr:spPr>
        <a:xfrm>
          <a:off x="1143000" y="2286571500"/>
          <a:ext cx="4980952" cy="226666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12073</xdr:row>
      <xdr:rowOff>0</xdr:rowOff>
    </xdr:from>
    <xdr:to>
      <xdr:col>33</xdr:col>
      <xdr:colOff>46976</xdr:colOff>
      <xdr:row>12095</xdr:row>
      <xdr:rowOff>56619</xdr:rowOff>
    </xdr:to>
    <xdr:pic>
      <xdr:nvPicPr>
        <xdr:cNvPr id="592" name="Picture 591">
          <a:extLst>
            <a:ext uri="{FF2B5EF4-FFF2-40B4-BE49-F238E27FC236}">
              <a16:creationId xmlns:a16="http://schemas.microsoft.com/office/drawing/2014/main" id="{8BB3E00A-23F5-DB46-510E-2A266778545A}"/>
            </a:ext>
          </a:extLst>
        </xdr:cNvPr>
        <xdr:cNvPicPr>
          <a:picLocks noChangeAspect="1"/>
        </xdr:cNvPicPr>
      </xdr:nvPicPr>
      <xdr:blipFill>
        <a:blip xmlns:r="http://schemas.openxmlformats.org/officeDocument/2006/relationships" r:embed="rId360"/>
        <a:stretch>
          <a:fillRect/>
        </a:stretch>
      </xdr:blipFill>
      <xdr:spPr>
        <a:xfrm>
          <a:off x="1143000" y="2290191000"/>
          <a:ext cx="5190476" cy="42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11986</xdr:row>
      <xdr:rowOff>0</xdr:rowOff>
    </xdr:from>
    <xdr:to>
      <xdr:col>34</xdr:col>
      <xdr:colOff>27905</xdr:colOff>
      <xdr:row>12001</xdr:row>
      <xdr:rowOff>152024</xdr:rowOff>
    </xdr:to>
    <xdr:pic>
      <xdr:nvPicPr>
        <xdr:cNvPr id="597" name="Picture 596">
          <a:extLst>
            <a:ext uri="{FF2B5EF4-FFF2-40B4-BE49-F238E27FC236}">
              <a16:creationId xmlns:a16="http://schemas.microsoft.com/office/drawing/2014/main" id="{3A135FD7-F88E-6D3D-A9B0-B4A589C303F0}"/>
            </a:ext>
          </a:extLst>
        </xdr:cNvPr>
        <xdr:cNvPicPr>
          <a:picLocks noChangeAspect="1"/>
        </xdr:cNvPicPr>
      </xdr:nvPicPr>
      <xdr:blipFill>
        <a:blip xmlns:r="http://schemas.openxmlformats.org/officeDocument/2006/relationships" r:embed="rId361"/>
        <a:stretch>
          <a:fillRect/>
        </a:stretch>
      </xdr:blipFill>
      <xdr:spPr>
        <a:xfrm>
          <a:off x="1143000" y="2294763000"/>
          <a:ext cx="5361905" cy="300952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12002</xdr:row>
      <xdr:rowOff>0</xdr:rowOff>
    </xdr:from>
    <xdr:to>
      <xdr:col>78</xdr:col>
      <xdr:colOff>161925</xdr:colOff>
      <xdr:row>12012</xdr:row>
      <xdr:rowOff>66675</xdr:rowOff>
    </xdr:to>
    <xdr:pic>
      <xdr:nvPicPr>
        <xdr:cNvPr id="599" name="Picture 598">
          <a:extLst>
            <a:ext uri="{FF2B5EF4-FFF2-40B4-BE49-F238E27FC236}">
              <a16:creationId xmlns:a16="http://schemas.microsoft.com/office/drawing/2014/main" id="{246FF0BB-C4B6-10F6-968A-B755D6D9025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1143000" y="2297811000"/>
          <a:ext cx="13877925" cy="1971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12157</xdr:row>
      <xdr:rowOff>0</xdr:rowOff>
    </xdr:from>
    <xdr:to>
      <xdr:col>33</xdr:col>
      <xdr:colOff>123167</xdr:colOff>
      <xdr:row>12163</xdr:row>
      <xdr:rowOff>95095</xdr:rowOff>
    </xdr:to>
    <xdr:pic>
      <xdr:nvPicPr>
        <xdr:cNvPr id="601" name="Picture 600">
          <a:extLst>
            <a:ext uri="{FF2B5EF4-FFF2-40B4-BE49-F238E27FC236}">
              <a16:creationId xmlns:a16="http://schemas.microsoft.com/office/drawing/2014/main" id="{C136B02C-B57F-EFEF-92B2-0E96B46B7A86}"/>
            </a:ext>
          </a:extLst>
        </xdr:cNvPr>
        <xdr:cNvPicPr>
          <a:picLocks noChangeAspect="1"/>
        </xdr:cNvPicPr>
      </xdr:nvPicPr>
      <xdr:blipFill>
        <a:blip xmlns:r="http://schemas.openxmlformats.org/officeDocument/2006/relationships" r:embed="rId363"/>
        <a:stretch>
          <a:fillRect/>
        </a:stretch>
      </xdr:blipFill>
      <xdr:spPr>
        <a:xfrm>
          <a:off x="1143000" y="2306193000"/>
          <a:ext cx="5266667" cy="1238095"/>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12164</xdr:row>
      <xdr:rowOff>0</xdr:rowOff>
    </xdr:from>
    <xdr:to>
      <xdr:col>25</xdr:col>
      <xdr:colOff>66214</xdr:colOff>
      <xdr:row>12176</xdr:row>
      <xdr:rowOff>171143</xdr:rowOff>
    </xdr:to>
    <xdr:pic>
      <xdr:nvPicPr>
        <xdr:cNvPr id="602" name="Picture 601">
          <a:extLst>
            <a:ext uri="{FF2B5EF4-FFF2-40B4-BE49-F238E27FC236}">
              <a16:creationId xmlns:a16="http://schemas.microsoft.com/office/drawing/2014/main" id="{3AAA87F7-DD24-D878-C6AB-337E0466BFAD}"/>
            </a:ext>
          </a:extLst>
        </xdr:cNvPr>
        <xdr:cNvPicPr>
          <a:picLocks noChangeAspect="1"/>
        </xdr:cNvPicPr>
      </xdr:nvPicPr>
      <xdr:blipFill>
        <a:blip xmlns:r="http://schemas.openxmlformats.org/officeDocument/2006/relationships" r:embed="rId364"/>
        <a:stretch>
          <a:fillRect/>
        </a:stretch>
      </xdr:blipFill>
      <xdr:spPr>
        <a:xfrm>
          <a:off x="1143000" y="2307526500"/>
          <a:ext cx="3685714" cy="245714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12102</xdr:row>
      <xdr:rowOff>0</xdr:rowOff>
    </xdr:from>
    <xdr:to>
      <xdr:col>29</xdr:col>
      <xdr:colOff>161357</xdr:colOff>
      <xdr:row>12110</xdr:row>
      <xdr:rowOff>76000</xdr:rowOff>
    </xdr:to>
    <xdr:pic>
      <xdr:nvPicPr>
        <xdr:cNvPr id="603" name="Picture 602">
          <a:extLst>
            <a:ext uri="{FF2B5EF4-FFF2-40B4-BE49-F238E27FC236}">
              <a16:creationId xmlns:a16="http://schemas.microsoft.com/office/drawing/2014/main" id="{688E884B-1D67-011C-4610-9F360568792A}"/>
            </a:ext>
          </a:extLst>
        </xdr:cNvPr>
        <xdr:cNvPicPr>
          <a:picLocks noChangeAspect="1"/>
        </xdr:cNvPicPr>
      </xdr:nvPicPr>
      <xdr:blipFill>
        <a:blip xmlns:r="http://schemas.openxmlformats.org/officeDocument/2006/relationships" r:embed="rId365"/>
        <a:stretch>
          <a:fillRect/>
        </a:stretch>
      </xdr:blipFill>
      <xdr:spPr>
        <a:xfrm>
          <a:off x="1143000" y="2313051000"/>
          <a:ext cx="4542857" cy="16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12245</xdr:row>
      <xdr:rowOff>0</xdr:rowOff>
    </xdr:from>
    <xdr:to>
      <xdr:col>20</xdr:col>
      <xdr:colOff>75857</xdr:colOff>
      <xdr:row>12254</xdr:row>
      <xdr:rowOff>18833</xdr:rowOff>
    </xdr:to>
    <xdr:pic>
      <xdr:nvPicPr>
        <xdr:cNvPr id="604" name="Picture 603">
          <a:extLst>
            <a:ext uri="{FF2B5EF4-FFF2-40B4-BE49-F238E27FC236}">
              <a16:creationId xmlns:a16="http://schemas.microsoft.com/office/drawing/2014/main" id="{F747084C-2AB3-A5BF-9E9B-666519CB4D4A}"/>
            </a:ext>
          </a:extLst>
        </xdr:cNvPr>
        <xdr:cNvPicPr>
          <a:picLocks noChangeAspect="1"/>
        </xdr:cNvPicPr>
      </xdr:nvPicPr>
      <xdr:blipFill>
        <a:blip xmlns:r="http://schemas.openxmlformats.org/officeDocument/2006/relationships" r:embed="rId366"/>
        <a:stretch>
          <a:fillRect/>
        </a:stretch>
      </xdr:blipFill>
      <xdr:spPr>
        <a:xfrm>
          <a:off x="1143000" y="2334006000"/>
          <a:ext cx="2742857" cy="1733333"/>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12388</xdr:row>
      <xdr:rowOff>0</xdr:rowOff>
    </xdr:from>
    <xdr:to>
      <xdr:col>31</xdr:col>
      <xdr:colOff>189881</xdr:colOff>
      <xdr:row>12399</xdr:row>
      <xdr:rowOff>104500</xdr:rowOff>
    </xdr:to>
    <xdr:pic>
      <xdr:nvPicPr>
        <xdr:cNvPr id="605" name="Picture 604">
          <a:extLst>
            <a:ext uri="{FF2B5EF4-FFF2-40B4-BE49-F238E27FC236}">
              <a16:creationId xmlns:a16="http://schemas.microsoft.com/office/drawing/2014/main" id="{181DDAE1-59E0-15C9-3D48-31AE0B507389}"/>
            </a:ext>
          </a:extLst>
        </xdr:cNvPr>
        <xdr:cNvPicPr>
          <a:picLocks noChangeAspect="1"/>
        </xdr:cNvPicPr>
      </xdr:nvPicPr>
      <xdr:blipFill>
        <a:blip xmlns:r="http://schemas.openxmlformats.org/officeDocument/2006/relationships" r:embed="rId367"/>
        <a:stretch>
          <a:fillRect/>
        </a:stretch>
      </xdr:blipFill>
      <xdr:spPr>
        <a:xfrm>
          <a:off x="1143000" y="2337625500"/>
          <a:ext cx="4952381" cy="220000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12400</xdr:row>
      <xdr:rowOff>0</xdr:rowOff>
    </xdr:from>
    <xdr:to>
      <xdr:col>34</xdr:col>
      <xdr:colOff>189809</xdr:colOff>
      <xdr:row>12404</xdr:row>
      <xdr:rowOff>133238</xdr:rowOff>
    </xdr:to>
    <xdr:pic>
      <xdr:nvPicPr>
        <xdr:cNvPr id="606" name="Picture 605">
          <a:extLst>
            <a:ext uri="{FF2B5EF4-FFF2-40B4-BE49-F238E27FC236}">
              <a16:creationId xmlns:a16="http://schemas.microsoft.com/office/drawing/2014/main" id="{5A9742A0-5E10-6225-F6B7-BAF66ADCDE4F}"/>
            </a:ext>
          </a:extLst>
        </xdr:cNvPr>
        <xdr:cNvPicPr>
          <a:picLocks noChangeAspect="1"/>
        </xdr:cNvPicPr>
      </xdr:nvPicPr>
      <xdr:blipFill>
        <a:blip xmlns:r="http://schemas.openxmlformats.org/officeDocument/2006/relationships" r:embed="rId368"/>
        <a:stretch>
          <a:fillRect/>
        </a:stretch>
      </xdr:blipFill>
      <xdr:spPr>
        <a:xfrm>
          <a:off x="1143000" y="2339911500"/>
          <a:ext cx="5523809" cy="895238"/>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12405</xdr:row>
      <xdr:rowOff>0</xdr:rowOff>
    </xdr:from>
    <xdr:to>
      <xdr:col>35</xdr:col>
      <xdr:colOff>113595</xdr:colOff>
      <xdr:row>12434</xdr:row>
      <xdr:rowOff>123119</xdr:rowOff>
    </xdr:to>
    <xdr:pic>
      <xdr:nvPicPr>
        <xdr:cNvPr id="607" name="Picture 606">
          <a:extLst>
            <a:ext uri="{FF2B5EF4-FFF2-40B4-BE49-F238E27FC236}">
              <a16:creationId xmlns:a16="http://schemas.microsoft.com/office/drawing/2014/main" id="{CC4FC221-EDFC-7D3B-1C86-665CD9E4ADE8}"/>
            </a:ext>
          </a:extLst>
        </xdr:cNvPr>
        <xdr:cNvPicPr>
          <a:picLocks noChangeAspect="1"/>
        </xdr:cNvPicPr>
      </xdr:nvPicPr>
      <xdr:blipFill>
        <a:blip xmlns:r="http://schemas.openxmlformats.org/officeDocument/2006/relationships" r:embed="rId369"/>
        <a:stretch>
          <a:fillRect/>
        </a:stretch>
      </xdr:blipFill>
      <xdr:spPr>
        <a:xfrm>
          <a:off x="1143000" y="2340864000"/>
          <a:ext cx="5638095" cy="5647619"/>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12441</xdr:row>
      <xdr:rowOff>0</xdr:rowOff>
    </xdr:from>
    <xdr:to>
      <xdr:col>31</xdr:col>
      <xdr:colOff>170833</xdr:colOff>
      <xdr:row>12454</xdr:row>
      <xdr:rowOff>75881</xdr:rowOff>
    </xdr:to>
    <xdr:pic>
      <xdr:nvPicPr>
        <xdr:cNvPr id="608" name="Picture 607">
          <a:extLst>
            <a:ext uri="{FF2B5EF4-FFF2-40B4-BE49-F238E27FC236}">
              <a16:creationId xmlns:a16="http://schemas.microsoft.com/office/drawing/2014/main" id="{FB40B607-EC48-94F6-BE25-057D11F96455}"/>
            </a:ext>
          </a:extLst>
        </xdr:cNvPr>
        <xdr:cNvPicPr>
          <a:picLocks noChangeAspect="1"/>
        </xdr:cNvPicPr>
      </xdr:nvPicPr>
      <xdr:blipFill>
        <a:blip xmlns:r="http://schemas.openxmlformats.org/officeDocument/2006/relationships" r:embed="rId370"/>
        <a:stretch>
          <a:fillRect/>
        </a:stretch>
      </xdr:blipFill>
      <xdr:spPr>
        <a:xfrm>
          <a:off x="1143000" y="2347722000"/>
          <a:ext cx="4933333" cy="2552381"/>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12455</xdr:row>
      <xdr:rowOff>0</xdr:rowOff>
    </xdr:from>
    <xdr:to>
      <xdr:col>101</xdr:col>
      <xdr:colOff>16786</xdr:colOff>
      <xdr:row>12461</xdr:row>
      <xdr:rowOff>180810</xdr:rowOff>
    </xdr:to>
    <xdr:pic>
      <xdr:nvPicPr>
        <xdr:cNvPr id="609" name="Picture 608">
          <a:extLst>
            <a:ext uri="{FF2B5EF4-FFF2-40B4-BE49-F238E27FC236}">
              <a16:creationId xmlns:a16="http://schemas.microsoft.com/office/drawing/2014/main" id="{F41B96AD-7806-079D-30CE-71FA76E87155}"/>
            </a:ext>
          </a:extLst>
        </xdr:cNvPr>
        <xdr:cNvPicPr>
          <a:picLocks noChangeAspect="1"/>
        </xdr:cNvPicPr>
      </xdr:nvPicPr>
      <xdr:blipFill>
        <a:blip xmlns:r="http://schemas.openxmlformats.org/officeDocument/2006/relationships" r:embed="rId371"/>
        <a:stretch>
          <a:fillRect/>
        </a:stretch>
      </xdr:blipFill>
      <xdr:spPr>
        <a:xfrm>
          <a:off x="1143000" y="2350389000"/>
          <a:ext cx="18114286" cy="1323810"/>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12195</xdr:row>
      <xdr:rowOff>0</xdr:rowOff>
    </xdr:from>
    <xdr:to>
      <xdr:col>30</xdr:col>
      <xdr:colOff>151809</xdr:colOff>
      <xdr:row>12217</xdr:row>
      <xdr:rowOff>18524</xdr:rowOff>
    </xdr:to>
    <xdr:pic>
      <xdr:nvPicPr>
        <xdr:cNvPr id="610" name="Picture 609">
          <a:extLst>
            <a:ext uri="{FF2B5EF4-FFF2-40B4-BE49-F238E27FC236}">
              <a16:creationId xmlns:a16="http://schemas.microsoft.com/office/drawing/2014/main" id="{6E41FD94-D7BF-755D-62D8-4072F17BA281}"/>
            </a:ext>
          </a:extLst>
        </xdr:cNvPr>
        <xdr:cNvPicPr>
          <a:picLocks noChangeAspect="1"/>
        </xdr:cNvPicPr>
      </xdr:nvPicPr>
      <xdr:blipFill>
        <a:blip xmlns:r="http://schemas.openxmlformats.org/officeDocument/2006/relationships" r:embed="rId372"/>
        <a:stretch>
          <a:fillRect/>
        </a:stretch>
      </xdr:blipFill>
      <xdr:spPr>
        <a:xfrm>
          <a:off x="1143000" y="2353246500"/>
          <a:ext cx="4723809" cy="4209524"/>
        </a:xfrm>
        <a:prstGeom prst="rect">
          <a:avLst/>
        </a:prstGeom>
        <a:effectLst>
          <a:outerShdw blurRad="127000" algn="ctr" rotWithShape="0">
            <a:srgbClr val="0000FF">
              <a:alpha val="90000"/>
            </a:srgbClr>
          </a:outerShdw>
        </a:effectLst>
      </xdr:spPr>
    </xdr:pic>
    <xdr:clientData/>
  </xdr:twoCellAnchor>
  <xdr:twoCellAnchor editAs="oneCell">
    <xdr:from>
      <xdr:col>6</xdr:col>
      <xdr:colOff>0</xdr:colOff>
      <xdr:row>12327</xdr:row>
      <xdr:rowOff>0</xdr:rowOff>
    </xdr:from>
    <xdr:to>
      <xdr:col>36</xdr:col>
      <xdr:colOff>180238</xdr:colOff>
      <xdr:row>12379</xdr:row>
      <xdr:rowOff>65428</xdr:rowOff>
    </xdr:to>
    <xdr:pic>
      <xdr:nvPicPr>
        <xdr:cNvPr id="611" name="Picture 610">
          <a:extLst>
            <a:ext uri="{FF2B5EF4-FFF2-40B4-BE49-F238E27FC236}">
              <a16:creationId xmlns:a16="http://schemas.microsoft.com/office/drawing/2014/main" id="{382F4196-71D1-AFE0-ADFF-68DFD428BE4D}"/>
            </a:ext>
          </a:extLst>
        </xdr:cNvPr>
        <xdr:cNvPicPr>
          <a:picLocks noChangeAspect="1"/>
        </xdr:cNvPicPr>
      </xdr:nvPicPr>
      <xdr:blipFill>
        <a:blip xmlns:r="http://schemas.openxmlformats.org/officeDocument/2006/relationships" r:embed="rId373"/>
        <a:stretch>
          <a:fillRect/>
        </a:stretch>
      </xdr:blipFill>
      <xdr:spPr>
        <a:xfrm>
          <a:off x="1143000" y="2357818500"/>
          <a:ext cx="5895238" cy="9971428"/>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12327</xdr:row>
      <xdr:rowOff>0</xdr:rowOff>
    </xdr:from>
    <xdr:to>
      <xdr:col>127</xdr:col>
      <xdr:colOff>189255</xdr:colOff>
      <xdr:row>12377</xdr:row>
      <xdr:rowOff>11206</xdr:rowOff>
    </xdr:to>
    <xdr:pic>
      <xdr:nvPicPr>
        <xdr:cNvPr id="612" name="Picture 611">
          <a:extLst>
            <a:ext uri="{FF2B5EF4-FFF2-40B4-BE49-F238E27FC236}">
              <a16:creationId xmlns:a16="http://schemas.microsoft.com/office/drawing/2014/main" id="{FC6D9BD2-A27C-F4D2-E342-65AFAD34C9A9}"/>
            </a:ext>
          </a:extLst>
        </xdr:cNvPr>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7429500" y="2340864000"/>
          <a:ext cx="16953255" cy="9536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11207</xdr:colOff>
      <xdr:row>12328</xdr:row>
      <xdr:rowOff>0</xdr:rowOff>
    </xdr:from>
    <xdr:to>
      <xdr:col>129</xdr:col>
      <xdr:colOff>62421</xdr:colOff>
      <xdr:row>12378</xdr:row>
      <xdr:rowOff>40714</xdr:rowOff>
    </xdr:to>
    <xdr:pic>
      <xdr:nvPicPr>
        <xdr:cNvPr id="613" name="Picture 612">
          <a:extLst>
            <a:ext uri="{FF2B5EF4-FFF2-40B4-BE49-F238E27FC236}">
              <a16:creationId xmlns:a16="http://schemas.microsoft.com/office/drawing/2014/main" id="{148544BA-2943-F404-1466-C409D2A238C6}"/>
            </a:ext>
          </a:extLst>
        </xdr:cNvPr>
        <xdr:cNvPicPr>
          <a:picLocks noChangeAspect="1"/>
        </xdr:cNvPicPr>
      </xdr:nvPicPr>
      <xdr:blipFill>
        <a:blip xmlns:r="http://schemas.openxmlformats.org/officeDocument/2006/relationships" r:embed="rId375"/>
        <a:stretch>
          <a:fillRect/>
        </a:stretch>
      </xdr:blipFill>
      <xdr:spPr>
        <a:xfrm>
          <a:off x="7631207" y="2341054500"/>
          <a:ext cx="17005714" cy="9565714"/>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12469</xdr:row>
      <xdr:rowOff>0</xdr:rowOff>
    </xdr:from>
    <xdr:to>
      <xdr:col>36</xdr:col>
      <xdr:colOff>142143</xdr:colOff>
      <xdr:row>12484</xdr:row>
      <xdr:rowOff>132976</xdr:rowOff>
    </xdr:to>
    <xdr:pic>
      <xdr:nvPicPr>
        <xdr:cNvPr id="614" name="Picture 613">
          <a:extLst>
            <a:ext uri="{FF2B5EF4-FFF2-40B4-BE49-F238E27FC236}">
              <a16:creationId xmlns:a16="http://schemas.microsoft.com/office/drawing/2014/main" id="{D6097F2A-E18E-D580-BFDF-AB3F79EF3A1F}"/>
            </a:ext>
          </a:extLst>
        </xdr:cNvPr>
        <xdr:cNvPicPr>
          <a:picLocks noChangeAspect="1"/>
        </xdr:cNvPicPr>
      </xdr:nvPicPr>
      <xdr:blipFill>
        <a:blip xmlns:r="http://schemas.openxmlformats.org/officeDocument/2006/relationships" r:embed="rId376"/>
        <a:stretch>
          <a:fillRect/>
        </a:stretch>
      </xdr:blipFill>
      <xdr:spPr>
        <a:xfrm>
          <a:off x="1143000" y="2367915000"/>
          <a:ext cx="5857143" cy="2990476"/>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12485</xdr:row>
      <xdr:rowOff>0</xdr:rowOff>
    </xdr:from>
    <xdr:to>
      <xdr:col>92</xdr:col>
      <xdr:colOff>102714</xdr:colOff>
      <xdr:row>12492</xdr:row>
      <xdr:rowOff>9357</xdr:rowOff>
    </xdr:to>
    <xdr:pic>
      <xdr:nvPicPr>
        <xdr:cNvPr id="615" name="Picture 614">
          <a:extLst>
            <a:ext uri="{FF2B5EF4-FFF2-40B4-BE49-F238E27FC236}">
              <a16:creationId xmlns:a16="http://schemas.microsoft.com/office/drawing/2014/main" id="{BA729AE9-306E-A61B-E9BB-EF1F234372C0}"/>
            </a:ext>
          </a:extLst>
        </xdr:cNvPr>
        <xdr:cNvPicPr>
          <a:picLocks noChangeAspect="1"/>
        </xdr:cNvPicPr>
      </xdr:nvPicPr>
      <xdr:blipFill>
        <a:blip xmlns:r="http://schemas.openxmlformats.org/officeDocument/2006/relationships" r:embed="rId377"/>
        <a:stretch>
          <a:fillRect/>
        </a:stretch>
      </xdr:blipFill>
      <xdr:spPr>
        <a:xfrm>
          <a:off x="1143000" y="2370963000"/>
          <a:ext cx="16485714" cy="1342857"/>
        </a:xfrm>
        <a:prstGeom prst="rect">
          <a:avLst/>
        </a:prstGeom>
        <a:effectLst>
          <a:outerShdw blurRad="63500" algn="ctr" rotWithShape="0">
            <a:srgbClr val="000000">
              <a:alpha val="95000"/>
            </a:srgbClr>
          </a:outerShdw>
        </a:effectLst>
      </xdr:spPr>
    </xdr:pic>
    <xdr:clientData/>
  </xdr:twoCellAnchor>
  <xdr:twoCellAnchor editAs="oneCell">
    <xdr:from>
      <xdr:col>6</xdr:col>
      <xdr:colOff>0</xdr:colOff>
      <xdr:row>12547</xdr:row>
      <xdr:rowOff>0</xdr:rowOff>
    </xdr:from>
    <xdr:to>
      <xdr:col>31</xdr:col>
      <xdr:colOff>161309</xdr:colOff>
      <xdr:row>12574</xdr:row>
      <xdr:rowOff>94595</xdr:rowOff>
    </xdr:to>
    <xdr:pic>
      <xdr:nvPicPr>
        <xdr:cNvPr id="616" name="Picture 615">
          <a:extLst>
            <a:ext uri="{FF2B5EF4-FFF2-40B4-BE49-F238E27FC236}">
              <a16:creationId xmlns:a16="http://schemas.microsoft.com/office/drawing/2014/main" id="{88BD5085-515E-99D0-0C87-7663E150212E}"/>
            </a:ext>
          </a:extLst>
        </xdr:cNvPr>
        <xdr:cNvPicPr>
          <a:picLocks noChangeAspect="1"/>
        </xdr:cNvPicPr>
      </xdr:nvPicPr>
      <xdr:blipFill>
        <a:blip xmlns:r="http://schemas.openxmlformats.org/officeDocument/2006/relationships" r:embed="rId378"/>
        <a:stretch>
          <a:fillRect/>
        </a:stretch>
      </xdr:blipFill>
      <xdr:spPr>
        <a:xfrm>
          <a:off x="1143000" y="2390203500"/>
          <a:ext cx="4923809" cy="5238095"/>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0DC0D-5691-40A1-8110-413569295B8A}">
  <dimension ref="B2:BB52"/>
  <sheetViews>
    <sheetView zoomScale="85" zoomScaleNormal="85" workbookViewId="0"/>
  </sheetViews>
  <sheetFormatPr defaultColWidth="2.85546875" defaultRowHeight="15" x14ac:dyDescent="0.25"/>
  <sheetData>
    <row r="2" spans="2:12" x14ac:dyDescent="0.25">
      <c r="B2" s="1" t="s">
        <v>308</v>
      </c>
    </row>
    <row r="4" spans="2:12" x14ac:dyDescent="0.25">
      <c r="C4" t="s">
        <v>354</v>
      </c>
      <c r="L4" s="7" t="s">
        <v>317</v>
      </c>
    </row>
    <row r="5" spans="2:12" x14ac:dyDescent="0.25">
      <c r="C5" t="s">
        <v>355</v>
      </c>
      <c r="L5" t="s">
        <v>375</v>
      </c>
    </row>
    <row r="6" spans="2:12" x14ac:dyDescent="0.25">
      <c r="C6" t="s">
        <v>356</v>
      </c>
      <c r="L6" t="s">
        <v>376</v>
      </c>
    </row>
    <row r="7" spans="2:12" x14ac:dyDescent="0.25">
      <c r="C7" t="s">
        <v>357</v>
      </c>
      <c r="L7" t="s">
        <v>454</v>
      </c>
    </row>
    <row r="8" spans="2:12" x14ac:dyDescent="0.25">
      <c r="C8" t="s">
        <v>339</v>
      </c>
      <c r="L8" t="s">
        <v>378</v>
      </c>
    </row>
    <row r="9" spans="2:12" x14ac:dyDescent="0.25">
      <c r="C9" t="s">
        <v>358</v>
      </c>
      <c r="L9" t="s">
        <v>379</v>
      </c>
    </row>
    <row r="10" spans="2:12" x14ac:dyDescent="0.25">
      <c r="C10" t="s">
        <v>359</v>
      </c>
      <c r="L10" t="s">
        <v>462</v>
      </c>
    </row>
    <row r="11" spans="2:12" x14ac:dyDescent="0.25">
      <c r="C11" t="s">
        <v>360</v>
      </c>
      <c r="L11" t="s">
        <v>461</v>
      </c>
    </row>
    <row r="12" spans="2:12" x14ac:dyDescent="0.25">
      <c r="C12" t="s">
        <v>361</v>
      </c>
      <c r="L12" t="s">
        <v>382</v>
      </c>
    </row>
    <row r="13" spans="2:12" x14ac:dyDescent="0.25">
      <c r="C13" t="s">
        <v>362</v>
      </c>
      <c r="L13" t="s">
        <v>460</v>
      </c>
    </row>
    <row r="14" spans="2:12" x14ac:dyDescent="0.25">
      <c r="C14" t="s">
        <v>363</v>
      </c>
      <c r="L14" t="s">
        <v>393</v>
      </c>
    </row>
    <row r="15" spans="2:12" x14ac:dyDescent="0.25">
      <c r="C15" t="s">
        <v>364</v>
      </c>
      <c r="L15" t="s">
        <v>423</v>
      </c>
    </row>
    <row r="16" spans="2:12" x14ac:dyDescent="0.25">
      <c r="C16" t="s">
        <v>365</v>
      </c>
    </row>
    <row r="17" spans="3:54" x14ac:dyDescent="0.25">
      <c r="C17" t="s">
        <v>366</v>
      </c>
      <c r="L17" t="s">
        <v>459</v>
      </c>
    </row>
    <row r="18" spans="3:54" x14ac:dyDescent="0.25">
      <c r="C18" t="s">
        <v>367</v>
      </c>
    </row>
    <row r="19" spans="3:54" x14ac:dyDescent="0.25">
      <c r="C19" t="s">
        <v>368</v>
      </c>
    </row>
    <row r="20" spans="3:54" x14ac:dyDescent="0.25">
      <c r="C20" t="s">
        <v>369</v>
      </c>
    </row>
    <row r="21" spans="3:54" x14ac:dyDescent="0.25">
      <c r="C21" t="s">
        <v>370</v>
      </c>
      <c r="L21" t="s">
        <v>387</v>
      </c>
    </row>
    <row r="22" spans="3:54" x14ac:dyDescent="0.25">
      <c r="C22" t="s">
        <v>340</v>
      </c>
      <c r="L22" t="s">
        <v>411</v>
      </c>
    </row>
    <row r="23" spans="3:54" x14ac:dyDescent="0.25">
      <c r="C23" t="s">
        <v>371</v>
      </c>
      <c r="L23" t="s">
        <v>414</v>
      </c>
    </row>
    <row r="24" spans="3:54" x14ac:dyDescent="0.25">
      <c r="C24" t="s">
        <v>372</v>
      </c>
    </row>
    <row r="25" spans="3:54" x14ac:dyDescent="0.25">
      <c r="C25" t="s">
        <v>373</v>
      </c>
    </row>
    <row r="26" spans="3:54" x14ac:dyDescent="0.25">
      <c r="C26" t="s">
        <v>374</v>
      </c>
    </row>
    <row r="32" spans="3:54" x14ac:dyDescent="0.25">
      <c r="BB32" t="s">
        <v>479</v>
      </c>
    </row>
    <row r="34" spans="3:54" x14ac:dyDescent="0.25">
      <c r="BB34" t="s">
        <v>480</v>
      </c>
    </row>
    <row r="41" spans="3:54" x14ac:dyDescent="0.25">
      <c r="C41" t="s">
        <v>301</v>
      </c>
    </row>
    <row r="42" spans="3:54" x14ac:dyDescent="0.25">
      <c r="C42" s="3" t="s">
        <v>318</v>
      </c>
    </row>
    <row r="44" spans="3:54" x14ac:dyDescent="0.25">
      <c r="C44" t="s">
        <v>322</v>
      </c>
      <c r="H44" s="2" t="s">
        <v>323</v>
      </c>
    </row>
    <row r="45" spans="3:54" x14ac:dyDescent="0.25">
      <c r="C45" t="s">
        <v>324</v>
      </c>
      <c r="H45" s="2" t="s">
        <v>325</v>
      </c>
    </row>
    <row r="46" spans="3:54" x14ac:dyDescent="0.25">
      <c r="C46" t="s">
        <v>321</v>
      </c>
      <c r="H46" s="2" t="s">
        <v>326</v>
      </c>
    </row>
    <row r="48" spans="3:54" x14ac:dyDescent="0.25">
      <c r="C48" t="s">
        <v>322</v>
      </c>
      <c r="H48" s="2" t="s">
        <v>323</v>
      </c>
    </row>
    <row r="49" spans="2:8" x14ac:dyDescent="0.25">
      <c r="C49" t="s">
        <v>324</v>
      </c>
      <c r="H49" s="2" t="s">
        <v>327</v>
      </c>
    </row>
    <row r="50" spans="2:8" x14ac:dyDescent="0.25">
      <c r="C50" t="s">
        <v>321</v>
      </c>
      <c r="H50" s="2" t="s">
        <v>328</v>
      </c>
    </row>
    <row r="52" spans="2:8" x14ac:dyDescent="0.25">
      <c r="B52" s="1" t="s">
        <v>481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66B3-0EB0-44FE-8076-12B07C9DDF3C}">
  <dimension ref="B2:L26"/>
  <sheetViews>
    <sheetView topLeftCell="A7" zoomScale="85" zoomScaleNormal="85" workbookViewId="0">
      <selection activeCell="L13" sqref="L13"/>
    </sheetView>
  </sheetViews>
  <sheetFormatPr defaultColWidth="2.85546875" defaultRowHeight="15" x14ac:dyDescent="0.25"/>
  <sheetData>
    <row r="2" spans="2:12" x14ac:dyDescent="0.25">
      <c r="B2" s="1" t="s">
        <v>308</v>
      </c>
    </row>
    <row r="4" spans="2:12" x14ac:dyDescent="0.25">
      <c r="C4" t="s">
        <v>354</v>
      </c>
      <c r="L4" s="7" t="s">
        <v>390</v>
      </c>
    </row>
    <row r="5" spans="2:12" x14ac:dyDescent="0.25">
      <c r="C5" t="s">
        <v>355</v>
      </c>
      <c r="L5" t="s">
        <v>375</v>
      </c>
    </row>
    <row r="6" spans="2:12" x14ac:dyDescent="0.25">
      <c r="C6" t="s">
        <v>356</v>
      </c>
      <c r="L6" t="s">
        <v>376</v>
      </c>
    </row>
    <row r="7" spans="2:12" x14ac:dyDescent="0.25">
      <c r="C7" t="s">
        <v>357</v>
      </c>
      <c r="L7" t="s">
        <v>377</v>
      </c>
    </row>
    <row r="8" spans="2:12" x14ac:dyDescent="0.25">
      <c r="C8" t="s">
        <v>339</v>
      </c>
      <c r="L8" t="s">
        <v>378</v>
      </c>
    </row>
    <row r="9" spans="2:12" x14ac:dyDescent="0.25">
      <c r="C9" t="s">
        <v>358</v>
      </c>
      <c r="L9" t="s">
        <v>379</v>
      </c>
    </row>
    <row r="10" spans="2:12" x14ac:dyDescent="0.25">
      <c r="C10" t="s">
        <v>359</v>
      </c>
      <c r="L10" t="s">
        <v>380</v>
      </c>
    </row>
    <row r="11" spans="2:12" x14ac:dyDescent="0.25">
      <c r="C11" t="s">
        <v>360</v>
      </c>
      <c r="L11" t="s">
        <v>381</v>
      </c>
    </row>
    <row r="12" spans="2:12" x14ac:dyDescent="0.25">
      <c r="C12" t="s">
        <v>361</v>
      </c>
      <c r="L12" t="s">
        <v>382</v>
      </c>
    </row>
    <row r="13" spans="2:12" x14ac:dyDescent="0.25">
      <c r="C13" t="s">
        <v>362</v>
      </c>
      <c r="L13" t="s">
        <v>383</v>
      </c>
    </row>
    <row r="14" spans="2:12" x14ac:dyDescent="0.25">
      <c r="C14" t="s">
        <v>363</v>
      </c>
      <c r="L14" t="s">
        <v>384</v>
      </c>
    </row>
    <row r="15" spans="2:12" x14ac:dyDescent="0.25">
      <c r="C15" t="s">
        <v>364</v>
      </c>
      <c r="L15" t="s">
        <v>385</v>
      </c>
    </row>
    <row r="16" spans="2:12" x14ac:dyDescent="0.25">
      <c r="C16" t="s">
        <v>365</v>
      </c>
    </row>
    <row r="17" spans="3:12" x14ac:dyDescent="0.25">
      <c r="C17" t="s">
        <v>366</v>
      </c>
      <c r="L17" t="s">
        <v>386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388</v>
      </c>
    </row>
    <row r="23" spans="3:12" x14ac:dyDescent="0.25">
      <c r="C23" t="s">
        <v>371</v>
      </c>
      <c r="L23" t="s">
        <v>389</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A7FF-5BBF-430C-A68B-98F585DD3D88}">
  <dimension ref="B2:L26"/>
  <sheetViews>
    <sheetView zoomScale="85" zoomScaleNormal="85" workbookViewId="0"/>
  </sheetViews>
  <sheetFormatPr defaultColWidth="2.85546875" defaultRowHeight="15" x14ac:dyDescent="0.25"/>
  <sheetData>
    <row r="2" spans="2:12" x14ac:dyDescent="0.25">
      <c r="B2" s="1" t="s">
        <v>308</v>
      </c>
    </row>
    <row r="4" spans="2:12" x14ac:dyDescent="0.25">
      <c r="C4" t="s">
        <v>354</v>
      </c>
      <c r="L4" s="7" t="s">
        <v>306</v>
      </c>
    </row>
    <row r="5" spans="2:12" x14ac:dyDescent="0.25">
      <c r="C5" t="s">
        <v>355</v>
      </c>
      <c r="L5" t="s">
        <v>375</v>
      </c>
    </row>
    <row r="6" spans="2:12" x14ac:dyDescent="0.25">
      <c r="C6" t="s">
        <v>356</v>
      </c>
      <c r="L6" t="s">
        <v>376</v>
      </c>
    </row>
    <row r="7" spans="2:12" x14ac:dyDescent="0.25">
      <c r="C7" t="s">
        <v>357</v>
      </c>
      <c r="L7" t="s">
        <v>454</v>
      </c>
    </row>
    <row r="8" spans="2:12" x14ac:dyDescent="0.25">
      <c r="C8" t="s">
        <v>339</v>
      </c>
      <c r="L8" t="s">
        <v>348</v>
      </c>
    </row>
    <row r="9" spans="2:12" x14ac:dyDescent="0.25">
      <c r="C9" t="s">
        <v>358</v>
      </c>
      <c r="L9" t="s">
        <v>379</v>
      </c>
    </row>
    <row r="10" spans="2:12" x14ac:dyDescent="0.25">
      <c r="C10" t="s">
        <v>359</v>
      </c>
      <c r="L10" t="s">
        <v>453</v>
      </c>
    </row>
    <row r="11" spans="2:12" x14ac:dyDescent="0.25">
      <c r="C11" t="s">
        <v>360</v>
      </c>
      <c r="L11" t="s">
        <v>452</v>
      </c>
    </row>
    <row r="12" spans="2:12" x14ac:dyDescent="0.25">
      <c r="C12" t="s">
        <v>361</v>
      </c>
      <c r="L12" t="s">
        <v>382</v>
      </c>
    </row>
    <row r="13" spans="2:12" x14ac:dyDescent="0.25">
      <c r="C13" t="s">
        <v>362</v>
      </c>
      <c r="L13" t="s">
        <v>451</v>
      </c>
    </row>
    <row r="14" spans="2:12" x14ac:dyDescent="0.25">
      <c r="C14" t="s">
        <v>363</v>
      </c>
      <c r="L14" t="s">
        <v>393</v>
      </c>
    </row>
    <row r="15" spans="2:12" x14ac:dyDescent="0.25">
      <c r="C15" t="s">
        <v>364</v>
      </c>
      <c r="L15" t="s">
        <v>392</v>
      </c>
    </row>
    <row r="16" spans="2:12" x14ac:dyDescent="0.25">
      <c r="C16" t="s">
        <v>365</v>
      </c>
      <c r="L16">
        <v>3</v>
      </c>
    </row>
    <row r="17" spans="3:12" x14ac:dyDescent="0.25">
      <c r="C17" t="s">
        <v>366</v>
      </c>
      <c r="L17" t="s">
        <v>450</v>
      </c>
    </row>
    <row r="18" spans="3:12" x14ac:dyDescent="0.25">
      <c r="C18" t="s">
        <v>367</v>
      </c>
    </row>
    <row r="19" spans="3:12" x14ac:dyDescent="0.25">
      <c r="C19" t="s">
        <v>368</v>
      </c>
    </row>
    <row r="20" spans="3:12" x14ac:dyDescent="0.25">
      <c r="C20" t="s">
        <v>369</v>
      </c>
    </row>
    <row r="21" spans="3:12" x14ac:dyDescent="0.25">
      <c r="C21" t="s">
        <v>370</v>
      </c>
      <c r="L21" t="s">
        <v>401</v>
      </c>
    </row>
    <row r="22" spans="3:12" x14ac:dyDescent="0.25">
      <c r="C22" t="s">
        <v>340</v>
      </c>
      <c r="L22" t="s">
        <v>400</v>
      </c>
    </row>
    <row r="23" spans="3:12" x14ac:dyDescent="0.25">
      <c r="C23" t="s">
        <v>371</v>
      </c>
      <c r="L23" t="s">
        <v>449</v>
      </c>
    </row>
    <row r="24" spans="3:12" x14ac:dyDescent="0.25">
      <c r="C24" t="s">
        <v>372</v>
      </c>
    </row>
    <row r="25" spans="3:12" x14ac:dyDescent="0.25">
      <c r="C25" t="s">
        <v>373</v>
      </c>
    </row>
    <row r="26" spans="3:12" x14ac:dyDescent="0.25">
      <c r="C26" t="s">
        <v>374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E24F3-2F84-400F-A33E-F8B3E34A2F52}">
  <dimension ref="B2:Y30"/>
  <sheetViews>
    <sheetView topLeftCell="A7" zoomScale="85" zoomScaleNormal="85" workbookViewId="0">
      <selection activeCell="L13" sqref="L13"/>
    </sheetView>
  </sheetViews>
  <sheetFormatPr defaultColWidth="2.85546875" defaultRowHeight="15" x14ac:dyDescent="0.25"/>
  <sheetData>
    <row r="2" spans="2:12" x14ac:dyDescent="0.25">
      <c r="B2" s="1" t="s">
        <v>308</v>
      </c>
    </row>
    <row r="4" spans="2:12" x14ac:dyDescent="0.25">
      <c r="C4" t="s">
        <v>354</v>
      </c>
      <c r="L4" s="7" t="s">
        <v>305</v>
      </c>
    </row>
    <row r="5" spans="2:12" x14ac:dyDescent="0.25">
      <c r="C5" t="s">
        <v>355</v>
      </c>
      <c r="L5" t="s">
        <v>431</v>
      </c>
    </row>
    <row r="6" spans="2:12" x14ac:dyDescent="0.25">
      <c r="C6" t="s">
        <v>356</v>
      </c>
      <c r="L6" t="s">
        <v>376</v>
      </c>
    </row>
    <row r="7" spans="2:12" x14ac:dyDescent="0.25">
      <c r="C7" t="s">
        <v>357</v>
      </c>
      <c r="L7" t="s">
        <v>325</v>
      </c>
    </row>
    <row r="8" spans="2:12" x14ac:dyDescent="0.25">
      <c r="C8" t="s">
        <v>339</v>
      </c>
      <c r="L8" t="s">
        <v>348</v>
      </c>
    </row>
    <row r="9" spans="2:12" x14ac:dyDescent="0.25">
      <c r="C9" t="s">
        <v>358</v>
      </c>
      <c r="L9" t="s">
        <v>379</v>
      </c>
    </row>
    <row r="10" spans="2:12" x14ac:dyDescent="0.25">
      <c r="C10" t="s">
        <v>359</v>
      </c>
      <c r="L10" t="s">
        <v>379</v>
      </c>
    </row>
    <row r="11" spans="2:12" x14ac:dyDescent="0.25">
      <c r="C11" t="s">
        <v>360</v>
      </c>
      <c r="L11" t="s">
        <v>438</v>
      </c>
    </row>
    <row r="12" spans="2:12" x14ac:dyDescent="0.25">
      <c r="C12" t="s">
        <v>361</v>
      </c>
      <c r="L12" t="s">
        <v>382</v>
      </c>
    </row>
    <row r="13" spans="2:12" x14ac:dyDescent="0.25">
      <c r="C13" t="s">
        <v>362</v>
      </c>
      <c r="L13" t="s">
        <v>437</v>
      </c>
    </row>
    <row r="14" spans="2:12" x14ac:dyDescent="0.25">
      <c r="C14" t="s">
        <v>363</v>
      </c>
      <c r="L14" t="s">
        <v>393</v>
      </c>
    </row>
    <row r="15" spans="2:12" x14ac:dyDescent="0.25">
      <c r="C15" t="s">
        <v>364</v>
      </c>
      <c r="L15" t="s">
        <v>392</v>
      </c>
    </row>
    <row r="16" spans="2:12" x14ac:dyDescent="0.25">
      <c r="C16" t="s">
        <v>365</v>
      </c>
    </row>
    <row r="17" spans="3:25" x14ac:dyDescent="0.25">
      <c r="C17" t="s">
        <v>366</v>
      </c>
    </row>
    <row r="18" spans="3:25" x14ac:dyDescent="0.25">
      <c r="C18" t="s">
        <v>367</v>
      </c>
    </row>
    <row r="19" spans="3:25" x14ac:dyDescent="0.25">
      <c r="C19" t="s">
        <v>368</v>
      </c>
    </row>
    <row r="20" spans="3:25" x14ac:dyDescent="0.25">
      <c r="C20" t="s">
        <v>369</v>
      </c>
      <c r="Y20" s="12" t="s">
        <v>524</v>
      </c>
    </row>
    <row r="21" spans="3:25" x14ac:dyDescent="0.25">
      <c r="C21" t="s">
        <v>370</v>
      </c>
      <c r="L21" t="s">
        <v>387</v>
      </c>
    </row>
    <row r="22" spans="3:25" x14ac:dyDescent="0.25">
      <c r="C22" t="s">
        <v>340</v>
      </c>
      <c r="L22" t="s">
        <v>388</v>
      </c>
    </row>
    <row r="23" spans="3:25" x14ac:dyDescent="0.25">
      <c r="C23" t="s">
        <v>371</v>
      </c>
      <c r="L23" t="s">
        <v>436</v>
      </c>
    </row>
    <row r="24" spans="3:25" x14ac:dyDescent="0.25">
      <c r="C24" t="s">
        <v>372</v>
      </c>
    </row>
    <row r="25" spans="3:25" x14ac:dyDescent="0.25">
      <c r="C25" t="s">
        <v>373</v>
      </c>
    </row>
    <row r="26" spans="3:25" x14ac:dyDescent="0.25">
      <c r="C26" t="s">
        <v>374</v>
      </c>
    </row>
    <row r="28" spans="3:25" x14ac:dyDescent="0.25">
      <c r="C28" t="s">
        <v>322</v>
      </c>
      <c r="H28" s="2" t="s">
        <v>349</v>
      </c>
    </row>
    <row r="29" spans="3:25" x14ac:dyDescent="0.25">
      <c r="C29" t="s">
        <v>324</v>
      </c>
      <c r="H29" s="2" t="s">
        <v>349</v>
      </c>
    </row>
    <row r="30" spans="3:25" x14ac:dyDescent="0.25">
      <c r="C30" t="s">
        <v>321</v>
      </c>
      <c r="H30" s="2" t="s">
        <v>349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F4447-626A-44C4-8CFD-CD4B1E67B0D5}">
  <dimension ref="B2:AM208"/>
  <sheetViews>
    <sheetView topLeftCell="A13" zoomScale="85" zoomScaleNormal="85" workbookViewId="0">
      <selection activeCell="B2" sqref="B2"/>
    </sheetView>
  </sheetViews>
  <sheetFormatPr defaultColWidth="2.85546875" defaultRowHeight="15" x14ac:dyDescent="0.25"/>
  <sheetData>
    <row r="2" spans="2:12" x14ac:dyDescent="0.25">
      <c r="B2" s="1" t="s">
        <v>258</v>
      </c>
    </row>
    <row r="4" spans="2:12" x14ac:dyDescent="0.25">
      <c r="C4" t="s">
        <v>354</v>
      </c>
      <c r="L4" s="7" t="s">
        <v>302</v>
      </c>
    </row>
    <row r="5" spans="2:12" x14ac:dyDescent="0.25">
      <c r="C5" t="s">
        <v>355</v>
      </c>
      <c r="L5" t="s">
        <v>431</v>
      </c>
    </row>
    <row r="6" spans="2:12" x14ac:dyDescent="0.25">
      <c r="C6" t="s">
        <v>356</v>
      </c>
      <c r="L6" t="s">
        <v>376</v>
      </c>
    </row>
    <row r="7" spans="2:12" x14ac:dyDescent="0.25">
      <c r="C7" t="s">
        <v>357</v>
      </c>
      <c r="L7" t="s">
        <v>325</v>
      </c>
    </row>
    <row r="8" spans="2:12" x14ac:dyDescent="0.25">
      <c r="C8" t="s">
        <v>339</v>
      </c>
      <c r="L8" t="s">
        <v>334</v>
      </c>
    </row>
    <row r="9" spans="2:12" x14ac:dyDescent="0.25">
      <c r="C9" t="s">
        <v>358</v>
      </c>
      <c r="L9" t="s">
        <v>379</v>
      </c>
    </row>
    <row r="10" spans="2:12" x14ac:dyDescent="0.25">
      <c r="C10" t="s">
        <v>359</v>
      </c>
      <c r="L10" t="s">
        <v>379</v>
      </c>
    </row>
    <row r="11" spans="2:12" x14ac:dyDescent="0.25">
      <c r="C11" t="s">
        <v>360</v>
      </c>
      <c r="L11" t="s">
        <v>435</v>
      </c>
    </row>
    <row r="12" spans="2:12" x14ac:dyDescent="0.25">
      <c r="C12" t="s">
        <v>361</v>
      </c>
      <c r="L12" t="s">
        <v>382</v>
      </c>
    </row>
    <row r="13" spans="2:12" x14ac:dyDescent="0.25">
      <c r="C13" t="s">
        <v>362</v>
      </c>
      <c r="L13" t="s">
        <v>434</v>
      </c>
    </row>
    <row r="14" spans="2:12" x14ac:dyDescent="0.25">
      <c r="C14" t="s">
        <v>363</v>
      </c>
      <c r="L14" t="s">
        <v>426</v>
      </c>
    </row>
    <row r="15" spans="2:12" x14ac:dyDescent="0.25">
      <c r="C15" t="s">
        <v>364</v>
      </c>
      <c r="L15" t="s">
        <v>392</v>
      </c>
    </row>
    <row r="16" spans="2:12" x14ac:dyDescent="0.25">
      <c r="C16" t="s">
        <v>365</v>
      </c>
    </row>
    <row r="17" spans="3:12" x14ac:dyDescent="0.25">
      <c r="C17" t="s">
        <v>366</v>
      </c>
    </row>
    <row r="18" spans="3:12" x14ac:dyDescent="0.25">
      <c r="C18" t="s">
        <v>367</v>
      </c>
      <c r="L18" t="s">
        <v>433</v>
      </c>
    </row>
    <row r="19" spans="3:12" x14ac:dyDescent="0.25">
      <c r="C19" t="s">
        <v>368</v>
      </c>
    </row>
    <row r="20" spans="3:12" x14ac:dyDescent="0.25">
      <c r="C20" t="s">
        <v>369</v>
      </c>
    </row>
    <row r="21" spans="3:12" x14ac:dyDescent="0.25">
      <c r="C21" t="s">
        <v>370</v>
      </c>
      <c r="L21" t="s">
        <v>387</v>
      </c>
    </row>
    <row r="22" spans="3:12" x14ac:dyDescent="0.25">
      <c r="C22" t="s">
        <v>340</v>
      </c>
      <c r="L22" t="s">
        <v>388</v>
      </c>
    </row>
    <row r="23" spans="3:12" x14ac:dyDescent="0.25">
      <c r="C23" t="s">
        <v>371</v>
      </c>
      <c r="L23" t="s">
        <v>432</v>
      </c>
    </row>
    <row r="24" spans="3:12" x14ac:dyDescent="0.25">
      <c r="C24" t="s">
        <v>372</v>
      </c>
    </row>
    <row r="25" spans="3:12" x14ac:dyDescent="0.25">
      <c r="C25" t="s">
        <v>373</v>
      </c>
    </row>
    <row r="26" spans="3:12" x14ac:dyDescent="0.25">
      <c r="C26" t="s">
        <v>374</v>
      </c>
    </row>
    <row r="140" spans="3:3" x14ac:dyDescent="0.25">
      <c r="C140" t="s">
        <v>335</v>
      </c>
    </row>
    <row r="197" spans="2:39" x14ac:dyDescent="0.25">
      <c r="C197" t="s">
        <v>303</v>
      </c>
    </row>
    <row r="198" spans="2:39" x14ac:dyDescent="0.25">
      <c r="C198" t="s">
        <v>304</v>
      </c>
    </row>
    <row r="200" spans="2:39" x14ac:dyDescent="0.25">
      <c r="B200" s="1" t="s">
        <v>308</v>
      </c>
    </row>
    <row r="202" spans="2:39" x14ac:dyDescent="0.25">
      <c r="C202" t="s">
        <v>322</v>
      </c>
      <c r="H202" s="2" t="s">
        <v>168</v>
      </c>
    </row>
    <row r="203" spans="2:39" x14ac:dyDescent="0.25">
      <c r="C203" t="s">
        <v>324</v>
      </c>
      <c r="H203" s="2" t="s">
        <v>329</v>
      </c>
    </row>
    <row r="204" spans="2:39" x14ac:dyDescent="0.25">
      <c r="C204" t="s">
        <v>321</v>
      </c>
      <c r="H204" s="2" t="s">
        <v>330</v>
      </c>
    </row>
    <row r="206" spans="2:39" x14ac:dyDescent="0.25">
      <c r="C206" t="s">
        <v>331</v>
      </c>
    </row>
    <row r="208" spans="2:39" x14ac:dyDescent="0.25">
      <c r="C208" s="3" t="s">
        <v>332</v>
      </c>
      <c r="AM208" s="3" t="s">
        <v>333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A964-0DA9-409C-A3BF-32CC97886B79}">
  <dimension ref="B2:AR376"/>
  <sheetViews>
    <sheetView topLeftCell="A336" zoomScale="85" zoomScaleNormal="85" workbookViewId="0">
      <selection activeCell="B374" sqref="B374"/>
    </sheetView>
  </sheetViews>
  <sheetFormatPr defaultColWidth="2.85546875" defaultRowHeight="15" x14ac:dyDescent="0.25"/>
  <sheetData>
    <row r="2" spans="2:12" x14ac:dyDescent="0.25">
      <c r="B2" s="1" t="s">
        <v>308</v>
      </c>
    </row>
    <row r="4" spans="2:12" x14ac:dyDescent="0.25">
      <c r="C4" t="s">
        <v>354</v>
      </c>
      <c r="L4" s="7" t="s">
        <v>463</v>
      </c>
    </row>
    <row r="5" spans="2:12" x14ac:dyDescent="0.25">
      <c r="C5" t="s">
        <v>355</v>
      </c>
      <c r="L5" t="s">
        <v>398</v>
      </c>
    </row>
    <row r="6" spans="2:12" x14ac:dyDescent="0.25">
      <c r="C6" t="s">
        <v>356</v>
      </c>
      <c r="L6" t="s">
        <v>376</v>
      </c>
    </row>
    <row r="7" spans="2:12" x14ac:dyDescent="0.25">
      <c r="C7" t="s">
        <v>357</v>
      </c>
      <c r="L7" t="s">
        <v>325</v>
      </c>
    </row>
    <row r="8" spans="2:12" x14ac:dyDescent="0.25">
      <c r="C8" t="s">
        <v>339</v>
      </c>
      <c r="L8" t="s">
        <v>342</v>
      </c>
    </row>
    <row r="9" spans="2:12" x14ac:dyDescent="0.25">
      <c r="C9" t="s">
        <v>358</v>
      </c>
      <c r="L9" t="s">
        <v>338</v>
      </c>
    </row>
    <row r="10" spans="2:12" x14ac:dyDescent="0.25">
      <c r="C10" t="s">
        <v>359</v>
      </c>
      <c r="L10" t="s">
        <v>418</v>
      </c>
    </row>
    <row r="11" spans="2:12" x14ac:dyDescent="0.25">
      <c r="C11" t="s">
        <v>360</v>
      </c>
      <c r="L11" t="s">
        <v>417</v>
      </c>
    </row>
    <row r="12" spans="2:12" x14ac:dyDescent="0.25">
      <c r="C12" t="s">
        <v>361</v>
      </c>
      <c r="L12" t="s">
        <v>382</v>
      </c>
    </row>
    <row r="13" spans="2:12" x14ac:dyDescent="0.25">
      <c r="C13" t="s">
        <v>362</v>
      </c>
      <c r="L13" t="s">
        <v>416</v>
      </c>
    </row>
    <row r="14" spans="2:12" x14ac:dyDescent="0.25">
      <c r="C14" t="s">
        <v>363</v>
      </c>
      <c r="L14" t="s">
        <v>393</v>
      </c>
    </row>
    <row r="15" spans="2:12" x14ac:dyDescent="0.25">
      <c r="C15" t="s">
        <v>364</v>
      </c>
      <c r="L15" t="s">
        <v>392</v>
      </c>
    </row>
    <row r="16" spans="2:12"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415</v>
      </c>
    </row>
    <row r="23" spans="3:12" x14ac:dyDescent="0.25">
      <c r="C23" t="s">
        <v>371</v>
      </c>
      <c r="L23" t="s">
        <v>414</v>
      </c>
    </row>
    <row r="24" spans="3:12" x14ac:dyDescent="0.25">
      <c r="C24" t="s">
        <v>372</v>
      </c>
    </row>
    <row r="25" spans="3:12" x14ac:dyDescent="0.25">
      <c r="C25" t="s">
        <v>373</v>
      </c>
    </row>
    <row r="26" spans="3:12" x14ac:dyDescent="0.25">
      <c r="C26" t="s">
        <v>374</v>
      </c>
    </row>
    <row r="40" spans="44:44" x14ac:dyDescent="0.25">
      <c r="AR40" t="s">
        <v>502</v>
      </c>
    </row>
    <row r="42" spans="44:44" x14ac:dyDescent="0.25">
      <c r="AR42" t="s">
        <v>503</v>
      </c>
    </row>
    <row r="46" spans="44:44" x14ac:dyDescent="0.25">
      <c r="AR46" t="s">
        <v>508</v>
      </c>
    </row>
    <row r="47" spans="44:44" x14ac:dyDescent="0.25">
      <c r="AR47" t="s">
        <v>509</v>
      </c>
    </row>
    <row r="49" spans="44:44" x14ac:dyDescent="0.25">
      <c r="AR49" t="s">
        <v>504</v>
      </c>
    </row>
    <row r="50" spans="44:44" x14ac:dyDescent="0.25">
      <c r="AR50" t="s">
        <v>505</v>
      </c>
    </row>
    <row r="51" spans="44:44" x14ac:dyDescent="0.25">
      <c r="AR51" t="s">
        <v>506</v>
      </c>
    </row>
    <row r="52" spans="44:44" x14ac:dyDescent="0.25">
      <c r="AR52" t="s">
        <v>507</v>
      </c>
    </row>
    <row r="54" spans="44:44" x14ac:dyDescent="0.25">
      <c r="AR54" t="s">
        <v>510</v>
      </c>
    </row>
    <row r="55" spans="44:44" x14ac:dyDescent="0.25">
      <c r="AR55" t="s">
        <v>511</v>
      </c>
    </row>
    <row r="56" spans="44:44" x14ac:dyDescent="0.25">
      <c r="AR56" t="s">
        <v>512</v>
      </c>
    </row>
    <row r="58" spans="44:44" x14ac:dyDescent="0.25">
      <c r="AR58" t="s">
        <v>513</v>
      </c>
    </row>
    <row r="60" spans="44:44" x14ac:dyDescent="0.25">
      <c r="AR60" s="12" t="s">
        <v>515</v>
      </c>
    </row>
    <row r="62" spans="44:44" x14ac:dyDescent="0.25">
      <c r="AR62" s="12" t="s">
        <v>516</v>
      </c>
    </row>
    <row r="63" spans="44:44" x14ac:dyDescent="0.25">
      <c r="AR63" s="12" t="s">
        <v>517</v>
      </c>
    </row>
    <row r="64" spans="44:44" x14ac:dyDescent="0.25">
      <c r="AR64" s="12" t="s">
        <v>518</v>
      </c>
    </row>
    <row r="115" spans="3:8" x14ac:dyDescent="0.25">
      <c r="C115" t="s">
        <v>322</v>
      </c>
      <c r="H115" s="2" t="s">
        <v>336</v>
      </c>
    </row>
    <row r="116" spans="3:8" x14ac:dyDescent="0.25">
      <c r="C116" t="s">
        <v>324</v>
      </c>
      <c r="H116" s="2" t="s">
        <v>514</v>
      </c>
    </row>
    <row r="117" spans="3:8" x14ac:dyDescent="0.25">
      <c r="C117" t="s">
        <v>321</v>
      </c>
      <c r="H117" s="2" t="s">
        <v>514</v>
      </c>
    </row>
    <row r="170" spans="2:28" x14ac:dyDescent="0.25">
      <c r="B170" s="1" t="s">
        <v>645</v>
      </c>
    </row>
    <row r="172" spans="2:28" x14ac:dyDescent="0.25">
      <c r="B172" t="s">
        <v>416</v>
      </c>
    </row>
    <row r="174" spans="2:28" x14ac:dyDescent="0.25">
      <c r="B174" t="s">
        <v>646</v>
      </c>
    </row>
    <row r="176" spans="2:28" x14ac:dyDescent="0.25">
      <c r="D176" t="s">
        <v>647</v>
      </c>
      <c r="M176" t="s">
        <v>648</v>
      </c>
      <c r="AB176" s="3" t="s">
        <v>658</v>
      </c>
    </row>
    <row r="177" spans="2:28" x14ac:dyDescent="0.25">
      <c r="D177" t="s">
        <v>649</v>
      </c>
      <c r="M177" t="s">
        <v>650</v>
      </c>
      <c r="AB177" s="3" t="s">
        <v>658</v>
      </c>
    </row>
    <row r="179" spans="2:28" x14ac:dyDescent="0.25">
      <c r="D179" t="s">
        <v>648</v>
      </c>
    </row>
    <row r="181" spans="2:28" x14ac:dyDescent="0.25">
      <c r="B181" t="s">
        <v>651</v>
      </c>
    </row>
    <row r="183" spans="2:28" x14ac:dyDescent="0.25">
      <c r="D183" t="s">
        <v>652</v>
      </c>
      <c r="M183" t="s">
        <v>653</v>
      </c>
      <c r="AB183" s="3" t="s">
        <v>656</v>
      </c>
    </row>
    <row r="184" spans="2:28" x14ac:dyDescent="0.25">
      <c r="D184" t="s">
        <v>654</v>
      </c>
      <c r="M184" t="s">
        <v>655</v>
      </c>
      <c r="AB184" s="3" t="s">
        <v>657</v>
      </c>
    </row>
    <row r="186" spans="2:28" x14ac:dyDescent="0.25">
      <c r="D186" t="s">
        <v>653</v>
      </c>
    </row>
    <row r="188" spans="2:28" x14ac:dyDescent="0.25">
      <c r="B188" s="1" t="s">
        <v>664</v>
      </c>
    </row>
    <row r="223" spans="3:8" x14ac:dyDescent="0.25">
      <c r="C223" t="s">
        <v>322</v>
      </c>
      <c r="H223" s="2" t="s">
        <v>168</v>
      </c>
    </row>
    <row r="224" spans="3:8" x14ac:dyDescent="0.25">
      <c r="C224" t="s">
        <v>324</v>
      </c>
      <c r="H224" s="2" t="s">
        <v>329</v>
      </c>
    </row>
    <row r="225" spans="3:8" x14ac:dyDescent="0.25">
      <c r="C225" t="s">
        <v>321</v>
      </c>
      <c r="H225" s="2" t="s">
        <v>330</v>
      </c>
    </row>
    <row r="326" spans="2:2" x14ac:dyDescent="0.25">
      <c r="B326" t="s">
        <v>672</v>
      </c>
    </row>
    <row r="372" spans="2:20" x14ac:dyDescent="0.25">
      <c r="B372" s="1" t="s">
        <v>977</v>
      </c>
    </row>
    <row r="374" spans="2:20" x14ac:dyDescent="0.25">
      <c r="B374" s="47" t="s">
        <v>1019</v>
      </c>
      <c r="C374" s="48"/>
      <c r="D374" s="48"/>
      <c r="E374" s="48"/>
      <c r="F374" s="48"/>
      <c r="G374" s="48"/>
      <c r="H374" s="48"/>
      <c r="I374" s="48"/>
      <c r="J374" s="48"/>
      <c r="K374" s="48"/>
      <c r="L374" s="48"/>
      <c r="M374" s="48"/>
      <c r="N374" s="48"/>
      <c r="O374" s="48"/>
      <c r="P374" s="48"/>
      <c r="Q374" s="48"/>
      <c r="R374" s="48"/>
      <c r="S374" s="48"/>
      <c r="T374" s="48"/>
    </row>
    <row r="375" spans="2:20" x14ac:dyDescent="0.25">
      <c r="B375" s="47" t="s">
        <v>1020</v>
      </c>
      <c r="C375" s="48"/>
      <c r="D375" s="48"/>
      <c r="E375" s="48"/>
      <c r="F375" s="48"/>
      <c r="G375" s="48"/>
      <c r="H375" s="48"/>
      <c r="I375" s="48"/>
      <c r="J375" s="48"/>
      <c r="K375" s="48"/>
      <c r="L375" s="48"/>
      <c r="M375" s="48"/>
      <c r="N375" s="48"/>
      <c r="O375" s="48"/>
      <c r="P375" s="48"/>
      <c r="Q375" s="48"/>
      <c r="R375" s="48"/>
      <c r="S375" s="48"/>
      <c r="T375" s="48"/>
    </row>
    <row r="376" spans="2:20" x14ac:dyDescent="0.25">
      <c r="B376" s="47" t="s">
        <v>1032</v>
      </c>
      <c r="C376" s="48"/>
      <c r="D376" s="48"/>
      <c r="E376" s="48"/>
      <c r="F376" s="48"/>
      <c r="G376" s="48"/>
      <c r="H376" s="48"/>
      <c r="I376" s="48"/>
      <c r="J376" s="48"/>
      <c r="K376" s="48"/>
      <c r="L376" s="48"/>
      <c r="M376" s="48"/>
      <c r="N376" s="48"/>
      <c r="O376" s="48"/>
      <c r="P376" s="48"/>
      <c r="Q376" s="48"/>
      <c r="R376" s="48"/>
      <c r="S376" s="48"/>
      <c r="T376" s="4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4A2A9-1DA8-4227-A20C-393A67B10DE7}">
  <dimension ref="B2:L26"/>
  <sheetViews>
    <sheetView topLeftCell="A4" zoomScale="85" zoomScaleNormal="85" workbookViewId="0">
      <selection activeCell="AI24" sqref="AI24"/>
    </sheetView>
  </sheetViews>
  <sheetFormatPr defaultColWidth="2.85546875" defaultRowHeight="15" x14ac:dyDescent="0.25"/>
  <sheetData>
    <row r="2" spans="2:12" x14ac:dyDescent="0.25">
      <c r="B2" s="1" t="s">
        <v>308</v>
      </c>
    </row>
    <row r="4" spans="2:12" x14ac:dyDescent="0.25">
      <c r="C4" t="s">
        <v>354</v>
      </c>
      <c r="L4" s="7" t="s">
        <v>464</v>
      </c>
    </row>
    <row r="5" spans="2:12" x14ac:dyDescent="0.25">
      <c r="C5" t="s">
        <v>355</v>
      </c>
      <c r="L5" t="s">
        <v>398</v>
      </c>
    </row>
    <row r="6" spans="2:12" x14ac:dyDescent="0.25">
      <c r="C6" t="s">
        <v>356</v>
      </c>
      <c r="L6" t="s">
        <v>376</v>
      </c>
    </row>
    <row r="7" spans="2:12" x14ac:dyDescent="0.25">
      <c r="C7" t="s">
        <v>357</v>
      </c>
      <c r="L7" t="s">
        <v>325</v>
      </c>
    </row>
    <row r="8" spans="2:12" x14ac:dyDescent="0.25">
      <c r="C8" t="s">
        <v>339</v>
      </c>
      <c r="L8" t="s">
        <v>407</v>
      </c>
    </row>
    <row r="9" spans="2:12" x14ac:dyDescent="0.25">
      <c r="C9" t="s">
        <v>358</v>
      </c>
      <c r="L9" t="s">
        <v>379</v>
      </c>
    </row>
    <row r="10" spans="2:12" x14ac:dyDescent="0.25">
      <c r="C10" t="s">
        <v>359</v>
      </c>
      <c r="L10" t="s">
        <v>379</v>
      </c>
    </row>
    <row r="11" spans="2:12" x14ac:dyDescent="0.25">
      <c r="C11" t="s">
        <v>360</v>
      </c>
      <c r="L11" t="s">
        <v>413</v>
      </c>
    </row>
    <row r="12" spans="2:12" x14ac:dyDescent="0.25">
      <c r="C12" t="s">
        <v>361</v>
      </c>
      <c r="L12" t="s">
        <v>382</v>
      </c>
    </row>
    <row r="13" spans="2:12" x14ac:dyDescent="0.25">
      <c r="C13" t="s">
        <v>362</v>
      </c>
      <c r="L13" t="s">
        <v>412</v>
      </c>
    </row>
    <row r="14" spans="2:12" x14ac:dyDescent="0.25">
      <c r="C14" t="s">
        <v>363</v>
      </c>
      <c r="L14" t="s">
        <v>393</v>
      </c>
    </row>
    <row r="15" spans="2:12" x14ac:dyDescent="0.25">
      <c r="C15" t="s">
        <v>364</v>
      </c>
      <c r="L15" t="s">
        <v>392</v>
      </c>
    </row>
    <row r="16" spans="2:12"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411</v>
      </c>
    </row>
    <row r="23" spans="3:12" x14ac:dyDescent="0.25">
      <c r="C23" t="s">
        <v>371</v>
      </c>
      <c r="L23" t="s">
        <v>410</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91E49-5062-4918-9264-7C32966AA9C7}">
  <dimension ref="B2:L26"/>
  <sheetViews>
    <sheetView topLeftCell="A37" zoomScale="85" zoomScaleNormal="85" workbookViewId="0">
      <selection activeCell="AA26" sqref="AA26"/>
    </sheetView>
  </sheetViews>
  <sheetFormatPr defaultColWidth="2.85546875" defaultRowHeight="15" x14ac:dyDescent="0.25"/>
  <sheetData>
    <row r="2" spans="2:12" x14ac:dyDescent="0.25">
      <c r="B2" s="1" t="s">
        <v>308</v>
      </c>
    </row>
    <row r="4" spans="2:12" x14ac:dyDescent="0.25">
      <c r="C4" t="s">
        <v>354</v>
      </c>
      <c r="L4" s="7" t="s">
        <v>465</v>
      </c>
    </row>
    <row r="5" spans="2:12" x14ac:dyDescent="0.25">
      <c r="C5" t="s">
        <v>355</v>
      </c>
      <c r="L5" t="s">
        <v>409</v>
      </c>
    </row>
    <row r="6" spans="2:12" x14ac:dyDescent="0.25">
      <c r="C6" t="s">
        <v>356</v>
      </c>
      <c r="L6" t="s">
        <v>376</v>
      </c>
    </row>
    <row r="7" spans="2:12" x14ac:dyDescent="0.25">
      <c r="C7" t="s">
        <v>357</v>
      </c>
      <c r="L7" t="s">
        <v>408</v>
      </c>
    </row>
    <row r="8" spans="2:12" x14ac:dyDescent="0.25">
      <c r="C8" t="s">
        <v>339</v>
      </c>
      <c r="L8" t="s">
        <v>407</v>
      </c>
    </row>
    <row r="9" spans="2:12" x14ac:dyDescent="0.25">
      <c r="C9" t="s">
        <v>358</v>
      </c>
      <c r="L9" t="s">
        <v>406</v>
      </c>
    </row>
    <row r="10" spans="2:12" x14ac:dyDescent="0.25">
      <c r="C10" t="s">
        <v>359</v>
      </c>
      <c r="L10" t="s">
        <v>405</v>
      </c>
    </row>
    <row r="11" spans="2:12" x14ac:dyDescent="0.25">
      <c r="C11" t="s">
        <v>360</v>
      </c>
      <c r="L11" t="s">
        <v>404</v>
      </c>
    </row>
    <row r="12" spans="2:12" x14ac:dyDescent="0.25">
      <c r="C12" t="s">
        <v>361</v>
      </c>
      <c r="L12" t="s">
        <v>382</v>
      </c>
    </row>
    <row r="13" spans="2:12" x14ac:dyDescent="0.25">
      <c r="C13" t="s">
        <v>362</v>
      </c>
      <c r="L13" t="s">
        <v>403</v>
      </c>
    </row>
    <row r="14" spans="2:12" x14ac:dyDescent="0.25">
      <c r="C14" t="s">
        <v>363</v>
      </c>
      <c r="L14" t="s">
        <v>393</v>
      </c>
    </row>
    <row r="15" spans="2:12" x14ac:dyDescent="0.25">
      <c r="C15" t="s">
        <v>364</v>
      </c>
      <c r="L15" t="s">
        <v>392</v>
      </c>
    </row>
    <row r="16" spans="2:12" x14ac:dyDescent="0.25">
      <c r="C16" t="s">
        <v>365</v>
      </c>
      <c r="L16">
        <v>1</v>
      </c>
    </row>
    <row r="17" spans="3:12" x14ac:dyDescent="0.25">
      <c r="C17" t="s">
        <v>366</v>
      </c>
    </row>
    <row r="18" spans="3:12" x14ac:dyDescent="0.25">
      <c r="C18" t="s">
        <v>367</v>
      </c>
      <c r="L18" t="s">
        <v>402</v>
      </c>
    </row>
    <row r="19" spans="3:12" x14ac:dyDescent="0.25">
      <c r="C19" t="s">
        <v>368</v>
      </c>
    </row>
    <row r="20" spans="3:12" x14ac:dyDescent="0.25">
      <c r="C20" t="s">
        <v>369</v>
      </c>
    </row>
    <row r="21" spans="3:12" x14ac:dyDescent="0.25">
      <c r="C21" t="s">
        <v>370</v>
      </c>
      <c r="L21" t="s">
        <v>401</v>
      </c>
    </row>
    <row r="22" spans="3:12" x14ac:dyDescent="0.25">
      <c r="C22" t="s">
        <v>340</v>
      </c>
      <c r="L22" t="s">
        <v>400</v>
      </c>
    </row>
    <row r="23" spans="3:12" x14ac:dyDescent="0.25">
      <c r="C23" t="s">
        <v>371</v>
      </c>
      <c r="L23" t="s">
        <v>399</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DDD7-A356-4135-A412-E16F82C4E9BD}">
  <dimension ref="B2:W151"/>
  <sheetViews>
    <sheetView topLeftCell="A43" zoomScale="85" zoomScaleNormal="85" workbookViewId="0">
      <selection activeCell="W4" sqref="W4"/>
    </sheetView>
  </sheetViews>
  <sheetFormatPr defaultColWidth="2.85546875" defaultRowHeight="15" x14ac:dyDescent="0.25"/>
  <sheetData>
    <row r="2" spans="2:23" x14ac:dyDescent="0.25">
      <c r="B2" s="1" t="s">
        <v>308</v>
      </c>
    </row>
    <row r="4" spans="2:23" x14ac:dyDescent="0.25">
      <c r="C4" t="s">
        <v>354</v>
      </c>
      <c r="L4" s="7" t="s">
        <v>476</v>
      </c>
      <c r="W4" s="6" t="s">
        <v>643</v>
      </c>
    </row>
    <row r="5" spans="2:23" x14ac:dyDescent="0.25">
      <c r="C5" t="s">
        <v>355</v>
      </c>
      <c r="L5" t="s">
        <v>398</v>
      </c>
    </row>
    <row r="6" spans="2:23" x14ac:dyDescent="0.25">
      <c r="C6" t="s">
        <v>356</v>
      </c>
      <c r="L6" t="s">
        <v>376</v>
      </c>
    </row>
    <row r="7" spans="2:23" x14ac:dyDescent="0.25">
      <c r="C7" t="s">
        <v>357</v>
      </c>
      <c r="L7" t="s">
        <v>325</v>
      </c>
    </row>
    <row r="8" spans="2:23" x14ac:dyDescent="0.25">
      <c r="C8" t="s">
        <v>339</v>
      </c>
      <c r="L8" t="s">
        <v>353</v>
      </c>
    </row>
    <row r="9" spans="2:23" x14ac:dyDescent="0.25">
      <c r="C9" t="s">
        <v>358</v>
      </c>
      <c r="L9" t="s">
        <v>424</v>
      </c>
    </row>
    <row r="10" spans="2:23" x14ac:dyDescent="0.25">
      <c r="C10" t="s">
        <v>359</v>
      </c>
      <c r="L10" t="s">
        <v>472</v>
      </c>
    </row>
    <row r="11" spans="2:23" x14ac:dyDescent="0.25">
      <c r="C11" t="s">
        <v>360</v>
      </c>
      <c r="L11" t="s">
        <v>473</v>
      </c>
    </row>
    <row r="12" spans="2:23" x14ac:dyDescent="0.25">
      <c r="C12" t="s">
        <v>361</v>
      </c>
      <c r="L12" t="s">
        <v>382</v>
      </c>
    </row>
    <row r="13" spans="2:23" x14ac:dyDescent="0.25">
      <c r="C13" t="s">
        <v>362</v>
      </c>
      <c r="L13" t="s">
        <v>474</v>
      </c>
    </row>
    <row r="14" spans="2:23" x14ac:dyDescent="0.25">
      <c r="C14" t="s">
        <v>363</v>
      </c>
      <c r="L14" t="s">
        <v>393</v>
      </c>
    </row>
    <row r="15" spans="2:23" x14ac:dyDescent="0.25">
      <c r="C15" t="s">
        <v>364</v>
      </c>
      <c r="L15" t="s">
        <v>392</v>
      </c>
    </row>
    <row r="16" spans="2:23"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415</v>
      </c>
    </row>
    <row r="23" spans="3:12" x14ac:dyDescent="0.25">
      <c r="C23" t="s">
        <v>371</v>
      </c>
      <c r="L23" t="s">
        <v>475</v>
      </c>
    </row>
    <row r="24" spans="3:12" x14ac:dyDescent="0.25">
      <c r="C24" t="s">
        <v>372</v>
      </c>
    </row>
    <row r="25" spans="3:12" x14ac:dyDescent="0.25">
      <c r="C25" t="s">
        <v>373</v>
      </c>
    </row>
    <row r="26" spans="3:12" x14ac:dyDescent="0.25">
      <c r="C26" t="s">
        <v>374</v>
      </c>
    </row>
    <row r="143" spans="3:3" x14ac:dyDescent="0.25">
      <c r="C143" t="s">
        <v>496</v>
      </c>
    </row>
    <row r="145" spans="3:8" x14ac:dyDescent="0.25">
      <c r="C145" t="s">
        <v>495</v>
      </c>
    </row>
    <row r="147" spans="3:8" x14ac:dyDescent="0.25">
      <c r="C147" t="s">
        <v>497</v>
      </c>
    </row>
    <row r="149" spans="3:8" x14ac:dyDescent="0.25">
      <c r="C149" t="s">
        <v>322</v>
      </c>
      <c r="H149" s="2" t="s">
        <v>498</v>
      </c>
    </row>
    <row r="150" spans="3:8" x14ac:dyDescent="0.25">
      <c r="C150" t="s">
        <v>324</v>
      </c>
      <c r="H150" s="2" t="s">
        <v>499</v>
      </c>
    </row>
    <row r="151" spans="3:8" x14ac:dyDescent="0.25">
      <c r="C151" t="s">
        <v>321</v>
      </c>
      <c r="H151" s="2" t="s">
        <v>313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4F313-709C-4E7F-9A8F-A3899E1143A6}">
  <dimension ref="B2:BN89"/>
  <sheetViews>
    <sheetView topLeftCell="A103" zoomScale="85" zoomScaleNormal="85" workbookViewId="0">
      <selection activeCell="N26" sqref="N26"/>
    </sheetView>
  </sheetViews>
  <sheetFormatPr defaultColWidth="2.85546875" defaultRowHeight="15" x14ac:dyDescent="0.25"/>
  <cols>
    <col min="1" max="16384" width="2.85546875" style="4"/>
  </cols>
  <sheetData>
    <row r="2" spans="2:12" customFormat="1" x14ac:dyDescent="0.25">
      <c r="B2" s="1" t="s">
        <v>620</v>
      </c>
    </row>
    <row r="3" spans="2:12" customFormat="1" x14ac:dyDescent="0.25">
      <c r="L3" s="4"/>
    </row>
    <row r="4" spans="2:12" customFormat="1" x14ac:dyDescent="0.25">
      <c r="C4" t="s">
        <v>354</v>
      </c>
      <c r="L4" s="7" t="s">
        <v>622</v>
      </c>
    </row>
    <row r="5" spans="2:12" customFormat="1" x14ac:dyDescent="0.25">
      <c r="C5" t="s">
        <v>355</v>
      </c>
      <c r="L5" t="s">
        <v>592</v>
      </c>
    </row>
    <row r="6" spans="2:12" customFormat="1" x14ac:dyDescent="0.25">
      <c r="C6" t="s">
        <v>356</v>
      </c>
      <c r="L6" t="s">
        <v>376</v>
      </c>
    </row>
    <row r="7" spans="2:12" customFormat="1" x14ac:dyDescent="0.25">
      <c r="C7" t="s">
        <v>357</v>
      </c>
      <c r="L7" t="s">
        <v>325</v>
      </c>
    </row>
    <row r="8" spans="2:12" customFormat="1" x14ac:dyDescent="0.25">
      <c r="C8" t="s">
        <v>339</v>
      </c>
      <c r="L8" t="s">
        <v>593</v>
      </c>
    </row>
    <row r="9" spans="2:12" customFormat="1" x14ac:dyDescent="0.25">
      <c r="C9" t="s">
        <v>358</v>
      </c>
      <c r="L9" t="s">
        <v>530</v>
      </c>
    </row>
    <row r="10" spans="2:12" customFormat="1" x14ac:dyDescent="0.25">
      <c r="C10" t="s">
        <v>359</v>
      </c>
      <c r="L10" t="s">
        <v>594</v>
      </c>
    </row>
    <row r="11" spans="2:12" customFormat="1" x14ac:dyDescent="0.25">
      <c r="C11" t="s">
        <v>360</v>
      </c>
      <c r="L11" t="s">
        <v>595</v>
      </c>
    </row>
    <row r="12" spans="2:12" customFormat="1" x14ac:dyDescent="0.25">
      <c r="C12" t="s">
        <v>361</v>
      </c>
      <c r="L12" t="s">
        <v>382</v>
      </c>
    </row>
    <row r="13" spans="2:12" customFormat="1" x14ac:dyDescent="0.25">
      <c r="C13" t="s">
        <v>362</v>
      </c>
      <c r="L13" t="s">
        <v>596</v>
      </c>
    </row>
    <row r="14" spans="2:12" customFormat="1" x14ac:dyDescent="0.25">
      <c r="C14" t="s">
        <v>363</v>
      </c>
      <c r="L14" t="s">
        <v>393</v>
      </c>
    </row>
    <row r="15" spans="2:12" customFormat="1" x14ac:dyDescent="0.25">
      <c r="C15" t="s">
        <v>364</v>
      </c>
      <c r="L15" t="s">
        <v>392</v>
      </c>
    </row>
    <row r="16" spans="2:12" customFormat="1" x14ac:dyDescent="0.25">
      <c r="C16" t="s">
        <v>365</v>
      </c>
    </row>
    <row r="17" spans="3:12" customFormat="1" x14ac:dyDescent="0.25">
      <c r="C17" t="s">
        <v>366</v>
      </c>
    </row>
    <row r="18" spans="3:12" customFormat="1" x14ac:dyDescent="0.25">
      <c r="C18" t="s">
        <v>367</v>
      </c>
    </row>
    <row r="19" spans="3:12" customFormat="1" x14ac:dyDescent="0.25">
      <c r="C19" t="s">
        <v>368</v>
      </c>
    </row>
    <row r="20" spans="3:12" customFormat="1" x14ac:dyDescent="0.25">
      <c r="C20" t="s">
        <v>369</v>
      </c>
    </row>
    <row r="21" spans="3:12" customFormat="1" x14ac:dyDescent="0.25">
      <c r="C21" t="s">
        <v>370</v>
      </c>
      <c r="L21" t="s">
        <v>387</v>
      </c>
    </row>
    <row r="22" spans="3:12" customFormat="1" x14ac:dyDescent="0.25">
      <c r="C22" t="s">
        <v>340</v>
      </c>
      <c r="L22" t="s">
        <v>597</v>
      </c>
    </row>
    <row r="23" spans="3:12" customFormat="1" x14ac:dyDescent="0.25">
      <c r="C23" t="s">
        <v>371</v>
      </c>
    </row>
    <row r="24" spans="3:12" customFormat="1" x14ac:dyDescent="0.25">
      <c r="C24" t="s">
        <v>372</v>
      </c>
    </row>
    <row r="25" spans="3:12" customFormat="1" x14ac:dyDescent="0.25">
      <c r="C25" t="s">
        <v>373</v>
      </c>
    </row>
    <row r="26" spans="3:12" customFormat="1" x14ac:dyDescent="0.25">
      <c r="C26" t="s">
        <v>374</v>
      </c>
    </row>
    <row r="27" spans="3:12" customFormat="1" x14ac:dyDescent="0.25"/>
    <row r="28" spans="3:12" customFormat="1" x14ac:dyDescent="0.25">
      <c r="C28" t="s">
        <v>322</v>
      </c>
      <c r="H28" s="2" t="s">
        <v>336</v>
      </c>
    </row>
    <row r="29" spans="3:12" customFormat="1" x14ac:dyDescent="0.25">
      <c r="C29" t="s">
        <v>324</v>
      </c>
      <c r="H29" s="2" t="s">
        <v>329</v>
      </c>
    </row>
    <row r="30" spans="3:12" customFormat="1" x14ac:dyDescent="0.25">
      <c r="C30" t="s">
        <v>321</v>
      </c>
      <c r="H30" s="2" t="s">
        <v>669</v>
      </c>
    </row>
    <row r="31" spans="3:12" customFormat="1" x14ac:dyDescent="0.25"/>
    <row r="55" spans="66:66" x14ac:dyDescent="0.25">
      <c r="BN55" s="4" t="s">
        <v>667</v>
      </c>
    </row>
    <row r="56" spans="66:66" x14ac:dyDescent="0.25">
      <c r="BN56" s="1" t="s">
        <v>668</v>
      </c>
    </row>
    <row r="72" spans="2:2" x14ac:dyDescent="0.25">
      <c r="B72" s="1" t="s">
        <v>666</v>
      </c>
    </row>
    <row r="87" spans="3:8" x14ac:dyDescent="0.25">
      <c r="C87" t="s">
        <v>322</v>
      </c>
      <c r="D87"/>
      <c r="E87"/>
      <c r="F87"/>
      <c r="G87"/>
      <c r="H87" s="2" t="s">
        <v>336</v>
      </c>
    </row>
    <row r="88" spans="3:8" x14ac:dyDescent="0.25">
      <c r="C88" t="s">
        <v>324</v>
      </c>
      <c r="D88"/>
      <c r="E88"/>
      <c r="F88"/>
      <c r="G88"/>
      <c r="H88" s="2" t="s">
        <v>329</v>
      </c>
    </row>
    <row r="89" spans="3:8" x14ac:dyDescent="0.25">
      <c r="C89" t="s">
        <v>321</v>
      </c>
      <c r="D89"/>
      <c r="E89"/>
      <c r="F89"/>
      <c r="G89"/>
      <c r="H89" s="2" t="s">
        <v>669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4A9DA-4C6D-4957-A168-C681DE1751CE}">
  <dimension ref="B2:L31"/>
  <sheetViews>
    <sheetView zoomScale="85" zoomScaleNormal="85" workbookViewId="0"/>
  </sheetViews>
  <sheetFormatPr defaultColWidth="2.85546875" defaultRowHeight="15" x14ac:dyDescent="0.25"/>
  <cols>
    <col min="1" max="16384" width="2.85546875" style="4"/>
  </cols>
  <sheetData>
    <row r="2" spans="2:12" customFormat="1" x14ac:dyDescent="0.25">
      <c r="B2" s="1" t="s">
        <v>621</v>
      </c>
    </row>
    <row r="3" spans="2:12" customFormat="1" x14ac:dyDescent="0.25">
      <c r="L3" s="4"/>
    </row>
    <row r="4" spans="2:12" customFormat="1" x14ac:dyDescent="0.25">
      <c r="C4" t="s">
        <v>354</v>
      </c>
      <c r="L4" t="s">
        <v>349</v>
      </c>
    </row>
    <row r="5" spans="2:12" customFormat="1" x14ac:dyDescent="0.25">
      <c r="C5" t="s">
        <v>355</v>
      </c>
      <c r="L5" t="s">
        <v>349</v>
      </c>
    </row>
    <row r="6" spans="2:12" customFormat="1" x14ac:dyDescent="0.25">
      <c r="C6" t="s">
        <v>356</v>
      </c>
      <c r="L6" t="s">
        <v>349</v>
      </c>
    </row>
    <row r="7" spans="2:12" customFormat="1" x14ac:dyDescent="0.25">
      <c r="C7" t="s">
        <v>357</v>
      </c>
      <c r="L7" t="s">
        <v>349</v>
      </c>
    </row>
    <row r="8" spans="2:12" customFormat="1" x14ac:dyDescent="0.25">
      <c r="C8" t="s">
        <v>339</v>
      </c>
      <c r="L8" t="s">
        <v>349</v>
      </c>
    </row>
    <row r="9" spans="2:12" customFormat="1" x14ac:dyDescent="0.25">
      <c r="C9" t="s">
        <v>358</v>
      </c>
      <c r="L9" t="s">
        <v>349</v>
      </c>
    </row>
    <row r="10" spans="2:12" customFormat="1" x14ac:dyDescent="0.25">
      <c r="C10" t="s">
        <v>359</v>
      </c>
      <c r="L10" t="s">
        <v>349</v>
      </c>
    </row>
    <row r="11" spans="2:12" customFormat="1" x14ac:dyDescent="0.25">
      <c r="C11" t="s">
        <v>360</v>
      </c>
      <c r="L11" t="s">
        <v>349</v>
      </c>
    </row>
    <row r="12" spans="2:12" customFormat="1" x14ac:dyDescent="0.25">
      <c r="C12" t="s">
        <v>361</v>
      </c>
      <c r="L12" t="s">
        <v>349</v>
      </c>
    </row>
    <row r="13" spans="2:12" customFormat="1" x14ac:dyDescent="0.25">
      <c r="C13" t="s">
        <v>362</v>
      </c>
      <c r="L13" t="s">
        <v>349</v>
      </c>
    </row>
    <row r="14" spans="2:12" customFormat="1" x14ac:dyDescent="0.25">
      <c r="C14" t="s">
        <v>363</v>
      </c>
      <c r="L14" t="s">
        <v>349</v>
      </c>
    </row>
    <row r="15" spans="2:12" customFormat="1" x14ac:dyDescent="0.25">
      <c r="C15" t="s">
        <v>364</v>
      </c>
      <c r="L15" t="s">
        <v>349</v>
      </c>
    </row>
    <row r="16" spans="2:12" customFormat="1" x14ac:dyDescent="0.25">
      <c r="C16" t="s">
        <v>365</v>
      </c>
      <c r="L16" t="s">
        <v>349</v>
      </c>
    </row>
    <row r="17" spans="3:12" customFormat="1" x14ac:dyDescent="0.25">
      <c r="C17" t="s">
        <v>366</v>
      </c>
      <c r="L17" t="s">
        <v>349</v>
      </c>
    </row>
    <row r="18" spans="3:12" customFormat="1" x14ac:dyDescent="0.25">
      <c r="C18" t="s">
        <v>367</v>
      </c>
      <c r="L18" t="s">
        <v>349</v>
      </c>
    </row>
    <row r="19" spans="3:12" customFormat="1" x14ac:dyDescent="0.25">
      <c r="C19" t="s">
        <v>368</v>
      </c>
      <c r="L19" t="s">
        <v>349</v>
      </c>
    </row>
    <row r="20" spans="3:12" customFormat="1" x14ac:dyDescent="0.25">
      <c r="C20" t="s">
        <v>369</v>
      </c>
      <c r="L20" t="s">
        <v>349</v>
      </c>
    </row>
    <row r="21" spans="3:12" customFormat="1" x14ac:dyDescent="0.25">
      <c r="C21" t="s">
        <v>370</v>
      </c>
      <c r="L21" t="s">
        <v>349</v>
      </c>
    </row>
    <row r="22" spans="3:12" customFormat="1" x14ac:dyDescent="0.25">
      <c r="C22" t="s">
        <v>340</v>
      </c>
      <c r="L22" t="s">
        <v>349</v>
      </c>
    </row>
    <row r="23" spans="3:12" customFormat="1" x14ac:dyDescent="0.25">
      <c r="C23" t="s">
        <v>371</v>
      </c>
      <c r="L23" t="s">
        <v>349</v>
      </c>
    </row>
    <row r="24" spans="3:12" customFormat="1" x14ac:dyDescent="0.25">
      <c r="C24" t="s">
        <v>372</v>
      </c>
      <c r="L24" t="s">
        <v>349</v>
      </c>
    </row>
    <row r="25" spans="3:12" customFormat="1" x14ac:dyDescent="0.25">
      <c r="C25" t="s">
        <v>373</v>
      </c>
      <c r="L25" t="s">
        <v>349</v>
      </c>
    </row>
    <row r="26" spans="3:12" customFormat="1" x14ac:dyDescent="0.25">
      <c r="C26" t="s">
        <v>374</v>
      </c>
      <c r="L26" t="s">
        <v>349</v>
      </c>
    </row>
    <row r="27" spans="3:12" customFormat="1" x14ac:dyDescent="0.25"/>
    <row r="28" spans="3:12" customFormat="1" x14ac:dyDescent="0.25">
      <c r="C28" t="s">
        <v>322</v>
      </c>
      <c r="H28" s="2" t="s">
        <v>349</v>
      </c>
    </row>
    <row r="29" spans="3:12" customFormat="1" x14ac:dyDescent="0.25">
      <c r="C29" t="s">
        <v>324</v>
      </c>
      <c r="H29" s="2" t="s">
        <v>349</v>
      </c>
    </row>
    <row r="30" spans="3:12" customFormat="1" x14ac:dyDescent="0.25">
      <c r="C30" t="s">
        <v>321</v>
      </c>
      <c r="H30" s="2" t="s">
        <v>349</v>
      </c>
    </row>
    <row r="31" spans="3:12" customForma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C340B-09E2-482A-B50E-836DD1A2DBAF}">
  <dimension ref="A1:W5"/>
  <sheetViews>
    <sheetView zoomScaleNormal="100" workbookViewId="0">
      <pane xSplit="1" ySplit="1" topLeftCell="B2" activePane="bottomRight" state="frozen"/>
      <selection activeCell="J10" sqref="J10"/>
      <selection pane="topRight" activeCell="J10" sqref="J10"/>
      <selection pane="bottomLeft" activeCell="J10" sqref="J10"/>
      <selection pane="bottomRight" activeCell="H37" sqref="H37"/>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09.5" x14ac:dyDescent="0.25">
      <c r="A2" s="22">
        <v>1177</v>
      </c>
      <c r="B2" s="22" t="s">
        <v>409</v>
      </c>
      <c r="C2" s="22" t="s">
        <v>376</v>
      </c>
      <c r="D2" s="22" t="s">
        <v>325</v>
      </c>
      <c r="E2" s="22" t="s">
        <v>407</v>
      </c>
      <c r="F2" s="22" t="s">
        <v>406</v>
      </c>
      <c r="G2" s="22" t="s">
        <v>405</v>
      </c>
      <c r="H2" s="22" t="s">
        <v>404</v>
      </c>
      <c r="I2" s="22" t="s">
        <v>382</v>
      </c>
      <c r="J2" s="22" t="s">
        <v>1021</v>
      </c>
      <c r="K2" s="22" t="s">
        <v>426</v>
      </c>
      <c r="L2" s="22" t="s">
        <v>392</v>
      </c>
      <c r="M2" s="22">
        <v>1</v>
      </c>
      <c r="N2" s="22" t="s">
        <v>692</v>
      </c>
      <c r="O2" s="22" t="s">
        <v>402</v>
      </c>
      <c r="P2" s="22"/>
      <c r="Q2" s="22"/>
      <c r="R2" s="22" t="s">
        <v>401</v>
      </c>
      <c r="S2" s="22" t="s">
        <v>411</v>
      </c>
      <c r="T2" s="25" t="s">
        <v>1022</v>
      </c>
      <c r="U2" s="22" t="s">
        <v>1023</v>
      </c>
      <c r="V2" s="22" t="s">
        <v>1024</v>
      </c>
      <c r="W2" s="22"/>
    </row>
    <row r="3" spans="1:23" ht="270" x14ac:dyDescent="0.25">
      <c r="A3" s="22">
        <v>1170</v>
      </c>
      <c r="B3" s="22" t="s">
        <v>398</v>
      </c>
      <c r="C3" s="22" t="s">
        <v>376</v>
      </c>
      <c r="D3" s="22" t="s">
        <v>454</v>
      </c>
      <c r="E3" s="22" t="s">
        <v>407</v>
      </c>
      <c r="F3" s="22" t="s">
        <v>379</v>
      </c>
      <c r="G3" s="22" t="s">
        <v>379</v>
      </c>
      <c r="H3" s="22" t="s">
        <v>413</v>
      </c>
      <c r="I3" s="22" t="s">
        <v>382</v>
      </c>
      <c r="J3" s="22" t="s">
        <v>1025</v>
      </c>
      <c r="K3" s="22" t="s">
        <v>426</v>
      </c>
      <c r="L3" s="22" t="s">
        <v>392</v>
      </c>
      <c r="M3" s="22"/>
      <c r="N3" s="22" t="s">
        <v>695</v>
      </c>
      <c r="O3" s="22"/>
      <c r="P3" s="22"/>
      <c r="Q3" s="22"/>
      <c r="R3" s="22" t="s">
        <v>387</v>
      </c>
      <c r="S3" s="22" t="s">
        <v>411</v>
      </c>
      <c r="T3" s="25" t="s">
        <v>1026</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1027</v>
      </c>
      <c r="K4" s="22" t="s">
        <v>426</v>
      </c>
      <c r="L4" s="22" t="s">
        <v>392</v>
      </c>
      <c r="M4" s="22"/>
      <c r="N4" s="22"/>
      <c r="O4" s="22"/>
      <c r="P4" s="22" t="s">
        <v>1028</v>
      </c>
      <c r="Q4" s="22"/>
      <c r="R4" s="22" t="s">
        <v>387</v>
      </c>
      <c r="S4" s="22" t="s">
        <v>529</v>
      </c>
      <c r="T4" s="25" t="s">
        <v>1026</v>
      </c>
      <c r="U4" s="22" t="s">
        <v>1029</v>
      </c>
      <c r="V4" s="22"/>
      <c r="W4" s="22"/>
    </row>
    <row r="5" spans="1:23" ht="345" x14ac:dyDescent="0.25">
      <c r="A5" s="22">
        <v>1122</v>
      </c>
      <c r="B5" s="22" t="s">
        <v>431</v>
      </c>
      <c r="C5" s="22" t="s">
        <v>376</v>
      </c>
      <c r="D5" s="22" t="s">
        <v>325</v>
      </c>
      <c r="E5" s="22" t="s">
        <v>348</v>
      </c>
      <c r="F5" s="22" t="s">
        <v>379</v>
      </c>
      <c r="G5" s="22" t="s">
        <v>379</v>
      </c>
      <c r="H5" s="22" t="s">
        <v>438</v>
      </c>
      <c r="I5" s="22" t="s">
        <v>382</v>
      </c>
      <c r="J5" s="22" t="s">
        <v>1030</v>
      </c>
      <c r="K5" s="22" t="s">
        <v>426</v>
      </c>
      <c r="L5" s="22" t="s">
        <v>392</v>
      </c>
      <c r="M5" s="22"/>
      <c r="N5" s="22"/>
      <c r="O5" s="22"/>
      <c r="P5" s="22"/>
      <c r="Q5" s="22"/>
      <c r="R5" s="22" t="s">
        <v>387</v>
      </c>
      <c r="S5" s="22" t="s">
        <v>411</v>
      </c>
      <c r="T5" s="25" t="s">
        <v>1031</v>
      </c>
      <c r="U5" s="22"/>
      <c r="V5" s="22"/>
      <c r="W5" s="22"/>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3E98-73BE-4064-85D9-41381B84883C}">
  <dimension ref="A1:W8"/>
  <sheetViews>
    <sheetView zoomScale="85" zoomScaleNormal="85" workbookViewId="0">
      <pane xSplit="1" ySplit="1" topLeftCell="B4" activePane="bottomRight" state="frozen"/>
      <selection activeCell="J10" sqref="J10"/>
      <selection pane="topRight" activeCell="J10" sqref="J10"/>
      <selection pane="bottomLeft" activeCell="J10" sqref="J10"/>
      <selection pane="bottomRight" activeCell="H4" sqref="H4"/>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09.5" x14ac:dyDescent="0.25">
      <c r="A2" s="22">
        <v>1177</v>
      </c>
      <c r="B2" s="22" t="s">
        <v>409</v>
      </c>
      <c r="C2" s="22" t="s">
        <v>376</v>
      </c>
      <c r="D2" s="22" t="s">
        <v>325</v>
      </c>
      <c r="E2" s="22" t="s">
        <v>407</v>
      </c>
      <c r="F2" s="22" t="s">
        <v>406</v>
      </c>
      <c r="G2" s="22" t="s">
        <v>405</v>
      </c>
      <c r="H2" s="22" t="s">
        <v>404</v>
      </c>
      <c r="I2" s="22" t="s">
        <v>382</v>
      </c>
      <c r="J2" s="22" t="s">
        <v>691</v>
      </c>
      <c r="K2" s="22" t="s">
        <v>426</v>
      </c>
      <c r="L2" s="22" t="s">
        <v>392</v>
      </c>
      <c r="M2" s="22">
        <v>1</v>
      </c>
      <c r="N2" s="22" t="s">
        <v>692</v>
      </c>
      <c r="O2" s="22" t="s">
        <v>402</v>
      </c>
      <c r="P2" s="22"/>
      <c r="Q2" s="22"/>
      <c r="R2" s="22" t="s">
        <v>401</v>
      </c>
      <c r="S2" s="22" t="s">
        <v>400</v>
      </c>
      <c r="T2" s="25" t="s">
        <v>693</v>
      </c>
      <c r="U2" s="22"/>
      <c r="V2" s="22"/>
      <c r="W2" s="22"/>
    </row>
    <row r="3" spans="1:23" ht="165" x14ac:dyDescent="0.25">
      <c r="A3" s="22">
        <v>1170</v>
      </c>
      <c r="B3" s="22" t="s">
        <v>398</v>
      </c>
      <c r="C3" s="22" t="s">
        <v>376</v>
      </c>
      <c r="D3" s="22" t="s">
        <v>454</v>
      </c>
      <c r="E3" s="22" t="s">
        <v>407</v>
      </c>
      <c r="F3" s="22" t="s">
        <v>379</v>
      </c>
      <c r="G3" s="22" t="s">
        <v>379</v>
      </c>
      <c r="H3" s="22" t="s">
        <v>413</v>
      </c>
      <c r="I3" s="22" t="s">
        <v>382</v>
      </c>
      <c r="J3" s="22" t="s">
        <v>694</v>
      </c>
      <c r="K3" s="22" t="s">
        <v>426</v>
      </c>
      <c r="L3" s="22" t="s">
        <v>392</v>
      </c>
      <c r="M3" s="22"/>
      <c r="N3" s="22" t="s">
        <v>695</v>
      </c>
      <c r="O3" s="22"/>
      <c r="P3" s="22"/>
      <c r="Q3" s="22"/>
      <c r="R3" s="22" t="s">
        <v>387</v>
      </c>
      <c r="S3" s="22" t="s">
        <v>411</v>
      </c>
      <c r="T3" s="25" t="s">
        <v>696</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679</v>
      </c>
      <c r="K4" s="22" t="s">
        <v>426</v>
      </c>
      <c r="L4" s="22" t="s">
        <v>392</v>
      </c>
      <c r="M4" s="22"/>
      <c r="N4" s="22"/>
      <c r="O4" s="22"/>
      <c r="P4" s="22"/>
      <c r="Q4" s="22"/>
      <c r="R4" s="22" t="s">
        <v>387</v>
      </c>
      <c r="S4" s="22" t="s">
        <v>529</v>
      </c>
      <c r="T4" s="25" t="s">
        <v>680</v>
      </c>
      <c r="U4" s="22"/>
      <c r="V4" s="22"/>
      <c r="W4" s="22"/>
    </row>
    <row r="5" spans="1:23" ht="180" x14ac:dyDescent="0.25">
      <c r="A5" s="22">
        <v>1124</v>
      </c>
      <c r="B5" s="22" t="s">
        <v>431</v>
      </c>
      <c r="C5" s="22" t="s">
        <v>376</v>
      </c>
      <c r="D5" s="22" t="s">
        <v>519</v>
      </c>
      <c r="E5" s="22" t="s">
        <v>334</v>
      </c>
      <c r="F5" s="22" t="s">
        <v>379</v>
      </c>
      <c r="G5" s="22" t="s">
        <v>379</v>
      </c>
      <c r="H5" s="22" t="s">
        <v>435</v>
      </c>
      <c r="I5" s="22" t="s">
        <v>382</v>
      </c>
      <c r="J5" s="22" t="s">
        <v>697</v>
      </c>
      <c r="K5" s="22" t="s">
        <v>426</v>
      </c>
      <c r="L5" s="22" t="s">
        <v>392</v>
      </c>
      <c r="M5" s="22"/>
      <c r="N5" s="22" t="s">
        <v>698</v>
      </c>
      <c r="O5" s="22" t="s">
        <v>483</v>
      </c>
      <c r="P5" s="22"/>
      <c r="Q5" s="22"/>
      <c r="R5" s="22" t="s">
        <v>387</v>
      </c>
      <c r="S5" s="22" t="s">
        <v>484</v>
      </c>
      <c r="T5" s="25" t="s">
        <v>699</v>
      </c>
      <c r="U5" s="22"/>
      <c r="V5" s="22"/>
      <c r="W5" s="22"/>
    </row>
    <row r="6" spans="1:23" ht="255" x14ac:dyDescent="0.25">
      <c r="A6" s="23">
        <v>1122</v>
      </c>
      <c r="B6" s="23" t="s">
        <v>431</v>
      </c>
      <c r="C6" s="23" t="s">
        <v>376</v>
      </c>
      <c r="D6" s="23" t="s">
        <v>325</v>
      </c>
      <c r="E6" s="23" t="s">
        <v>348</v>
      </c>
      <c r="F6" s="23" t="s">
        <v>379</v>
      </c>
      <c r="G6" s="23" t="s">
        <v>379</v>
      </c>
      <c r="H6" s="23" t="s">
        <v>438</v>
      </c>
      <c r="I6" s="23" t="s">
        <v>382</v>
      </c>
      <c r="J6" s="23" t="s">
        <v>437</v>
      </c>
      <c r="K6" s="23" t="s">
        <v>393</v>
      </c>
      <c r="L6" s="23" t="s">
        <v>392</v>
      </c>
      <c r="M6" s="23"/>
      <c r="N6" s="23"/>
      <c r="O6" s="23"/>
      <c r="P6" s="23"/>
      <c r="Q6" s="23"/>
      <c r="R6" s="23" t="s">
        <v>387</v>
      </c>
      <c r="S6" s="23" t="s">
        <v>388</v>
      </c>
      <c r="T6" s="24" t="s">
        <v>436</v>
      </c>
      <c r="U6" s="23"/>
      <c r="V6" s="23"/>
      <c r="W6" s="23"/>
    </row>
    <row r="7" spans="1:23" ht="45" x14ac:dyDescent="0.25">
      <c r="A7" s="23">
        <v>1028</v>
      </c>
      <c r="B7" s="23" t="s">
        <v>375</v>
      </c>
      <c r="C7" s="23" t="s">
        <v>376</v>
      </c>
      <c r="D7" s="23" t="s">
        <v>454</v>
      </c>
      <c r="E7" s="23" t="s">
        <v>348</v>
      </c>
      <c r="F7" s="23" t="s">
        <v>379</v>
      </c>
      <c r="G7" s="23" t="s">
        <v>453</v>
      </c>
      <c r="H7" s="23" t="s">
        <v>452</v>
      </c>
      <c r="I7" s="23" t="s">
        <v>382</v>
      </c>
      <c r="J7" s="23" t="s">
        <v>451</v>
      </c>
      <c r="K7" s="23" t="s">
        <v>393</v>
      </c>
      <c r="L7" s="23" t="s">
        <v>392</v>
      </c>
      <c r="M7" s="23">
        <v>3</v>
      </c>
      <c r="N7" s="23" t="s">
        <v>450</v>
      </c>
      <c r="O7" s="23"/>
      <c r="P7" s="23"/>
      <c r="Q7" s="23"/>
      <c r="R7" s="23" t="s">
        <v>401</v>
      </c>
      <c r="S7" s="23" t="s">
        <v>400</v>
      </c>
      <c r="T7" s="24" t="s">
        <v>626</v>
      </c>
      <c r="U7" s="23"/>
      <c r="V7" s="23"/>
      <c r="W7" s="23"/>
    </row>
    <row r="8" spans="1:23" ht="60" x14ac:dyDescent="0.25">
      <c r="A8" s="23">
        <v>993</v>
      </c>
      <c r="B8" s="23" t="s">
        <v>375</v>
      </c>
      <c r="C8" s="23" t="s">
        <v>376</v>
      </c>
      <c r="D8" s="23" t="s">
        <v>454</v>
      </c>
      <c r="E8" s="23" t="s">
        <v>378</v>
      </c>
      <c r="F8" s="23" t="s">
        <v>379</v>
      </c>
      <c r="G8" s="23" t="s">
        <v>462</v>
      </c>
      <c r="H8" s="23" t="s">
        <v>461</v>
      </c>
      <c r="I8" s="23" t="s">
        <v>382</v>
      </c>
      <c r="J8" s="23" t="s">
        <v>460</v>
      </c>
      <c r="K8" s="23" t="s">
        <v>393</v>
      </c>
      <c r="L8" s="23" t="s">
        <v>423</v>
      </c>
      <c r="M8" s="23"/>
      <c r="N8" s="23" t="s">
        <v>700</v>
      </c>
      <c r="O8" s="23"/>
      <c r="P8" s="23" t="s">
        <v>701</v>
      </c>
      <c r="Q8" s="23"/>
      <c r="R8" s="23" t="s">
        <v>387</v>
      </c>
      <c r="S8" s="23" t="s">
        <v>400</v>
      </c>
      <c r="T8" s="24" t="s">
        <v>702</v>
      </c>
      <c r="U8" s="23"/>
      <c r="V8" s="23"/>
      <c r="W8" s="2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9CFC0-B530-48BD-8FD8-0A790F8FBD21}">
  <dimension ref="A1:W9"/>
  <sheetViews>
    <sheetView zoomScale="85" zoomScaleNormal="85" workbookViewId="0">
      <pane xSplit="1" ySplit="1" topLeftCell="B8" activePane="bottomRight" state="frozen"/>
      <selection activeCell="J10" sqref="J10"/>
      <selection pane="topRight" activeCell="J10" sqref="J10"/>
      <selection pane="bottomLeft" activeCell="J10" sqref="J10"/>
      <selection pane="bottomRight" activeCell="A9" sqref="A9"/>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90" x14ac:dyDescent="0.25">
      <c r="A2" s="22">
        <v>1124</v>
      </c>
      <c r="B2" s="22" t="s">
        <v>431</v>
      </c>
      <c r="C2" s="22" t="s">
        <v>376</v>
      </c>
      <c r="D2" s="22" t="s">
        <v>519</v>
      </c>
      <c r="E2" s="22" t="s">
        <v>334</v>
      </c>
      <c r="F2" s="22" t="s">
        <v>379</v>
      </c>
      <c r="G2" s="22" t="s">
        <v>379</v>
      </c>
      <c r="H2" s="22" t="s">
        <v>435</v>
      </c>
      <c r="I2" s="22" t="s">
        <v>382</v>
      </c>
      <c r="J2" s="22" t="s">
        <v>482</v>
      </c>
      <c r="K2" s="22" t="s">
        <v>426</v>
      </c>
      <c r="L2" s="22" t="s">
        <v>392</v>
      </c>
      <c r="M2" s="22"/>
      <c r="N2" s="22"/>
      <c r="O2" s="22" t="s">
        <v>483</v>
      </c>
      <c r="P2" s="22"/>
      <c r="Q2" s="22"/>
      <c r="R2" s="22" t="s">
        <v>387</v>
      </c>
      <c r="S2" s="22" t="s">
        <v>484</v>
      </c>
      <c r="T2" s="25" t="s">
        <v>611</v>
      </c>
      <c r="U2" s="22"/>
      <c r="V2" s="22"/>
      <c r="W2" s="22"/>
    </row>
    <row r="3" spans="1:23" ht="409.5" x14ac:dyDescent="0.25">
      <c r="A3" s="22">
        <v>1169</v>
      </c>
      <c r="B3" s="22" t="s">
        <v>398</v>
      </c>
      <c r="C3" s="22" t="s">
        <v>376</v>
      </c>
      <c r="D3" s="22" t="s">
        <v>325</v>
      </c>
      <c r="E3" s="22" t="s">
        <v>342</v>
      </c>
      <c r="F3" s="22" t="s">
        <v>338</v>
      </c>
      <c r="G3" s="22" t="s">
        <v>418</v>
      </c>
      <c r="H3" s="22" t="s">
        <v>417</v>
      </c>
      <c r="I3" s="22" t="s">
        <v>382</v>
      </c>
      <c r="J3" s="22" t="s">
        <v>551</v>
      </c>
      <c r="K3" s="22" t="s">
        <v>426</v>
      </c>
      <c r="L3" s="22" t="s">
        <v>392</v>
      </c>
      <c r="M3" s="22"/>
      <c r="N3" s="22"/>
      <c r="O3" s="22"/>
      <c r="P3" s="22"/>
      <c r="Q3" s="22"/>
      <c r="R3" s="22" t="s">
        <v>387</v>
      </c>
      <c r="S3" s="22" t="s">
        <v>529</v>
      </c>
      <c r="T3" s="25" t="s">
        <v>552</v>
      </c>
      <c r="U3" s="22"/>
      <c r="V3" s="22"/>
      <c r="W3" s="22"/>
    </row>
    <row r="4" spans="1:23" ht="390" x14ac:dyDescent="0.25">
      <c r="A4" s="22">
        <v>1177</v>
      </c>
      <c r="B4" s="22" t="s">
        <v>409</v>
      </c>
      <c r="C4" s="22" t="s">
        <v>376</v>
      </c>
      <c r="D4" s="22" t="s">
        <v>325</v>
      </c>
      <c r="E4" s="22" t="s">
        <v>407</v>
      </c>
      <c r="F4" s="22" t="s">
        <v>406</v>
      </c>
      <c r="G4" s="22" t="s">
        <v>405</v>
      </c>
      <c r="H4" s="22" t="s">
        <v>404</v>
      </c>
      <c r="I4" s="22" t="s">
        <v>382</v>
      </c>
      <c r="J4" s="22" t="s">
        <v>549</v>
      </c>
      <c r="K4" s="22" t="s">
        <v>426</v>
      </c>
      <c r="L4" s="22" t="s">
        <v>392</v>
      </c>
      <c r="M4" s="22">
        <v>1</v>
      </c>
      <c r="N4" s="22"/>
      <c r="O4" s="22" t="s">
        <v>402</v>
      </c>
      <c r="P4" s="22"/>
      <c r="Q4" s="22"/>
      <c r="R4" s="22" t="s">
        <v>401</v>
      </c>
      <c r="S4" s="22" t="s">
        <v>400</v>
      </c>
      <c r="T4" s="25" t="s">
        <v>591</v>
      </c>
      <c r="U4" s="22"/>
      <c r="V4" s="22"/>
      <c r="W4" s="22"/>
    </row>
    <row r="5" spans="1:23" ht="60" x14ac:dyDescent="0.25">
      <c r="A5" s="23">
        <v>993</v>
      </c>
      <c r="B5" s="23" t="s">
        <v>375</v>
      </c>
      <c r="C5" s="23" t="s">
        <v>376</v>
      </c>
      <c r="D5" s="23" t="s">
        <v>454</v>
      </c>
      <c r="E5" s="23" t="s">
        <v>378</v>
      </c>
      <c r="F5" s="23" t="s">
        <v>379</v>
      </c>
      <c r="G5" s="23" t="s">
        <v>462</v>
      </c>
      <c r="H5" s="23" t="s">
        <v>461</v>
      </c>
      <c r="I5" s="23" t="s">
        <v>382</v>
      </c>
      <c r="J5" s="23" t="s">
        <v>460</v>
      </c>
      <c r="K5" s="23" t="s">
        <v>393</v>
      </c>
      <c r="L5" s="23" t="s">
        <v>423</v>
      </c>
      <c r="M5" s="23"/>
      <c r="N5" s="23" t="s">
        <v>459</v>
      </c>
      <c r="O5" s="23"/>
      <c r="P5" s="23"/>
      <c r="Q5" s="23"/>
      <c r="R5" s="23" t="s">
        <v>387</v>
      </c>
      <c r="S5" s="23" t="s">
        <v>411</v>
      </c>
      <c r="T5" s="24" t="s">
        <v>414</v>
      </c>
      <c r="U5" s="23"/>
      <c r="V5" s="23"/>
      <c r="W5" s="23"/>
    </row>
    <row r="6" spans="1:23" ht="45" x14ac:dyDescent="0.25">
      <c r="A6" s="23">
        <v>1028</v>
      </c>
      <c r="B6" s="23" t="s">
        <v>375</v>
      </c>
      <c r="C6" s="23" t="s">
        <v>376</v>
      </c>
      <c r="D6" s="23" t="s">
        <v>454</v>
      </c>
      <c r="E6" s="23" t="s">
        <v>348</v>
      </c>
      <c r="F6" s="23" t="s">
        <v>379</v>
      </c>
      <c r="G6" s="23" t="s">
        <v>453</v>
      </c>
      <c r="H6" s="23" t="s">
        <v>452</v>
      </c>
      <c r="I6" s="23" t="s">
        <v>382</v>
      </c>
      <c r="J6" s="23" t="s">
        <v>451</v>
      </c>
      <c r="K6" s="23" t="s">
        <v>393</v>
      </c>
      <c r="L6" s="23" t="s">
        <v>392</v>
      </c>
      <c r="M6" s="23">
        <v>3</v>
      </c>
      <c r="N6" s="23" t="s">
        <v>450</v>
      </c>
      <c r="O6" s="23"/>
      <c r="P6" s="23"/>
      <c r="Q6" s="23"/>
      <c r="R6" s="23" t="s">
        <v>401</v>
      </c>
      <c r="S6" s="23" t="s">
        <v>400</v>
      </c>
      <c r="T6" s="24" t="s">
        <v>626</v>
      </c>
      <c r="U6" s="23"/>
      <c r="V6" s="23"/>
      <c r="W6" s="23"/>
    </row>
    <row r="7" spans="1:23" ht="255" x14ac:dyDescent="0.25">
      <c r="A7" s="23">
        <v>1122</v>
      </c>
      <c r="B7" s="23" t="s">
        <v>431</v>
      </c>
      <c r="C7" s="23" t="s">
        <v>376</v>
      </c>
      <c r="D7" s="23" t="s">
        <v>325</v>
      </c>
      <c r="E7" s="23" t="s">
        <v>348</v>
      </c>
      <c r="F7" s="23" t="s">
        <v>379</v>
      </c>
      <c r="G7" s="23" t="s">
        <v>379</v>
      </c>
      <c r="H7" s="23" t="s">
        <v>438</v>
      </c>
      <c r="I7" s="23" t="s">
        <v>382</v>
      </c>
      <c r="J7" s="23" t="s">
        <v>437</v>
      </c>
      <c r="K7" s="23" t="s">
        <v>393</v>
      </c>
      <c r="L7" s="23" t="s">
        <v>392</v>
      </c>
      <c r="M7" s="23"/>
      <c r="N7" s="23"/>
      <c r="O7" s="23"/>
      <c r="P7" s="23"/>
      <c r="Q7" s="23"/>
      <c r="R7" s="23" t="s">
        <v>387</v>
      </c>
      <c r="S7" s="23" t="s">
        <v>388</v>
      </c>
      <c r="T7" s="24" t="s">
        <v>436</v>
      </c>
      <c r="U7" s="23"/>
      <c r="V7" s="23"/>
      <c r="W7" s="23"/>
    </row>
    <row r="8" spans="1:23" ht="105" x14ac:dyDescent="0.25">
      <c r="A8" s="23">
        <v>1170</v>
      </c>
      <c r="B8" s="23" t="s">
        <v>398</v>
      </c>
      <c r="C8" s="23" t="s">
        <v>376</v>
      </c>
      <c r="D8" s="23" t="s">
        <v>325</v>
      </c>
      <c r="E8" s="23" t="s">
        <v>407</v>
      </c>
      <c r="F8" s="23" t="s">
        <v>379</v>
      </c>
      <c r="G8" s="23" t="s">
        <v>379</v>
      </c>
      <c r="H8" s="23" t="s">
        <v>413</v>
      </c>
      <c r="I8" s="23" t="s">
        <v>382</v>
      </c>
      <c r="J8" s="23" t="s">
        <v>412</v>
      </c>
      <c r="K8" s="23" t="s">
        <v>393</v>
      </c>
      <c r="L8" s="23" t="s">
        <v>392</v>
      </c>
      <c r="M8" s="23"/>
      <c r="N8" s="23"/>
      <c r="O8" s="23"/>
      <c r="P8" s="23"/>
      <c r="Q8" s="23"/>
      <c r="R8" s="23" t="s">
        <v>387</v>
      </c>
      <c r="S8" s="23" t="s">
        <v>411</v>
      </c>
      <c r="T8" s="24" t="s">
        <v>410</v>
      </c>
      <c r="U8" s="23"/>
      <c r="V8" s="23"/>
      <c r="W8" s="23"/>
    </row>
    <row r="9" spans="1:23" ht="120" x14ac:dyDescent="0.25">
      <c r="A9" s="23">
        <v>1240</v>
      </c>
      <c r="B9" s="23" t="s">
        <v>592</v>
      </c>
      <c r="C9" s="23" t="s">
        <v>376</v>
      </c>
      <c r="D9" s="23" t="s">
        <v>325</v>
      </c>
      <c r="E9" s="23" t="s">
        <v>593</v>
      </c>
      <c r="F9" s="23" t="s">
        <v>530</v>
      </c>
      <c r="G9" s="23" t="s">
        <v>594</v>
      </c>
      <c r="H9" s="23" t="s">
        <v>595</v>
      </c>
      <c r="I9" s="23" t="s">
        <v>382</v>
      </c>
      <c r="J9" s="23" t="s">
        <v>596</v>
      </c>
      <c r="K9" s="23" t="s">
        <v>393</v>
      </c>
      <c r="L9" s="23" t="s">
        <v>392</v>
      </c>
      <c r="M9" s="23"/>
      <c r="N9" s="23" t="s">
        <v>397</v>
      </c>
      <c r="O9" s="23" t="s">
        <v>397</v>
      </c>
      <c r="P9" s="23"/>
      <c r="Q9" s="23"/>
      <c r="R9" s="23" t="s">
        <v>387</v>
      </c>
      <c r="S9" s="23" t="s">
        <v>597</v>
      </c>
      <c r="T9" s="24" t="s">
        <v>640</v>
      </c>
      <c r="U9" s="23"/>
      <c r="V9" s="23"/>
      <c r="W9" s="2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661DA-7B03-4893-9614-228F69CAAC0B}">
  <dimension ref="A1:W9"/>
  <sheetViews>
    <sheetView zoomScale="80" zoomScaleNormal="80" workbookViewId="0">
      <pane xSplit="1" ySplit="1" topLeftCell="B2" activePane="bottomRight" state="frozen"/>
      <selection activeCell="J10" sqref="J10"/>
      <selection pane="topRight" activeCell="J10" sqref="J10"/>
      <selection pane="bottomLeft" activeCell="J10" sqref="J10"/>
      <selection pane="bottomRight" activeCell="J2" sqref="J2"/>
    </sheetView>
  </sheetViews>
  <sheetFormatPr defaultColWidth="2.85546875" defaultRowHeight="15" x14ac:dyDescent="0.25"/>
  <cols>
    <col min="1" max="1" width="5.570312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150" x14ac:dyDescent="0.25">
      <c r="A2" s="26">
        <v>1240</v>
      </c>
      <c r="B2" s="26" t="s">
        <v>592</v>
      </c>
      <c r="C2" s="26" t="s">
        <v>376</v>
      </c>
      <c r="D2" s="26" t="s">
        <v>397</v>
      </c>
      <c r="E2" s="26" t="s">
        <v>593</v>
      </c>
      <c r="F2" s="26" t="s">
        <v>530</v>
      </c>
      <c r="G2" s="26" t="s">
        <v>594</v>
      </c>
      <c r="H2" s="26" t="s">
        <v>595</v>
      </c>
      <c r="I2" s="26" t="s">
        <v>382</v>
      </c>
      <c r="J2" s="26" t="s">
        <v>674</v>
      </c>
      <c r="K2" s="26" t="s">
        <v>532</v>
      </c>
      <c r="L2" s="26" t="s">
        <v>392</v>
      </c>
      <c r="M2" s="26"/>
      <c r="N2" s="26" t="s">
        <v>397</v>
      </c>
      <c r="O2" s="26" t="s">
        <v>397</v>
      </c>
      <c r="P2" s="26" t="s">
        <v>675</v>
      </c>
      <c r="Q2" s="26"/>
      <c r="R2" s="26" t="s">
        <v>387</v>
      </c>
      <c r="S2" s="26" t="s">
        <v>597</v>
      </c>
      <c r="T2" s="27" t="s">
        <v>676</v>
      </c>
      <c r="U2" s="26"/>
      <c r="V2" s="26"/>
      <c r="W2" s="26"/>
    </row>
    <row r="3" spans="1:23" ht="405" x14ac:dyDescent="0.25">
      <c r="A3" s="22">
        <v>1177</v>
      </c>
      <c r="B3" s="22" t="s">
        <v>409</v>
      </c>
      <c r="C3" s="22" t="s">
        <v>376</v>
      </c>
      <c r="D3" s="22" t="s">
        <v>325</v>
      </c>
      <c r="E3" s="22" t="s">
        <v>407</v>
      </c>
      <c r="F3" s="22" t="s">
        <v>406</v>
      </c>
      <c r="G3" s="22" t="s">
        <v>405</v>
      </c>
      <c r="H3" s="22" t="s">
        <v>404</v>
      </c>
      <c r="I3" s="22" t="s">
        <v>382</v>
      </c>
      <c r="J3" s="22" t="s">
        <v>677</v>
      </c>
      <c r="K3" s="22" t="s">
        <v>426</v>
      </c>
      <c r="L3" s="22" t="s">
        <v>392</v>
      </c>
      <c r="M3" s="22">
        <v>1</v>
      </c>
      <c r="N3" s="22"/>
      <c r="O3" s="22" t="s">
        <v>402</v>
      </c>
      <c r="P3" s="22"/>
      <c r="Q3" s="22"/>
      <c r="R3" s="22" t="s">
        <v>401</v>
      </c>
      <c r="S3" s="22" t="s">
        <v>400</v>
      </c>
      <c r="T3" s="25" t="s">
        <v>678</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679</v>
      </c>
      <c r="K4" s="22" t="s">
        <v>426</v>
      </c>
      <c r="L4" s="22" t="s">
        <v>392</v>
      </c>
      <c r="M4" s="22"/>
      <c r="N4" s="22"/>
      <c r="O4" s="22"/>
      <c r="P4" s="22"/>
      <c r="Q4" s="22"/>
      <c r="R4" s="22" t="s">
        <v>387</v>
      </c>
      <c r="S4" s="22" t="s">
        <v>529</v>
      </c>
      <c r="T4" s="25" t="s">
        <v>680</v>
      </c>
      <c r="U4" s="22"/>
      <c r="V4" s="22"/>
      <c r="W4" s="22"/>
    </row>
    <row r="5" spans="1:23" ht="105" x14ac:dyDescent="0.25">
      <c r="A5" s="22">
        <v>1124</v>
      </c>
      <c r="B5" s="22" t="s">
        <v>431</v>
      </c>
      <c r="C5" s="22" t="s">
        <v>376</v>
      </c>
      <c r="D5" s="22" t="s">
        <v>519</v>
      </c>
      <c r="E5" s="22" t="s">
        <v>334</v>
      </c>
      <c r="F5" s="22" t="s">
        <v>379</v>
      </c>
      <c r="G5" s="22" t="s">
        <v>379</v>
      </c>
      <c r="H5" s="22" t="s">
        <v>435</v>
      </c>
      <c r="I5" s="22" t="s">
        <v>382</v>
      </c>
      <c r="J5" s="22" t="s">
        <v>681</v>
      </c>
      <c r="K5" s="22" t="s">
        <v>426</v>
      </c>
      <c r="L5" s="22" t="s">
        <v>392</v>
      </c>
      <c r="M5" s="22"/>
      <c r="N5" s="22"/>
      <c r="O5" s="22" t="s">
        <v>483</v>
      </c>
      <c r="P5" s="22"/>
      <c r="Q5" s="22"/>
      <c r="R5" s="22" t="s">
        <v>387</v>
      </c>
      <c r="S5" s="22" t="s">
        <v>484</v>
      </c>
      <c r="T5" s="25" t="s">
        <v>682</v>
      </c>
      <c r="U5" s="22"/>
      <c r="V5" s="22"/>
      <c r="W5" s="22"/>
    </row>
    <row r="6" spans="1:23" ht="105" x14ac:dyDescent="0.25">
      <c r="A6" s="23">
        <v>1170</v>
      </c>
      <c r="B6" s="23" t="s">
        <v>398</v>
      </c>
      <c r="C6" s="23" t="s">
        <v>376</v>
      </c>
      <c r="D6" s="23" t="s">
        <v>325</v>
      </c>
      <c r="E6" s="23" t="s">
        <v>407</v>
      </c>
      <c r="F6" s="23" t="s">
        <v>379</v>
      </c>
      <c r="G6" s="23" t="s">
        <v>379</v>
      </c>
      <c r="H6" s="23" t="s">
        <v>413</v>
      </c>
      <c r="I6" s="23" t="s">
        <v>382</v>
      </c>
      <c r="J6" s="23" t="s">
        <v>412</v>
      </c>
      <c r="K6" s="23" t="s">
        <v>393</v>
      </c>
      <c r="L6" s="23" t="s">
        <v>392</v>
      </c>
      <c r="M6" s="23"/>
      <c r="N6" s="23"/>
      <c r="O6" s="23"/>
      <c r="P6" s="23"/>
      <c r="Q6" s="23"/>
      <c r="R6" s="23" t="s">
        <v>387</v>
      </c>
      <c r="S6" s="23" t="s">
        <v>411</v>
      </c>
      <c r="T6" s="24" t="s">
        <v>410</v>
      </c>
      <c r="U6" s="23"/>
      <c r="V6" s="23"/>
      <c r="W6" s="23"/>
    </row>
    <row r="7" spans="1:23" ht="255" x14ac:dyDescent="0.25">
      <c r="A7" s="23">
        <v>1122</v>
      </c>
      <c r="B7" s="23" t="s">
        <v>431</v>
      </c>
      <c r="C7" s="23" t="s">
        <v>376</v>
      </c>
      <c r="D7" s="23" t="s">
        <v>325</v>
      </c>
      <c r="E7" s="23" t="s">
        <v>348</v>
      </c>
      <c r="F7" s="23" t="s">
        <v>379</v>
      </c>
      <c r="G7" s="23" t="s">
        <v>379</v>
      </c>
      <c r="H7" s="23" t="s">
        <v>438</v>
      </c>
      <c r="I7" s="23" t="s">
        <v>382</v>
      </c>
      <c r="J7" s="23" t="s">
        <v>437</v>
      </c>
      <c r="K7" s="23" t="s">
        <v>393</v>
      </c>
      <c r="L7" s="23" t="s">
        <v>392</v>
      </c>
      <c r="M7" s="23"/>
      <c r="N7" s="23"/>
      <c r="O7" s="23"/>
      <c r="P7" s="23"/>
      <c r="Q7" s="23"/>
      <c r="R7" s="23" t="s">
        <v>387</v>
      </c>
      <c r="S7" s="23" t="s">
        <v>388</v>
      </c>
      <c r="T7" s="24" t="s">
        <v>436</v>
      </c>
      <c r="U7" s="23"/>
      <c r="V7" s="23"/>
      <c r="W7" s="23"/>
    </row>
    <row r="8" spans="1:23" ht="45" x14ac:dyDescent="0.25">
      <c r="A8" s="23">
        <v>1028</v>
      </c>
      <c r="B8" s="23" t="s">
        <v>375</v>
      </c>
      <c r="C8" s="23" t="s">
        <v>376</v>
      </c>
      <c r="D8" s="23" t="s">
        <v>454</v>
      </c>
      <c r="E8" s="23" t="s">
        <v>348</v>
      </c>
      <c r="F8" s="23" t="s">
        <v>379</v>
      </c>
      <c r="G8" s="23" t="s">
        <v>453</v>
      </c>
      <c r="H8" s="23" t="s">
        <v>452</v>
      </c>
      <c r="I8" s="23" t="s">
        <v>382</v>
      </c>
      <c r="J8" s="23" t="s">
        <v>451</v>
      </c>
      <c r="K8" s="23" t="s">
        <v>393</v>
      </c>
      <c r="L8" s="23" t="s">
        <v>392</v>
      </c>
      <c r="M8" s="23">
        <v>3</v>
      </c>
      <c r="N8" s="23" t="s">
        <v>450</v>
      </c>
      <c r="O8" s="23"/>
      <c r="P8" s="23"/>
      <c r="Q8" s="23"/>
      <c r="R8" s="23" t="s">
        <v>401</v>
      </c>
      <c r="S8" s="23" t="s">
        <v>400</v>
      </c>
      <c r="T8" s="24" t="s">
        <v>626</v>
      </c>
      <c r="U8" s="23"/>
      <c r="V8" s="23"/>
      <c r="W8" s="23"/>
    </row>
    <row r="9" spans="1:23" ht="60" x14ac:dyDescent="0.25">
      <c r="A9" s="23">
        <v>993</v>
      </c>
      <c r="B9" s="23" t="s">
        <v>375</v>
      </c>
      <c r="C9" s="23" t="s">
        <v>376</v>
      </c>
      <c r="D9" s="23" t="s">
        <v>454</v>
      </c>
      <c r="E9" s="23" t="s">
        <v>378</v>
      </c>
      <c r="F9" s="23" t="s">
        <v>379</v>
      </c>
      <c r="G9" s="23" t="s">
        <v>462</v>
      </c>
      <c r="H9" s="23" t="s">
        <v>461</v>
      </c>
      <c r="I9" s="23" t="s">
        <v>382</v>
      </c>
      <c r="J9" s="23" t="s">
        <v>460</v>
      </c>
      <c r="K9" s="23" t="s">
        <v>393</v>
      </c>
      <c r="L9" s="23" t="s">
        <v>423</v>
      </c>
      <c r="M9" s="23"/>
      <c r="N9" s="23" t="s">
        <v>459</v>
      </c>
      <c r="O9" s="23"/>
      <c r="P9" s="23"/>
      <c r="Q9" s="23"/>
      <c r="R9" s="23" t="s">
        <v>387</v>
      </c>
      <c r="S9" s="23" t="s">
        <v>411</v>
      </c>
      <c r="T9" s="24" t="s">
        <v>414</v>
      </c>
      <c r="U9" s="23"/>
      <c r="V9" s="23"/>
      <c r="W9" s="2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905A0-CC6B-47C8-BFC6-E4D10F418036}">
  <dimension ref="A1:W14"/>
  <sheetViews>
    <sheetView zoomScale="85" zoomScaleNormal="85" workbookViewId="0">
      <pane xSplit="1" ySplit="1" topLeftCell="J2" activePane="bottomRight" state="frozen"/>
      <selection activeCell="J10" sqref="J10"/>
      <selection pane="topRight" activeCell="J10" sqref="J10"/>
      <selection pane="bottomLeft" activeCell="J10" sqref="J10"/>
      <selection pane="bottomRight" activeCell="A3" sqref="A3"/>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105" x14ac:dyDescent="0.25">
      <c r="A2" s="28">
        <v>1205</v>
      </c>
      <c r="B2" s="28" t="s">
        <v>486</v>
      </c>
      <c r="C2" s="28" t="s">
        <v>376</v>
      </c>
      <c r="D2" s="28" t="s">
        <v>397</v>
      </c>
      <c r="E2" s="28" t="s">
        <v>353</v>
      </c>
      <c r="F2" s="28" t="s">
        <v>396</v>
      </c>
      <c r="G2" s="28" t="s">
        <v>491</v>
      </c>
      <c r="H2" s="28" t="s">
        <v>492</v>
      </c>
      <c r="I2" s="28" t="s">
        <v>382</v>
      </c>
      <c r="J2" s="28" t="s">
        <v>544</v>
      </c>
      <c r="K2" s="28" t="s">
        <v>532</v>
      </c>
      <c r="L2" s="28" t="s">
        <v>392</v>
      </c>
      <c r="M2" s="28"/>
      <c r="N2" s="28"/>
      <c r="O2" s="28"/>
      <c r="P2" s="28"/>
      <c r="Q2" s="28"/>
      <c r="R2" s="28" t="s">
        <v>387</v>
      </c>
      <c r="S2" s="28" t="s">
        <v>545</v>
      </c>
      <c r="T2" s="29" t="s">
        <v>636</v>
      </c>
      <c r="U2" s="28"/>
      <c r="V2" s="28"/>
      <c r="W2" s="28"/>
    </row>
    <row r="3" spans="1:23" ht="60" x14ac:dyDescent="0.25">
      <c r="A3" s="28">
        <v>1244</v>
      </c>
      <c r="B3" s="28" t="s">
        <v>592</v>
      </c>
      <c r="C3" s="28" t="s">
        <v>376</v>
      </c>
      <c r="D3" s="28" t="s">
        <v>612</v>
      </c>
      <c r="E3" s="28" t="s">
        <v>342</v>
      </c>
      <c r="F3" s="28" t="s">
        <v>338</v>
      </c>
      <c r="G3" s="28" t="s">
        <v>604</v>
      </c>
      <c r="H3" s="28" t="s">
        <v>605</v>
      </c>
      <c r="I3" s="28" t="s">
        <v>382</v>
      </c>
      <c r="J3" s="28" t="s">
        <v>606</v>
      </c>
      <c r="K3" s="28" t="s">
        <v>532</v>
      </c>
      <c r="L3" s="28" t="s">
        <v>392</v>
      </c>
      <c r="M3" s="28"/>
      <c r="N3" s="28"/>
      <c r="O3" s="28"/>
      <c r="P3" s="28" t="s">
        <v>637</v>
      </c>
      <c r="Q3" s="28"/>
      <c r="R3" s="28" t="s">
        <v>387</v>
      </c>
      <c r="S3" s="28" t="s">
        <v>352</v>
      </c>
      <c r="T3" s="29" t="s">
        <v>638</v>
      </c>
      <c r="U3" s="28"/>
      <c r="V3" s="28"/>
      <c r="W3" s="28"/>
    </row>
    <row r="4" spans="1:23" ht="90" x14ac:dyDescent="0.25">
      <c r="A4" s="28">
        <v>1245</v>
      </c>
      <c r="B4" s="28" t="s">
        <v>592</v>
      </c>
      <c r="C4" s="28" t="s">
        <v>376</v>
      </c>
      <c r="D4" s="28" t="s">
        <v>612</v>
      </c>
      <c r="E4" s="28" t="s">
        <v>599</v>
      </c>
      <c r="F4" s="28" t="s">
        <v>338</v>
      </c>
      <c r="G4" s="28" t="s">
        <v>600</v>
      </c>
      <c r="H4" s="28" t="s">
        <v>601</v>
      </c>
      <c r="I4" s="28" t="s">
        <v>382</v>
      </c>
      <c r="J4" s="28" t="s">
        <v>602</v>
      </c>
      <c r="K4" s="28" t="s">
        <v>532</v>
      </c>
      <c r="L4" s="28" t="s">
        <v>392</v>
      </c>
      <c r="M4" s="28"/>
      <c r="N4" s="28"/>
      <c r="O4" s="28"/>
      <c r="P4" s="28" t="s">
        <v>614</v>
      </c>
      <c r="Q4" s="28"/>
      <c r="R4" s="28" t="s">
        <v>387</v>
      </c>
      <c r="S4" s="28" t="s">
        <v>352</v>
      </c>
      <c r="T4" s="29" t="s">
        <v>639</v>
      </c>
      <c r="U4" s="28"/>
      <c r="V4" s="28"/>
      <c r="W4" s="28"/>
    </row>
    <row r="5" spans="1:23" ht="90" x14ac:dyDescent="0.25">
      <c r="A5" s="28">
        <v>1255</v>
      </c>
      <c r="B5" s="28" t="s">
        <v>616</v>
      </c>
      <c r="C5" s="28" t="s">
        <v>376</v>
      </c>
      <c r="D5" s="28" t="s">
        <v>325</v>
      </c>
      <c r="E5" s="28" t="s">
        <v>81</v>
      </c>
      <c r="F5" s="28" t="s">
        <v>424</v>
      </c>
      <c r="G5" s="28" t="s">
        <v>617</v>
      </c>
      <c r="H5" s="28" t="s">
        <v>618</v>
      </c>
      <c r="I5" s="28" t="s">
        <v>382</v>
      </c>
      <c r="J5" s="28" t="s">
        <v>619</v>
      </c>
      <c r="K5" s="28" t="s">
        <v>426</v>
      </c>
      <c r="L5" s="28" t="s">
        <v>392</v>
      </c>
      <c r="M5" s="28"/>
      <c r="N5" s="28" t="s">
        <v>623</v>
      </c>
      <c r="O5" s="28"/>
      <c r="P5" s="28" t="s">
        <v>624</v>
      </c>
      <c r="Q5" s="28"/>
      <c r="R5" s="28" t="s">
        <v>387</v>
      </c>
      <c r="S5" s="28" t="s">
        <v>352</v>
      </c>
      <c r="T5" s="29" t="s">
        <v>625</v>
      </c>
      <c r="U5" s="28"/>
      <c r="V5" s="28"/>
      <c r="W5" s="28"/>
    </row>
    <row r="6" spans="1:23" ht="90" x14ac:dyDescent="0.25">
      <c r="A6" s="22">
        <v>1124</v>
      </c>
      <c r="B6" s="22" t="s">
        <v>431</v>
      </c>
      <c r="C6" s="22" t="s">
        <v>376</v>
      </c>
      <c r="D6" s="22" t="s">
        <v>519</v>
      </c>
      <c r="E6" s="22" t="s">
        <v>334</v>
      </c>
      <c r="F6" s="22" t="s">
        <v>379</v>
      </c>
      <c r="G6" s="22" t="s">
        <v>379</v>
      </c>
      <c r="H6" s="22" t="s">
        <v>435</v>
      </c>
      <c r="I6" s="22" t="s">
        <v>382</v>
      </c>
      <c r="J6" s="22" t="s">
        <v>482</v>
      </c>
      <c r="K6" s="22" t="s">
        <v>426</v>
      </c>
      <c r="L6" s="22" t="s">
        <v>392</v>
      </c>
      <c r="M6" s="22"/>
      <c r="N6" s="22"/>
      <c r="O6" s="22" t="s">
        <v>483</v>
      </c>
      <c r="P6" s="22"/>
      <c r="Q6" s="22"/>
      <c r="R6" s="22" t="s">
        <v>387</v>
      </c>
      <c r="S6" s="22" t="s">
        <v>484</v>
      </c>
      <c r="T6" s="25" t="s">
        <v>611</v>
      </c>
      <c r="U6" s="22"/>
      <c r="V6" s="22"/>
      <c r="W6" s="22"/>
    </row>
    <row r="7" spans="1:23" ht="409.5" x14ac:dyDescent="0.25">
      <c r="A7" s="22">
        <v>1169</v>
      </c>
      <c r="B7" s="22" t="s">
        <v>398</v>
      </c>
      <c r="C7" s="22" t="s">
        <v>376</v>
      </c>
      <c r="D7" s="22" t="s">
        <v>325</v>
      </c>
      <c r="E7" s="22" t="s">
        <v>342</v>
      </c>
      <c r="F7" s="22" t="s">
        <v>338</v>
      </c>
      <c r="G7" s="22" t="s">
        <v>418</v>
      </c>
      <c r="H7" s="22" t="s">
        <v>417</v>
      </c>
      <c r="I7" s="22" t="s">
        <v>382</v>
      </c>
      <c r="J7" s="22" t="s">
        <v>644</v>
      </c>
      <c r="K7" s="22" t="s">
        <v>426</v>
      </c>
      <c r="L7" s="22" t="s">
        <v>392</v>
      </c>
      <c r="M7" s="22"/>
      <c r="N7" s="22"/>
      <c r="O7" s="22"/>
      <c r="P7" s="22"/>
      <c r="Q7" s="22"/>
      <c r="R7" s="22" t="s">
        <v>387</v>
      </c>
      <c r="S7" s="22" t="s">
        <v>529</v>
      </c>
      <c r="T7" s="25" t="s">
        <v>552</v>
      </c>
      <c r="U7" s="22"/>
      <c r="V7" s="22"/>
      <c r="W7" s="22"/>
    </row>
    <row r="8" spans="1:23" ht="390" x14ac:dyDescent="0.25">
      <c r="A8" s="22">
        <v>1177</v>
      </c>
      <c r="B8" s="22" t="s">
        <v>409</v>
      </c>
      <c r="C8" s="22" t="s">
        <v>376</v>
      </c>
      <c r="D8" s="22" t="s">
        <v>325</v>
      </c>
      <c r="E8" s="22" t="s">
        <v>407</v>
      </c>
      <c r="F8" s="22" t="s">
        <v>406</v>
      </c>
      <c r="G8" s="22" t="s">
        <v>405</v>
      </c>
      <c r="H8" s="22" t="s">
        <v>404</v>
      </c>
      <c r="I8" s="22" t="s">
        <v>382</v>
      </c>
      <c r="J8" s="22" t="s">
        <v>549</v>
      </c>
      <c r="K8" s="22" t="s">
        <v>426</v>
      </c>
      <c r="L8" s="22" t="s">
        <v>392</v>
      </c>
      <c r="M8" s="22">
        <v>1</v>
      </c>
      <c r="N8" s="22"/>
      <c r="O8" s="22" t="s">
        <v>402</v>
      </c>
      <c r="P8" s="22"/>
      <c r="Q8" s="22"/>
      <c r="R8" s="22" t="s">
        <v>401</v>
      </c>
      <c r="S8" s="22" t="s">
        <v>400</v>
      </c>
      <c r="T8" s="25" t="s">
        <v>591</v>
      </c>
      <c r="U8" s="22"/>
      <c r="V8" s="22"/>
      <c r="W8" s="22"/>
    </row>
    <row r="9" spans="1:23" ht="60" x14ac:dyDescent="0.25">
      <c r="A9" s="23">
        <v>993</v>
      </c>
      <c r="B9" s="23" t="s">
        <v>375</v>
      </c>
      <c r="C9" s="23" t="s">
        <v>376</v>
      </c>
      <c r="D9" s="23" t="s">
        <v>454</v>
      </c>
      <c r="E9" s="23" t="s">
        <v>378</v>
      </c>
      <c r="F9" s="23" t="s">
        <v>379</v>
      </c>
      <c r="G9" s="23" t="s">
        <v>462</v>
      </c>
      <c r="H9" s="23" t="s">
        <v>461</v>
      </c>
      <c r="I9" s="23" t="s">
        <v>382</v>
      </c>
      <c r="J9" s="23" t="s">
        <v>460</v>
      </c>
      <c r="K9" s="23" t="s">
        <v>393</v>
      </c>
      <c r="L9" s="23" t="s">
        <v>423</v>
      </c>
      <c r="M9" s="23"/>
      <c r="N9" s="23" t="s">
        <v>459</v>
      </c>
      <c r="O9" s="23"/>
      <c r="P9" s="23"/>
      <c r="Q9" s="23"/>
      <c r="R9" s="23" t="s">
        <v>387</v>
      </c>
      <c r="S9" s="23" t="s">
        <v>411</v>
      </c>
      <c r="T9" s="24" t="s">
        <v>414</v>
      </c>
      <c r="U9" s="23"/>
      <c r="V9" s="23"/>
      <c r="W9" s="23"/>
    </row>
    <row r="10" spans="1:23" ht="45" x14ac:dyDescent="0.25">
      <c r="A10" s="23">
        <v>1028</v>
      </c>
      <c r="B10" s="23" t="s">
        <v>375</v>
      </c>
      <c r="C10" s="23" t="s">
        <v>376</v>
      </c>
      <c r="D10" s="23" t="s">
        <v>454</v>
      </c>
      <c r="E10" s="23" t="s">
        <v>348</v>
      </c>
      <c r="F10" s="23" t="s">
        <v>379</v>
      </c>
      <c r="G10" s="23" t="s">
        <v>453</v>
      </c>
      <c r="H10" s="23" t="s">
        <v>452</v>
      </c>
      <c r="I10" s="23" t="s">
        <v>382</v>
      </c>
      <c r="J10" s="23" t="s">
        <v>451</v>
      </c>
      <c r="K10" s="23" t="s">
        <v>393</v>
      </c>
      <c r="L10" s="23" t="s">
        <v>392</v>
      </c>
      <c r="M10" s="23">
        <v>3</v>
      </c>
      <c r="N10" s="23" t="s">
        <v>450</v>
      </c>
      <c r="O10" s="23"/>
      <c r="P10" s="23"/>
      <c r="Q10" s="23"/>
      <c r="R10" s="23" t="s">
        <v>401</v>
      </c>
      <c r="S10" s="23" t="s">
        <v>400</v>
      </c>
      <c r="T10" s="24" t="s">
        <v>626</v>
      </c>
      <c r="U10" s="23"/>
      <c r="V10" s="23"/>
      <c r="W10" s="23"/>
    </row>
    <row r="11" spans="1:23" ht="255" x14ac:dyDescent="0.25">
      <c r="A11" s="23">
        <v>1122</v>
      </c>
      <c r="B11" s="23" t="s">
        <v>431</v>
      </c>
      <c r="C11" s="23" t="s">
        <v>376</v>
      </c>
      <c r="D11" s="23" t="s">
        <v>325</v>
      </c>
      <c r="E11" s="23" t="s">
        <v>348</v>
      </c>
      <c r="F11" s="23" t="s">
        <v>379</v>
      </c>
      <c r="G11" s="23" t="s">
        <v>379</v>
      </c>
      <c r="H11" s="23" t="s">
        <v>438</v>
      </c>
      <c r="I11" s="23" t="s">
        <v>382</v>
      </c>
      <c r="J11" s="23" t="s">
        <v>437</v>
      </c>
      <c r="K11" s="23" t="s">
        <v>393</v>
      </c>
      <c r="L11" s="23" t="s">
        <v>392</v>
      </c>
      <c r="M11" s="23"/>
      <c r="N11" s="23"/>
      <c r="O11" s="23"/>
      <c r="P11" s="23"/>
      <c r="Q11" s="23"/>
      <c r="R11" s="23" t="s">
        <v>387</v>
      </c>
      <c r="S11" s="23" t="s">
        <v>388</v>
      </c>
      <c r="T11" s="24" t="s">
        <v>436</v>
      </c>
      <c r="U11" s="23"/>
      <c r="V11" s="23"/>
      <c r="W11" s="23"/>
    </row>
    <row r="12" spans="1:23" ht="105" x14ac:dyDescent="0.25">
      <c r="A12" s="23">
        <v>1170</v>
      </c>
      <c r="B12" s="23" t="s">
        <v>398</v>
      </c>
      <c r="C12" s="23" t="s">
        <v>376</v>
      </c>
      <c r="D12" s="23" t="s">
        <v>325</v>
      </c>
      <c r="E12" s="23" t="s">
        <v>407</v>
      </c>
      <c r="F12" s="23" t="s">
        <v>379</v>
      </c>
      <c r="G12" s="23" t="s">
        <v>379</v>
      </c>
      <c r="H12" s="23" t="s">
        <v>413</v>
      </c>
      <c r="I12" s="23" t="s">
        <v>382</v>
      </c>
      <c r="J12" s="23" t="s">
        <v>412</v>
      </c>
      <c r="K12" s="23" t="s">
        <v>393</v>
      </c>
      <c r="L12" s="23" t="s">
        <v>392</v>
      </c>
      <c r="M12" s="23"/>
      <c r="N12" s="23"/>
      <c r="O12" s="23"/>
      <c r="P12" s="23"/>
      <c r="Q12" s="23"/>
      <c r="R12" s="23" t="s">
        <v>387</v>
      </c>
      <c r="S12" s="23" t="s">
        <v>411</v>
      </c>
      <c r="T12" s="24" t="s">
        <v>410</v>
      </c>
      <c r="U12" s="23"/>
      <c r="V12" s="23"/>
      <c r="W12" s="23"/>
    </row>
    <row r="13" spans="1:23" ht="60" x14ac:dyDescent="0.25">
      <c r="A13" s="23">
        <v>1197</v>
      </c>
      <c r="B13" s="23" t="s">
        <v>398</v>
      </c>
      <c r="C13" s="23" t="s">
        <v>376</v>
      </c>
      <c r="D13" s="23" t="s">
        <v>612</v>
      </c>
      <c r="E13" s="23" t="s">
        <v>353</v>
      </c>
      <c r="F13" s="23" t="s">
        <v>424</v>
      </c>
      <c r="G13" s="23" t="s">
        <v>472</v>
      </c>
      <c r="H13" s="23" t="s">
        <v>473</v>
      </c>
      <c r="I13" s="23" t="s">
        <v>382</v>
      </c>
      <c r="J13" s="23" t="s">
        <v>474</v>
      </c>
      <c r="K13" s="23" t="s">
        <v>393</v>
      </c>
      <c r="L13" s="23" t="s">
        <v>392</v>
      </c>
      <c r="M13" s="23"/>
      <c r="N13" s="23" t="s">
        <v>560</v>
      </c>
      <c r="O13" s="23"/>
      <c r="P13" s="23" t="s">
        <v>561</v>
      </c>
      <c r="Q13" s="23"/>
      <c r="R13" s="23" t="s">
        <v>387</v>
      </c>
      <c r="S13" s="23" t="s">
        <v>529</v>
      </c>
      <c r="T13" s="24" t="s">
        <v>642</v>
      </c>
      <c r="U13" s="23"/>
      <c r="V13" s="23"/>
      <c r="W13" s="23"/>
    </row>
    <row r="14" spans="1:23" ht="120" x14ac:dyDescent="0.25">
      <c r="A14" s="23">
        <v>1240</v>
      </c>
      <c r="B14" s="23" t="s">
        <v>592</v>
      </c>
      <c r="C14" s="23" t="s">
        <v>376</v>
      </c>
      <c r="D14" s="23" t="s">
        <v>325</v>
      </c>
      <c r="E14" s="23" t="s">
        <v>593</v>
      </c>
      <c r="F14" s="23" t="s">
        <v>530</v>
      </c>
      <c r="G14" s="23" t="s">
        <v>594</v>
      </c>
      <c r="H14" s="23" t="s">
        <v>595</v>
      </c>
      <c r="I14" s="23" t="s">
        <v>382</v>
      </c>
      <c r="J14" s="23" t="s">
        <v>596</v>
      </c>
      <c r="K14" s="23" t="s">
        <v>393</v>
      </c>
      <c r="L14" s="23" t="s">
        <v>392</v>
      </c>
      <c r="M14" s="23"/>
      <c r="N14" s="23" t="s">
        <v>397</v>
      </c>
      <c r="O14" s="23" t="s">
        <v>397</v>
      </c>
      <c r="P14" s="23"/>
      <c r="Q14" s="23"/>
      <c r="R14" s="23" t="s">
        <v>387</v>
      </c>
      <c r="S14" s="23" t="s">
        <v>597</v>
      </c>
      <c r="T14" s="24" t="s">
        <v>640</v>
      </c>
      <c r="U14" s="23"/>
      <c r="V14" s="23"/>
      <c r="W14" s="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1134-03B8-4C51-B4E7-5C760D6337C1}">
  <dimension ref="A1:W14"/>
  <sheetViews>
    <sheetView zoomScale="85" zoomScaleNormal="85" workbookViewId="0">
      <pane xSplit="1" ySplit="1" topLeftCell="N11" activePane="bottomRight" state="frozen"/>
      <selection activeCell="J10" sqref="J10"/>
      <selection pane="topRight" activeCell="J10" sqref="J10"/>
      <selection pane="bottomLeft" activeCell="J10" sqref="J10"/>
      <selection pane="bottomRight" activeCell="N14" sqref="N14"/>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90" x14ac:dyDescent="0.25">
      <c r="A2" s="22">
        <v>1124</v>
      </c>
      <c r="B2" s="22" t="s">
        <v>431</v>
      </c>
      <c r="C2" s="22" t="s">
        <v>376</v>
      </c>
      <c r="D2" s="22" t="s">
        <v>519</v>
      </c>
      <c r="E2" s="22" t="s">
        <v>334</v>
      </c>
      <c r="F2" s="22" t="s">
        <v>379</v>
      </c>
      <c r="G2" s="22" t="s">
        <v>379</v>
      </c>
      <c r="H2" s="22" t="s">
        <v>435</v>
      </c>
      <c r="I2" s="22" t="s">
        <v>382</v>
      </c>
      <c r="J2" s="22" t="s">
        <v>482</v>
      </c>
      <c r="K2" s="22" t="s">
        <v>426</v>
      </c>
      <c r="L2" s="22" t="s">
        <v>392</v>
      </c>
      <c r="M2" s="22"/>
      <c r="N2" s="22"/>
      <c r="O2" s="22" t="s">
        <v>483</v>
      </c>
      <c r="P2" s="22"/>
      <c r="Q2" s="22"/>
      <c r="R2" s="22" t="s">
        <v>387</v>
      </c>
      <c r="S2" s="22" t="s">
        <v>484</v>
      </c>
      <c r="T2" s="25" t="s">
        <v>611</v>
      </c>
      <c r="U2" s="22"/>
      <c r="V2" s="22"/>
      <c r="W2" s="22"/>
    </row>
    <row r="3" spans="1:23" ht="409.5" x14ac:dyDescent="0.25">
      <c r="A3" s="22">
        <v>1169</v>
      </c>
      <c r="B3" s="22" t="s">
        <v>398</v>
      </c>
      <c r="C3" s="22" t="s">
        <v>376</v>
      </c>
      <c r="D3" s="22" t="s">
        <v>325</v>
      </c>
      <c r="E3" s="22" t="s">
        <v>342</v>
      </c>
      <c r="F3" s="22" t="s">
        <v>338</v>
      </c>
      <c r="G3" s="22" t="s">
        <v>418</v>
      </c>
      <c r="H3" s="22" t="s">
        <v>417</v>
      </c>
      <c r="I3" s="22" t="s">
        <v>382</v>
      </c>
      <c r="J3" s="22" t="s">
        <v>551</v>
      </c>
      <c r="K3" s="22" t="s">
        <v>426</v>
      </c>
      <c r="L3" s="22" t="s">
        <v>392</v>
      </c>
      <c r="M3" s="22"/>
      <c r="N3" s="22"/>
      <c r="O3" s="22"/>
      <c r="P3" s="22"/>
      <c r="Q3" s="22"/>
      <c r="R3" s="22" t="s">
        <v>387</v>
      </c>
      <c r="S3" s="22" t="s">
        <v>529</v>
      </c>
      <c r="T3" s="25" t="s">
        <v>552</v>
      </c>
      <c r="U3" s="22"/>
      <c r="V3" s="22"/>
      <c r="W3" s="22"/>
    </row>
    <row r="4" spans="1:23" ht="390" x14ac:dyDescent="0.25">
      <c r="A4" s="22">
        <v>1177</v>
      </c>
      <c r="B4" s="22" t="s">
        <v>409</v>
      </c>
      <c r="C4" s="22" t="s">
        <v>376</v>
      </c>
      <c r="D4" s="22" t="s">
        <v>325</v>
      </c>
      <c r="E4" s="22" t="s">
        <v>407</v>
      </c>
      <c r="F4" s="22" t="s">
        <v>406</v>
      </c>
      <c r="G4" s="22" t="s">
        <v>405</v>
      </c>
      <c r="H4" s="22" t="s">
        <v>404</v>
      </c>
      <c r="I4" s="22" t="s">
        <v>382</v>
      </c>
      <c r="J4" s="22" t="s">
        <v>549</v>
      </c>
      <c r="K4" s="22" t="s">
        <v>426</v>
      </c>
      <c r="L4" s="22" t="s">
        <v>392</v>
      </c>
      <c r="M4" s="22">
        <v>1</v>
      </c>
      <c r="N4" s="22"/>
      <c r="O4" s="22" t="s">
        <v>402</v>
      </c>
      <c r="P4" s="22"/>
      <c r="Q4" s="22"/>
      <c r="R4" s="22" t="s">
        <v>401</v>
      </c>
      <c r="S4" s="22" t="s">
        <v>400</v>
      </c>
      <c r="T4" s="25" t="s">
        <v>591</v>
      </c>
      <c r="U4" s="22"/>
      <c r="V4" s="22"/>
      <c r="W4" s="22"/>
    </row>
    <row r="5" spans="1:23" ht="105" x14ac:dyDescent="0.25">
      <c r="A5" s="22">
        <v>1205</v>
      </c>
      <c r="B5" s="22" t="s">
        <v>486</v>
      </c>
      <c r="C5" s="22" t="s">
        <v>376</v>
      </c>
      <c r="D5" s="22" t="s">
        <v>397</v>
      </c>
      <c r="E5" s="22" t="s">
        <v>353</v>
      </c>
      <c r="F5" s="22" t="s">
        <v>396</v>
      </c>
      <c r="G5" s="22" t="s">
        <v>491</v>
      </c>
      <c r="H5" s="22" t="s">
        <v>492</v>
      </c>
      <c r="I5" s="22" t="s">
        <v>382</v>
      </c>
      <c r="J5" s="22" t="s">
        <v>544</v>
      </c>
      <c r="K5" s="22" t="s">
        <v>426</v>
      </c>
      <c r="L5" s="22" t="s">
        <v>392</v>
      </c>
      <c r="M5" s="22"/>
      <c r="N5" s="22"/>
      <c r="O5" s="22"/>
      <c r="P5" s="22"/>
      <c r="Q5" s="22"/>
      <c r="R5" s="22" t="s">
        <v>387</v>
      </c>
      <c r="S5" s="22" t="s">
        <v>545</v>
      </c>
      <c r="T5" s="25" t="s">
        <v>546</v>
      </c>
      <c r="U5" s="22"/>
      <c r="V5" s="22"/>
      <c r="W5" s="22"/>
    </row>
    <row r="6" spans="1:23" ht="90" x14ac:dyDescent="0.25">
      <c r="A6" s="22">
        <v>1245</v>
      </c>
      <c r="B6" s="22" t="s">
        <v>592</v>
      </c>
      <c r="C6" s="22" t="s">
        <v>376</v>
      </c>
      <c r="D6" s="22" t="s">
        <v>612</v>
      </c>
      <c r="E6" s="22" t="s">
        <v>599</v>
      </c>
      <c r="F6" s="22" t="s">
        <v>338</v>
      </c>
      <c r="G6" s="22" t="s">
        <v>600</v>
      </c>
      <c r="H6" s="22" t="s">
        <v>601</v>
      </c>
      <c r="I6" s="22" t="s">
        <v>382</v>
      </c>
      <c r="J6" s="22" t="s">
        <v>602</v>
      </c>
      <c r="K6" s="22" t="s">
        <v>426</v>
      </c>
      <c r="L6" s="22" t="s">
        <v>392</v>
      </c>
      <c r="M6" s="22"/>
      <c r="N6" s="22"/>
      <c r="O6" s="22"/>
      <c r="P6" s="22" t="s">
        <v>614</v>
      </c>
      <c r="Q6" s="22"/>
      <c r="R6" s="22" t="s">
        <v>387</v>
      </c>
      <c r="S6" s="22" t="s">
        <v>352</v>
      </c>
      <c r="T6" s="25" t="s">
        <v>613</v>
      </c>
      <c r="U6" s="22"/>
      <c r="V6" s="22"/>
      <c r="W6" s="22"/>
    </row>
    <row r="7" spans="1:23" ht="90" x14ac:dyDescent="0.25">
      <c r="A7" s="22">
        <v>1255</v>
      </c>
      <c r="B7" s="22" t="s">
        <v>616</v>
      </c>
      <c r="C7" s="22" t="s">
        <v>376</v>
      </c>
      <c r="D7" s="22" t="s">
        <v>325</v>
      </c>
      <c r="E7" s="22" t="s">
        <v>81</v>
      </c>
      <c r="F7" s="22" t="s">
        <v>424</v>
      </c>
      <c r="G7" s="22" t="s">
        <v>617</v>
      </c>
      <c r="H7" s="22" t="s">
        <v>618</v>
      </c>
      <c r="I7" s="22" t="s">
        <v>382</v>
      </c>
      <c r="J7" s="22" t="s">
        <v>619</v>
      </c>
      <c r="K7" s="22" t="s">
        <v>426</v>
      </c>
      <c r="L7" s="22" t="s">
        <v>392</v>
      </c>
      <c r="M7" s="22"/>
      <c r="N7" s="22" t="s">
        <v>623</v>
      </c>
      <c r="O7" s="22"/>
      <c r="P7" s="22" t="s">
        <v>624</v>
      </c>
      <c r="Q7" s="22"/>
      <c r="R7" s="22" t="s">
        <v>387</v>
      </c>
      <c r="S7" s="22" t="s">
        <v>352</v>
      </c>
      <c r="T7" s="25" t="s">
        <v>625</v>
      </c>
      <c r="U7" s="22"/>
      <c r="V7" s="22"/>
      <c r="W7" s="22"/>
    </row>
    <row r="8" spans="1:23" ht="60" x14ac:dyDescent="0.25">
      <c r="A8" s="23">
        <v>993</v>
      </c>
      <c r="B8" s="23" t="s">
        <v>375</v>
      </c>
      <c r="C8" s="23" t="s">
        <v>376</v>
      </c>
      <c r="D8" s="23" t="s">
        <v>454</v>
      </c>
      <c r="E8" s="23" t="s">
        <v>378</v>
      </c>
      <c r="F8" s="23" t="s">
        <v>379</v>
      </c>
      <c r="G8" s="23" t="s">
        <v>462</v>
      </c>
      <c r="H8" s="23" t="s">
        <v>461</v>
      </c>
      <c r="I8" s="23" t="s">
        <v>382</v>
      </c>
      <c r="J8" s="23" t="s">
        <v>460</v>
      </c>
      <c r="K8" s="23" t="s">
        <v>393</v>
      </c>
      <c r="L8" s="23" t="s">
        <v>423</v>
      </c>
      <c r="M8" s="23"/>
      <c r="N8" s="23" t="s">
        <v>459</v>
      </c>
      <c r="O8" s="23"/>
      <c r="P8" s="23"/>
      <c r="Q8" s="23"/>
      <c r="R8" s="23" t="s">
        <v>387</v>
      </c>
      <c r="S8" s="23" t="s">
        <v>411</v>
      </c>
      <c r="T8" s="24" t="s">
        <v>414</v>
      </c>
      <c r="U8" s="23"/>
      <c r="V8" s="23"/>
      <c r="W8" s="23"/>
    </row>
    <row r="9" spans="1:23" ht="45" x14ac:dyDescent="0.25">
      <c r="A9" s="23">
        <v>1028</v>
      </c>
      <c r="B9" s="23" t="s">
        <v>375</v>
      </c>
      <c r="C9" s="23" t="s">
        <v>376</v>
      </c>
      <c r="D9" s="23" t="s">
        <v>454</v>
      </c>
      <c r="E9" s="23" t="s">
        <v>348</v>
      </c>
      <c r="F9" s="23" t="s">
        <v>379</v>
      </c>
      <c r="G9" s="23" t="s">
        <v>453</v>
      </c>
      <c r="H9" s="23" t="s">
        <v>452</v>
      </c>
      <c r="I9" s="23" t="s">
        <v>382</v>
      </c>
      <c r="J9" s="23" t="s">
        <v>451</v>
      </c>
      <c r="K9" s="23" t="s">
        <v>393</v>
      </c>
      <c r="L9" s="23" t="s">
        <v>392</v>
      </c>
      <c r="M9" s="23">
        <v>3</v>
      </c>
      <c r="N9" s="23" t="s">
        <v>450</v>
      </c>
      <c r="O9" s="23"/>
      <c r="P9" s="23"/>
      <c r="Q9" s="23"/>
      <c r="R9" s="23" t="s">
        <v>401</v>
      </c>
      <c r="S9" s="23" t="s">
        <v>400</v>
      </c>
      <c r="T9" s="24" t="s">
        <v>626</v>
      </c>
      <c r="U9" s="23"/>
      <c r="V9" s="23"/>
      <c r="W9" s="23"/>
    </row>
    <row r="10" spans="1:23" ht="255" x14ac:dyDescent="0.25">
      <c r="A10" s="23">
        <v>1122</v>
      </c>
      <c r="B10" s="23" t="s">
        <v>431</v>
      </c>
      <c r="C10" s="23" t="s">
        <v>376</v>
      </c>
      <c r="D10" s="23" t="s">
        <v>325</v>
      </c>
      <c r="E10" s="23" t="s">
        <v>348</v>
      </c>
      <c r="F10" s="23" t="s">
        <v>379</v>
      </c>
      <c r="G10" s="23" t="s">
        <v>379</v>
      </c>
      <c r="H10" s="23" t="s">
        <v>438</v>
      </c>
      <c r="I10" s="23" t="s">
        <v>382</v>
      </c>
      <c r="J10" s="23" t="s">
        <v>437</v>
      </c>
      <c r="K10" s="23" t="s">
        <v>393</v>
      </c>
      <c r="L10" s="23" t="s">
        <v>392</v>
      </c>
      <c r="M10" s="23"/>
      <c r="N10" s="23"/>
      <c r="O10" s="23"/>
      <c r="P10" s="23"/>
      <c r="Q10" s="23"/>
      <c r="R10" s="23" t="s">
        <v>387</v>
      </c>
      <c r="S10" s="23" t="s">
        <v>388</v>
      </c>
      <c r="T10" s="24" t="s">
        <v>436</v>
      </c>
      <c r="U10" s="23"/>
      <c r="V10" s="23"/>
      <c r="W10" s="23"/>
    </row>
    <row r="11" spans="1:23" ht="105" x14ac:dyDescent="0.25">
      <c r="A11" s="23">
        <v>1170</v>
      </c>
      <c r="B11" s="23" t="s">
        <v>398</v>
      </c>
      <c r="C11" s="23" t="s">
        <v>376</v>
      </c>
      <c r="D11" s="23" t="s">
        <v>325</v>
      </c>
      <c r="E11" s="23" t="s">
        <v>407</v>
      </c>
      <c r="F11" s="23" t="s">
        <v>379</v>
      </c>
      <c r="G11" s="23" t="s">
        <v>379</v>
      </c>
      <c r="H11" s="23" t="s">
        <v>413</v>
      </c>
      <c r="I11" s="23" t="s">
        <v>382</v>
      </c>
      <c r="J11" s="23" t="s">
        <v>412</v>
      </c>
      <c r="K11" s="23" t="s">
        <v>393</v>
      </c>
      <c r="L11" s="23" t="s">
        <v>392</v>
      </c>
      <c r="M11" s="23"/>
      <c r="N11" s="23"/>
      <c r="O11" s="23"/>
      <c r="P11" s="23"/>
      <c r="Q11" s="23"/>
      <c r="R11" s="23" t="s">
        <v>387</v>
      </c>
      <c r="S11" s="23" t="s">
        <v>411</v>
      </c>
      <c r="T11" s="24" t="s">
        <v>410</v>
      </c>
      <c r="U11" s="23"/>
      <c r="V11" s="23"/>
      <c r="W11" s="23"/>
    </row>
    <row r="12" spans="1:23" ht="60" x14ac:dyDescent="0.25">
      <c r="A12" s="23">
        <v>1197</v>
      </c>
      <c r="B12" s="23" t="s">
        <v>398</v>
      </c>
      <c r="C12" s="23" t="s">
        <v>376</v>
      </c>
      <c r="D12" s="23" t="s">
        <v>612</v>
      </c>
      <c r="E12" s="23" t="s">
        <v>353</v>
      </c>
      <c r="F12" s="23" t="s">
        <v>424</v>
      </c>
      <c r="G12" s="23" t="s">
        <v>472</v>
      </c>
      <c r="H12" s="23" t="s">
        <v>473</v>
      </c>
      <c r="I12" s="23" t="s">
        <v>382</v>
      </c>
      <c r="J12" s="23" t="s">
        <v>474</v>
      </c>
      <c r="K12" s="23" t="s">
        <v>393</v>
      </c>
      <c r="L12" s="23" t="s">
        <v>392</v>
      </c>
      <c r="M12" s="23"/>
      <c r="N12" s="23" t="s">
        <v>560</v>
      </c>
      <c r="O12" s="23"/>
      <c r="P12" s="23" t="s">
        <v>561</v>
      </c>
      <c r="Q12" s="23"/>
      <c r="R12" s="23" t="s">
        <v>387</v>
      </c>
      <c r="S12" s="23" t="s">
        <v>562</v>
      </c>
      <c r="T12" s="24" t="s">
        <v>615</v>
      </c>
      <c r="U12" s="23"/>
      <c r="V12" s="23"/>
      <c r="W12" s="23"/>
    </row>
    <row r="13" spans="1:23" ht="120" x14ac:dyDescent="0.25">
      <c r="A13" s="23">
        <v>1240</v>
      </c>
      <c r="B13" s="23" t="s">
        <v>592</v>
      </c>
      <c r="C13" s="23" t="s">
        <v>376</v>
      </c>
      <c r="D13" s="23" t="s">
        <v>325</v>
      </c>
      <c r="E13" s="23" t="s">
        <v>593</v>
      </c>
      <c r="F13" s="23" t="s">
        <v>530</v>
      </c>
      <c r="G13" s="23" t="s">
        <v>594</v>
      </c>
      <c r="H13" s="23" t="s">
        <v>595</v>
      </c>
      <c r="I13" s="23" t="s">
        <v>382</v>
      </c>
      <c r="J13" s="23" t="s">
        <v>596</v>
      </c>
      <c r="K13" s="23" t="s">
        <v>393</v>
      </c>
      <c r="L13" s="23" t="s">
        <v>392</v>
      </c>
      <c r="M13" s="23"/>
      <c r="N13" s="23"/>
      <c r="O13" s="23"/>
      <c r="P13" s="23"/>
      <c r="Q13" s="23"/>
      <c r="R13" s="23" t="s">
        <v>387</v>
      </c>
      <c r="S13" s="23" t="s">
        <v>597</v>
      </c>
      <c r="T13" s="24" t="s">
        <v>598</v>
      </c>
      <c r="U13" s="23"/>
      <c r="V13" s="23"/>
      <c r="W13" s="23"/>
    </row>
    <row r="14" spans="1:23" ht="60" x14ac:dyDescent="0.25">
      <c r="A14" s="23">
        <v>1259</v>
      </c>
      <c r="B14" s="23" t="s">
        <v>616</v>
      </c>
      <c r="C14" s="23" t="s">
        <v>376</v>
      </c>
      <c r="D14" s="23" t="s">
        <v>325</v>
      </c>
      <c r="E14" s="23" t="s">
        <v>627</v>
      </c>
      <c r="F14" s="23" t="s">
        <v>628</v>
      </c>
      <c r="G14" s="23" t="s">
        <v>629</v>
      </c>
      <c r="H14" s="23" t="s">
        <v>630</v>
      </c>
      <c r="I14" s="23" t="s">
        <v>382</v>
      </c>
      <c r="J14" s="23" t="s">
        <v>631</v>
      </c>
      <c r="K14" s="23" t="s">
        <v>393</v>
      </c>
      <c r="L14" s="23" t="s">
        <v>392</v>
      </c>
      <c r="M14" s="23"/>
      <c r="N14" s="23"/>
      <c r="O14" s="23"/>
      <c r="P14" s="23"/>
      <c r="Q14" s="23"/>
      <c r="R14" s="23" t="s">
        <v>387</v>
      </c>
      <c r="S14" s="23" t="s">
        <v>632</v>
      </c>
      <c r="T14" s="24" t="s">
        <v>633</v>
      </c>
      <c r="U14" s="23"/>
      <c r="V14" s="23"/>
      <c r="W14" s="2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191FD-8904-4E07-B554-F5C2C083D1FD}">
  <dimension ref="A1:W38"/>
  <sheetViews>
    <sheetView zoomScale="85" zoomScaleNormal="85" workbookViewId="0">
      <pane xSplit="1" ySplit="1" topLeftCell="B25" activePane="bottomRight" state="frozen"/>
      <selection activeCell="J10" sqref="J10"/>
      <selection pane="topRight" activeCell="J10" sqref="J10"/>
      <selection pane="bottomLeft" activeCell="J10" sqref="J10"/>
      <selection pane="bottomRight" activeCell="A26" sqref="A26"/>
    </sheetView>
  </sheetViews>
  <sheetFormatPr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9.14062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5" x14ac:dyDescent="0.25">
      <c r="A2" s="22">
        <v>1191</v>
      </c>
      <c r="B2" s="22" t="s">
        <v>398</v>
      </c>
      <c r="C2" s="22" t="s">
        <v>376</v>
      </c>
      <c r="D2" s="22" t="s">
        <v>531</v>
      </c>
      <c r="E2" s="22" t="s">
        <v>466</v>
      </c>
      <c r="F2" s="22" t="s">
        <v>467</v>
      </c>
      <c r="G2" s="22" t="s">
        <v>468</v>
      </c>
      <c r="H2" s="22" t="s">
        <v>469</v>
      </c>
      <c r="I2" s="22" t="s">
        <v>382</v>
      </c>
      <c r="J2" s="22" t="s">
        <v>470</v>
      </c>
      <c r="K2" s="22" t="s">
        <v>532</v>
      </c>
      <c r="L2" s="22" t="s">
        <v>392</v>
      </c>
      <c r="M2" s="22"/>
      <c r="N2" s="22" t="s">
        <v>533</v>
      </c>
      <c r="O2" s="22"/>
      <c r="P2" s="22" t="s">
        <v>534</v>
      </c>
      <c r="Q2" s="22"/>
      <c r="R2" s="22" t="s">
        <v>387</v>
      </c>
      <c r="S2" s="22" t="s">
        <v>529</v>
      </c>
      <c r="T2" s="25" t="s">
        <v>535</v>
      </c>
      <c r="U2" s="22"/>
      <c r="V2" s="22"/>
      <c r="W2" s="22"/>
    </row>
    <row r="3" spans="1:23" ht="60" x14ac:dyDescent="0.25">
      <c r="A3" s="26">
        <v>1008</v>
      </c>
      <c r="B3" s="26" t="s">
        <v>375</v>
      </c>
      <c r="C3" s="26" t="s">
        <v>376</v>
      </c>
      <c r="D3" s="26" t="s">
        <v>377</v>
      </c>
      <c r="E3" s="26" t="s">
        <v>378</v>
      </c>
      <c r="F3" s="26" t="s">
        <v>379</v>
      </c>
      <c r="G3" s="26" t="s">
        <v>380</v>
      </c>
      <c r="H3" s="26" t="s">
        <v>381</v>
      </c>
      <c r="I3" s="26" t="s">
        <v>382</v>
      </c>
      <c r="J3" s="26" t="s">
        <v>383</v>
      </c>
      <c r="K3" s="26" t="s">
        <v>384</v>
      </c>
      <c r="L3" s="26" t="s">
        <v>385</v>
      </c>
      <c r="M3" s="26"/>
      <c r="N3" s="26" t="s">
        <v>386</v>
      </c>
      <c r="O3" s="26"/>
      <c r="P3" s="26"/>
      <c r="Q3" s="26"/>
      <c r="R3" s="26" t="s">
        <v>387</v>
      </c>
      <c r="S3" s="26" t="s">
        <v>388</v>
      </c>
      <c r="T3" s="27" t="s">
        <v>389</v>
      </c>
      <c r="U3" s="26"/>
      <c r="V3" s="26"/>
      <c r="W3" s="26"/>
    </row>
    <row r="4" spans="1:23" ht="90" x14ac:dyDescent="0.25">
      <c r="A4" s="23">
        <v>1124</v>
      </c>
      <c r="B4" s="23" t="s">
        <v>431</v>
      </c>
      <c r="C4" s="23" t="s">
        <v>376</v>
      </c>
      <c r="D4" s="23" t="s">
        <v>325</v>
      </c>
      <c r="E4" s="23" t="s">
        <v>334</v>
      </c>
      <c r="F4" s="23" t="s">
        <v>379</v>
      </c>
      <c r="G4" s="23" t="s">
        <v>379</v>
      </c>
      <c r="H4" s="23" t="s">
        <v>435</v>
      </c>
      <c r="I4" s="23" t="s">
        <v>382</v>
      </c>
      <c r="J4" s="23" t="s">
        <v>482</v>
      </c>
      <c r="K4" s="23" t="s">
        <v>426</v>
      </c>
      <c r="L4" s="23" t="s">
        <v>392</v>
      </c>
      <c r="M4" s="23"/>
      <c r="N4" s="23"/>
      <c r="O4" s="23" t="s">
        <v>483</v>
      </c>
      <c r="P4" s="23"/>
      <c r="Q4" s="23"/>
      <c r="R4" s="23" t="s">
        <v>387</v>
      </c>
      <c r="S4" s="23" t="s">
        <v>484</v>
      </c>
      <c r="T4" s="24" t="s">
        <v>485</v>
      </c>
      <c r="U4" s="23"/>
      <c r="V4" s="23"/>
      <c r="W4" s="23"/>
    </row>
    <row r="5" spans="1:23" ht="409.5" x14ac:dyDescent="0.25">
      <c r="A5" s="23">
        <v>1169</v>
      </c>
      <c r="B5" s="23" t="s">
        <v>398</v>
      </c>
      <c r="C5" s="23" t="s">
        <v>376</v>
      </c>
      <c r="D5" s="23" t="s">
        <v>325</v>
      </c>
      <c r="E5" s="23" t="s">
        <v>342</v>
      </c>
      <c r="F5" s="23" t="s">
        <v>338</v>
      </c>
      <c r="G5" s="23" t="s">
        <v>418</v>
      </c>
      <c r="H5" s="23" t="s">
        <v>417</v>
      </c>
      <c r="I5" s="23" t="s">
        <v>382</v>
      </c>
      <c r="J5" s="23" t="s">
        <v>551</v>
      </c>
      <c r="K5" s="23" t="s">
        <v>426</v>
      </c>
      <c r="L5" s="23" t="s">
        <v>392</v>
      </c>
      <c r="M5" s="23"/>
      <c r="N5" s="23"/>
      <c r="O5" s="23"/>
      <c r="P5" s="23"/>
      <c r="Q5" s="23"/>
      <c r="R5" s="23" t="s">
        <v>387</v>
      </c>
      <c r="S5" s="23" t="s">
        <v>529</v>
      </c>
      <c r="T5" s="24" t="s">
        <v>552</v>
      </c>
      <c r="U5" s="23"/>
      <c r="V5" s="23"/>
      <c r="W5" s="23"/>
    </row>
    <row r="6" spans="1:23" ht="390" x14ac:dyDescent="0.25">
      <c r="A6" s="23">
        <v>1177</v>
      </c>
      <c r="B6" s="23" t="s">
        <v>409</v>
      </c>
      <c r="C6" s="23" t="s">
        <v>376</v>
      </c>
      <c r="D6" s="23" t="s">
        <v>408</v>
      </c>
      <c r="E6" s="23" t="s">
        <v>407</v>
      </c>
      <c r="F6" s="23" t="s">
        <v>406</v>
      </c>
      <c r="G6" s="23" t="s">
        <v>405</v>
      </c>
      <c r="H6" s="23" t="s">
        <v>404</v>
      </c>
      <c r="I6" s="23" t="s">
        <v>382</v>
      </c>
      <c r="J6" s="23" t="s">
        <v>549</v>
      </c>
      <c r="K6" s="23" t="s">
        <v>426</v>
      </c>
      <c r="L6" s="23" t="s">
        <v>392</v>
      </c>
      <c r="M6" s="23">
        <v>1</v>
      </c>
      <c r="N6" s="23"/>
      <c r="O6" s="23" t="s">
        <v>402</v>
      </c>
      <c r="P6" s="23"/>
      <c r="Q6" s="23"/>
      <c r="R6" s="23" t="s">
        <v>401</v>
      </c>
      <c r="S6" s="23" t="s">
        <v>400</v>
      </c>
      <c r="T6" s="24" t="s">
        <v>550</v>
      </c>
      <c r="U6" s="23"/>
      <c r="V6" s="23"/>
      <c r="W6" s="23"/>
    </row>
    <row r="7" spans="1:23" ht="90" x14ac:dyDescent="0.25">
      <c r="A7" s="23">
        <v>1186</v>
      </c>
      <c r="B7" s="23" t="s">
        <v>398</v>
      </c>
      <c r="C7" s="23" t="s">
        <v>376</v>
      </c>
      <c r="D7" s="23" t="s">
        <v>397</v>
      </c>
      <c r="E7" s="23" t="s">
        <v>353</v>
      </c>
      <c r="F7" s="23" t="s">
        <v>396</v>
      </c>
      <c r="G7" s="23" t="s">
        <v>336</v>
      </c>
      <c r="H7" s="23" t="s">
        <v>395</v>
      </c>
      <c r="I7" s="23" t="s">
        <v>382</v>
      </c>
      <c r="J7" s="23" t="s">
        <v>394</v>
      </c>
      <c r="K7" s="23" t="s">
        <v>426</v>
      </c>
      <c r="L7" s="23" t="s">
        <v>392</v>
      </c>
      <c r="M7" s="23"/>
      <c r="N7" s="23" t="s">
        <v>547</v>
      </c>
      <c r="O7" s="23"/>
      <c r="P7" s="23"/>
      <c r="Q7" s="23"/>
      <c r="R7" s="23" t="s">
        <v>387</v>
      </c>
      <c r="S7" s="23" t="s">
        <v>343</v>
      </c>
      <c r="T7" s="24" t="s">
        <v>548</v>
      </c>
      <c r="U7" s="23"/>
      <c r="V7" s="23"/>
      <c r="W7" s="23"/>
    </row>
    <row r="8" spans="1:23" ht="105" x14ac:dyDescent="0.25">
      <c r="A8" s="23">
        <v>1205</v>
      </c>
      <c r="B8" s="23" t="s">
        <v>486</v>
      </c>
      <c r="C8" s="23" t="s">
        <v>376</v>
      </c>
      <c r="D8" s="23" t="s">
        <v>397</v>
      </c>
      <c r="E8" s="23" t="s">
        <v>353</v>
      </c>
      <c r="F8" s="23" t="s">
        <v>396</v>
      </c>
      <c r="G8" s="23" t="s">
        <v>491</v>
      </c>
      <c r="H8" s="23" t="s">
        <v>492</v>
      </c>
      <c r="I8" s="23" t="s">
        <v>382</v>
      </c>
      <c r="J8" s="23" t="s">
        <v>544</v>
      </c>
      <c r="K8" s="23" t="s">
        <v>426</v>
      </c>
      <c r="L8" s="23" t="s">
        <v>392</v>
      </c>
      <c r="M8" s="23"/>
      <c r="N8" s="23"/>
      <c r="O8" s="23"/>
      <c r="P8" s="23"/>
      <c r="Q8" s="23"/>
      <c r="R8" s="23" t="s">
        <v>387</v>
      </c>
      <c r="S8" s="23" t="s">
        <v>545</v>
      </c>
      <c r="T8" s="24" t="s">
        <v>546</v>
      </c>
      <c r="U8" s="23"/>
      <c r="V8" s="23"/>
      <c r="W8" s="23"/>
    </row>
    <row r="9" spans="1:23" ht="105" x14ac:dyDescent="0.25">
      <c r="A9" s="23">
        <v>1206</v>
      </c>
      <c r="B9" s="23" t="s">
        <v>486</v>
      </c>
      <c r="C9" s="23" t="s">
        <v>376</v>
      </c>
      <c r="D9" s="23" t="s">
        <v>325</v>
      </c>
      <c r="E9" s="23" t="s">
        <v>536</v>
      </c>
      <c r="F9" s="23" t="s">
        <v>467</v>
      </c>
      <c r="G9" s="23" t="s">
        <v>537</v>
      </c>
      <c r="H9" s="23" t="s">
        <v>538</v>
      </c>
      <c r="I9" s="23" t="s">
        <v>382</v>
      </c>
      <c r="J9" s="23" t="s">
        <v>539</v>
      </c>
      <c r="K9" s="23" t="s">
        <v>426</v>
      </c>
      <c r="L9" s="23" t="s">
        <v>392</v>
      </c>
      <c r="M9" s="23">
        <v>3</v>
      </c>
      <c r="N9" s="23" t="s">
        <v>540</v>
      </c>
      <c r="O9" s="23"/>
      <c r="P9" s="23" t="s">
        <v>541</v>
      </c>
      <c r="Q9" s="23"/>
      <c r="R9" s="23" t="s">
        <v>387</v>
      </c>
      <c r="S9" s="23" t="s">
        <v>542</v>
      </c>
      <c r="T9" s="24" t="s">
        <v>543</v>
      </c>
      <c r="U9" s="23"/>
      <c r="V9" s="23"/>
      <c r="W9" s="23"/>
    </row>
    <row r="10" spans="1:23" ht="60" x14ac:dyDescent="0.25">
      <c r="A10" s="9">
        <v>993</v>
      </c>
      <c r="B10" s="9" t="s">
        <v>375</v>
      </c>
      <c r="C10" s="9" t="s">
        <v>376</v>
      </c>
      <c r="D10" s="9" t="s">
        <v>454</v>
      </c>
      <c r="E10" s="9" t="s">
        <v>378</v>
      </c>
      <c r="F10" s="9" t="s">
        <v>379</v>
      </c>
      <c r="G10" s="9" t="s">
        <v>462</v>
      </c>
      <c r="H10" s="9" t="s">
        <v>461</v>
      </c>
      <c r="I10" s="9" t="s">
        <v>382</v>
      </c>
      <c r="J10" s="9" t="s">
        <v>460</v>
      </c>
      <c r="K10" s="9" t="s">
        <v>393</v>
      </c>
      <c r="L10" s="9" t="s">
        <v>423</v>
      </c>
      <c r="M10" s="9"/>
      <c r="N10" s="9" t="s">
        <v>459</v>
      </c>
      <c r="O10" s="9"/>
      <c r="P10" s="9"/>
      <c r="Q10" s="9"/>
      <c r="R10" s="9" t="s">
        <v>387</v>
      </c>
      <c r="S10" s="9" t="s">
        <v>411</v>
      </c>
      <c r="T10" s="10" t="s">
        <v>414</v>
      </c>
      <c r="U10" s="9"/>
      <c r="V10" s="9"/>
      <c r="W10" s="9"/>
    </row>
    <row r="11" spans="1:23" ht="45" x14ac:dyDescent="0.25">
      <c r="A11" s="9">
        <v>1028</v>
      </c>
      <c r="B11" s="9" t="s">
        <v>375</v>
      </c>
      <c r="C11" s="9" t="s">
        <v>376</v>
      </c>
      <c r="D11" s="9" t="s">
        <v>454</v>
      </c>
      <c r="E11" s="9" t="s">
        <v>348</v>
      </c>
      <c r="F11" s="9" t="s">
        <v>379</v>
      </c>
      <c r="G11" s="9" t="s">
        <v>453</v>
      </c>
      <c r="H11" s="9" t="s">
        <v>452</v>
      </c>
      <c r="I11" s="9" t="s">
        <v>382</v>
      </c>
      <c r="J11" s="9" t="s">
        <v>451</v>
      </c>
      <c r="K11" s="9" t="s">
        <v>393</v>
      </c>
      <c r="L11" s="9" t="s">
        <v>392</v>
      </c>
      <c r="M11" s="9">
        <v>3</v>
      </c>
      <c r="N11" s="9" t="s">
        <v>450</v>
      </c>
      <c r="O11" s="9"/>
      <c r="P11" s="9"/>
      <c r="Q11" s="9"/>
      <c r="R11" s="9" t="s">
        <v>401</v>
      </c>
      <c r="S11" s="9" t="s">
        <v>400</v>
      </c>
      <c r="T11" s="10" t="s">
        <v>449</v>
      </c>
      <c r="U11" s="9"/>
      <c r="V11" s="9"/>
      <c r="W11" s="9"/>
    </row>
    <row r="12" spans="1:23" ht="135" x14ac:dyDescent="0.25">
      <c r="A12" s="9">
        <v>1118</v>
      </c>
      <c r="B12" s="9" t="s">
        <v>431</v>
      </c>
      <c r="C12" s="9" t="s">
        <v>376</v>
      </c>
      <c r="D12" s="9" t="s">
        <v>325</v>
      </c>
      <c r="E12" s="9" t="s">
        <v>350</v>
      </c>
      <c r="F12" s="9" t="s">
        <v>396</v>
      </c>
      <c r="G12" s="9" t="s">
        <v>344</v>
      </c>
      <c r="H12" s="9" t="s">
        <v>441</v>
      </c>
      <c r="I12" s="9" t="s">
        <v>382</v>
      </c>
      <c r="J12" s="9" t="s">
        <v>440</v>
      </c>
      <c r="K12" s="9" t="s">
        <v>393</v>
      </c>
      <c r="L12" s="9" t="s">
        <v>392</v>
      </c>
      <c r="M12" s="9"/>
      <c r="N12" s="9"/>
      <c r="O12" s="9"/>
      <c r="P12" s="9"/>
      <c r="Q12" s="9"/>
      <c r="R12" s="9" t="s">
        <v>387</v>
      </c>
      <c r="S12" s="9" t="s">
        <v>388</v>
      </c>
      <c r="T12" s="10" t="s">
        <v>439</v>
      </c>
      <c r="U12" s="9"/>
      <c r="V12" s="9"/>
      <c r="W12" s="9"/>
    </row>
    <row r="13" spans="1:23" ht="255" x14ac:dyDescent="0.25">
      <c r="A13" s="9">
        <v>1122</v>
      </c>
      <c r="B13" s="9" t="s">
        <v>431</v>
      </c>
      <c r="C13" s="9" t="s">
        <v>376</v>
      </c>
      <c r="D13" s="9" t="s">
        <v>325</v>
      </c>
      <c r="E13" s="9" t="s">
        <v>348</v>
      </c>
      <c r="F13" s="9" t="s">
        <v>379</v>
      </c>
      <c r="G13" s="9" t="s">
        <v>379</v>
      </c>
      <c r="H13" s="9" t="s">
        <v>438</v>
      </c>
      <c r="I13" s="9" t="s">
        <v>382</v>
      </c>
      <c r="J13" s="9" t="s">
        <v>437</v>
      </c>
      <c r="K13" s="9" t="s">
        <v>393</v>
      </c>
      <c r="L13" s="9" t="s">
        <v>392</v>
      </c>
      <c r="M13" s="9"/>
      <c r="N13" s="9"/>
      <c r="O13" s="9"/>
      <c r="P13" s="9"/>
      <c r="Q13" s="9"/>
      <c r="R13" s="9" t="s">
        <v>387</v>
      </c>
      <c r="S13" s="9" t="s">
        <v>388</v>
      </c>
      <c r="T13" s="10" t="s">
        <v>436</v>
      </c>
      <c r="U13" s="9"/>
      <c r="V13" s="9"/>
      <c r="W13" s="9"/>
    </row>
    <row r="14" spans="1:23" ht="105" x14ac:dyDescent="0.25">
      <c r="A14" s="9">
        <v>1170</v>
      </c>
      <c r="B14" s="9" t="s">
        <v>398</v>
      </c>
      <c r="C14" s="9" t="s">
        <v>376</v>
      </c>
      <c r="D14" s="9" t="s">
        <v>325</v>
      </c>
      <c r="E14" s="9" t="s">
        <v>407</v>
      </c>
      <c r="F14" s="9" t="s">
        <v>379</v>
      </c>
      <c r="G14" s="9" t="s">
        <v>379</v>
      </c>
      <c r="H14" s="9" t="s">
        <v>413</v>
      </c>
      <c r="I14" s="9" t="s">
        <v>382</v>
      </c>
      <c r="J14" s="9" t="s">
        <v>412</v>
      </c>
      <c r="K14" s="9" t="s">
        <v>393</v>
      </c>
      <c r="L14" s="9" t="s">
        <v>392</v>
      </c>
      <c r="M14" s="9"/>
      <c r="N14" s="9"/>
      <c r="O14" s="9"/>
      <c r="P14" s="9"/>
      <c r="Q14" s="9"/>
      <c r="R14" s="9" t="s">
        <v>387</v>
      </c>
      <c r="S14" s="9" t="s">
        <v>411</v>
      </c>
      <c r="T14" s="10" t="s">
        <v>410</v>
      </c>
      <c r="U14" s="9"/>
      <c r="V14" s="9"/>
      <c r="W14" s="9"/>
    </row>
    <row r="15" spans="1:23" ht="60" x14ac:dyDescent="0.25">
      <c r="A15" s="9">
        <v>1197</v>
      </c>
      <c r="B15" s="9" t="s">
        <v>398</v>
      </c>
      <c r="C15" s="9" t="s">
        <v>376</v>
      </c>
      <c r="D15" s="9" t="s">
        <v>325</v>
      </c>
      <c r="E15" s="9" t="s">
        <v>353</v>
      </c>
      <c r="F15" s="9" t="s">
        <v>424</v>
      </c>
      <c r="G15" s="9" t="s">
        <v>472</v>
      </c>
      <c r="H15" s="9" t="s">
        <v>473</v>
      </c>
      <c r="I15" s="9" t="s">
        <v>382</v>
      </c>
      <c r="J15" s="9" t="s">
        <v>474</v>
      </c>
      <c r="K15" s="9" t="s">
        <v>393</v>
      </c>
      <c r="L15" s="9" t="s">
        <v>392</v>
      </c>
      <c r="M15" s="9"/>
      <c r="N15" s="9" t="s">
        <v>560</v>
      </c>
      <c r="O15" s="9"/>
      <c r="P15" s="9" t="s">
        <v>561</v>
      </c>
      <c r="Q15" s="9"/>
      <c r="R15" s="9" t="s">
        <v>387</v>
      </c>
      <c r="S15" s="9" t="s">
        <v>562</v>
      </c>
      <c r="T15" s="10" t="s">
        <v>563</v>
      </c>
      <c r="U15" s="9"/>
      <c r="V15" s="9"/>
      <c r="W15" s="9"/>
    </row>
    <row r="16" spans="1:23" ht="90" x14ac:dyDescent="0.25">
      <c r="A16" s="9">
        <v>1223</v>
      </c>
      <c r="B16" s="9" t="s">
        <v>486</v>
      </c>
      <c r="C16" s="9" t="s">
        <v>376</v>
      </c>
      <c r="D16" s="9" t="s">
        <v>325</v>
      </c>
      <c r="E16" s="9" t="s">
        <v>555</v>
      </c>
      <c r="F16" s="9" t="s">
        <v>424</v>
      </c>
      <c r="G16" s="9" t="s">
        <v>556</v>
      </c>
      <c r="H16" s="9" t="s">
        <v>557</v>
      </c>
      <c r="I16" s="9" t="s">
        <v>382</v>
      </c>
      <c r="J16" s="9" t="s">
        <v>558</v>
      </c>
      <c r="K16" s="9" t="s">
        <v>393</v>
      </c>
      <c r="L16" s="9" t="s">
        <v>392</v>
      </c>
      <c r="M16" s="9"/>
      <c r="N16" s="9"/>
      <c r="O16" s="9"/>
      <c r="P16" s="9"/>
      <c r="Q16" s="9"/>
      <c r="R16" s="9" t="s">
        <v>387</v>
      </c>
      <c r="S16" s="9" t="s">
        <v>352</v>
      </c>
      <c r="T16" s="10" t="s">
        <v>559</v>
      </c>
      <c r="U16" s="9"/>
      <c r="V16" s="9"/>
      <c r="W16" s="9"/>
    </row>
    <row r="17" spans="1:23" ht="60" x14ac:dyDescent="0.25">
      <c r="A17" s="9">
        <v>1230</v>
      </c>
      <c r="B17" s="9" t="s">
        <v>486</v>
      </c>
      <c r="C17" s="9" t="s">
        <v>376</v>
      </c>
      <c r="D17" s="9" t="s">
        <v>519</v>
      </c>
      <c r="E17" s="9" t="s">
        <v>520</v>
      </c>
      <c r="F17" s="9" t="s">
        <v>338</v>
      </c>
      <c r="G17" s="9" t="s">
        <v>521</v>
      </c>
      <c r="H17" s="9" t="s">
        <v>522</v>
      </c>
      <c r="I17" s="9" t="s">
        <v>382</v>
      </c>
      <c r="J17" s="9" t="s">
        <v>523</v>
      </c>
      <c r="K17" s="9" t="s">
        <v>393</v>
      </c>
      <c r="L17" s="9" t="s">
        <v>392</v>
      </c>
      <c r="M17" s="9"/>
      <c r="N17" s="9"/>
      <c r="O17" s="9" t="s">
        <v>553</v>
      </c>
      <c r="P17" s="9"/>
      <c r="Q17" s="9"/>
      <c r="R17" s="9" t="s">
        <v>387</v>
      </c>
      <c r="S17" s="9" t="s">
        <v>545</v>
      </c>
      <c r="T17" s="10" t="s">
        <v>554</v>
      </c>
      <c r="U17" s="9"/>
      <c r="V17" s="9"/>
      <c r="W17" s="9"/>
    </row>
    <row r="21" spans="1:23" ht="150" x14ac:dyDescent="0.25">
      <c r="A21" s="9">
        <v>1206</v>
      </c>
      <c r="B21" s="9" t="s">
        <v>486</v>
      </c>
      <c r="C21" s="9" t="s">
        <v>376</v>
      </c>
      <c r="D21" s="9" t="s">
        <v>397</v>
      </c>
      <c r="E21" s="9" t="s">
        <v>536</v>
      </c>
      <c r="F21" s="9" t="s">
        <v>467</v>
      </c>
      <c r="G21" s="9" t="s">
        <v>537</v>
      </c>
      <c r="H21" s="9" t="s">
        <v>538</v>
      </c>
      <c r="I21" s="9" t="s">
        <v>382</v>
      </c>
      <c r="J21" s="9" t="s">
        <v>539</v>
      </c>
      <c r="K21" s="9" t="s">
        <v>532</v>
      </c>
      <c r="L21" s="9" t="s">
        <v>392</v>
      </c>
      <c r="M21" s="9">
        <v>3</v>
      </c>
      <c r="N21" s="9" t="s">
        <v>540</v>
      </c>
      <c r="O21" s="9"/>
      <c r="P21" s="9" t="s">
        <v>589</v>
      </c>
      <c r="Q21" s="9"/>
      <c r="R21" s="9" t="s">
        <v>387</v>
      </c>
      <c r="S21" s="9" t="s">
        <v>542</v>
      </c>
      <c r="T21" s="10" t="s">
        <v>590</v>
      </c>
      <c r="U21" s="9"/>
      <c r="V21" s="9"/>
      <c r="W21" s="9"/>
    </row>
    <row r="22" spans="1:23" ht="60" x14ac:dyDescent="0.25">
      <c r="A22" s="9">
        <v>1008</v>
      </c>
      <c r="B22" s="9" t="s">
        <v>375</v>
      </c>
      <c r="C22" s="9" t="s">
        <v>376</v>
      </c>
      <c r="D22" s="9" t="s">
        <v>377</v>
      </c>
      <c r="E22" s="9" t="s">
        <v>378</v>
      </c>
      <c r="F22" s="9" t="s">
        <v>379</v>
      </c>
      <c r="G22" s="9" t="s">
        <v>380</v>
      </c>
      <c r="H22" s="9" t="s">
        <v>381</v>
      </c>
      <c r="I22" s="9" t="s">
        <v>382</v>
      </c>
      <c r="J22" s="9" t="s">
        <v>383</v>
      </c>
      <c r="K22" s="9" t="s">
        <v>384</v>
      </c>
      <c r="L22" s="9" t="s">
        <v>385</v>
      </c>
      <c r="M22" s="9"/>
      <c r="N22" s="9" t="s">
        <v>386</v>
      </c>
      <c r="O22" s="9"/>
      <c r="P22" s="9"/>
      <c r="Q22" s="9"/>
      <c r="R22" s="9" t="s">
        <v>387</v>
      </c>
      <c r="S22" s="9" t="s">
        <v>388</v>
      </c>
      <c r="T22" s="10" t="s">
        <v>389</v>
      </c>
      <c r="U22" s="9"/>
      <c r="V22" s="9"/>
      <c r="W22" s="9"/>
    </row>
    <row r="23" spans="1:23" ht="90" x14ac:dyDescent="0.25">
      <c r="A23" s="9">
        <v>1124</v>
      </c>
      <c r="B23" s="9" t="s">
        <v>431</v>
      </c>
      <c r="C23" s="9" t="s">
        <v>376</v>
      </c>
      <c r="D23" s="9" t="s">
        <v>325</v>
      </c>
      <c r="E23" s="9" t="s">
        <v>334</v>
      </c>
      <c r="F23" s="9" t="s">
        <v>379</v>
      </c>
      <c r="G23" s="9" t="s">
        <v>379</v>
      </c>
      <c r="H23" s="9" t="s">
        <v>435</v>
      </c>
      <c r="I23" s="9" t="s">
        <v>382</v>
      </c>
      <c r="J23" s="9" t="s">
        <v>482</v>
      </c>
      <c r="K23" s="9" t="s">
        <v>426</v>
      </c>
      <c r="L23" s="9" t="s">
        <v>392</v>
      </c>
      <c r="M23" s="9"/>
      <c r="N23" s="9"/>
      <c r="O23" s="9" t="s">
        <v>483</v>
      </c>
      <c r="P23" s="9"/>
      <c r="Q23" s="9"/>
      <c r="R23" s="9" t="s">
        <v>387</v>
      </c>
      <c r="S23" s="9" t="s">
        <v>484</v>
      </c>
      <c r="T23" s="10" t="s">
        <v>485</v>
      </c>
      <c r="U23" s="9"/>
      <c r="V23" s="9"/>
      <c r="W23" s="9"/>
    </row>
    <row r="24" spans="1:23" ht="409.5" x14ac:dyDescent="0.25">
      <c r="A24" s="9">
        <v>1169</v>
      </c>
      <c r="B24" s="9" t="s">
        <v>398</v>
      </c>
      <c r="C24" s="9" t="s">
        <v>376</v>
      </c>
      <c r="D24" s="9" t="s">
        <v>325</v>
      </c>
      <c r="E24" s="9" t="s">
        <v>342</v>
      </c>
      <c r="F24" s="9" t="s">
        <v>338</v>
      </c>
      <c r="G24" s="9" t="s">
        <v>418</v>
      </c>
      <c r="H24" s="9" t="s">
        <v>417</v>
      </c>
      <c r="I24" s="9" t="s">
        <v>382</v>
      </c>
      <c r="J24" s="9" t="s">
        <v>551</v>
      </c>
      <c r="K24" s="9" t="s">
        <v>426</v>
      </c>
      <c r="L24" s="9" t="s">
        <v>392</v>
      </c>
      <c r="M24" s="9"/>
      <c r="N24" s="9"/>
      <c r="O24" s="9"/>
      <c r="P24" s="9"/>
      <c r="Q24" s="9"/>
      <c r="R24" s="9" t="s">
        <v>387</v>
      </c>
      <c r="S24" s="9" t="s">
        <v>529</v>
      </c>
      <c r="T24" s="10" t="s">
        <v>552</v>
      </c>
      <c r="U24" s="9"/>
      <c r="V24" s="9"/>
      <c r="W24" s="9"/>
    </row>
    <row r="25" spans="1:23" ht="390" x14ac:dyDescent="0.25">
      <c r="A25" s="9">
        <v>1177</v>
      </c>
      <c r="B25" s="9" t="s">
        <v>409</v>
      </c>
      <c r="C25" s="9" t="s">
        <v>376</v>
      </c>
      <c r="D25" s="9" t="s">
        <v>325</v>
      </c>
      <c r="E25" s="9" t="s">
        <v>407</v>
      </c>
      <c r="F25" s="9" t="s">
        <v>406</v>
      </c>
      <c r="G25" s="9" t="s">
        <v>405</v>
      </c>
      <c r="H25" s="9" t="s">
        <v>404</v>
      </c>
      <c r="I25" s="9" t="s">
        <v>382</v>
      </c>
      <c r="J25" s="9" t="s">
        <v>549</v>
      </c>
      <c r="K25" s="9" t="s">
        <v>426</v>
      </c>
      <c r="L25" s="9" t="s">
        <v>392</v>
      </c>
      <c r="M25" s="9">
        <v>1</v>
      </c>
      <c r="N25" s="9"/>
      <c r="O25" s="9" t="s">
        <v>402</v>
      </c>
      <c r="P25" s="9"/>
      <c r="Q25" s="9"/>
      <c r="R25" s="9" t="s">
        <v>401</v>
      </c>
      <c r="S25" s="9" t="s">
        <v>400</v>
      </c>
      <c r="T25" s="10" t="s">
        <v>591</v>
      </c>
      <c r="U25" s="9"/>
      <c r="V25" s="9"/>
      <c r="W25" s="9"/>
    </row>
    <row r="26" spans="1:23" ht="90" x14ac:dyDescent="0.25">
      <c r="A26" s="9">
        <v>1186</v>
      </c>
      <c r="B26" s="9" t="s">
        <v>398</v>
      </c>
      <c r="C26" s="9" t="s">
        <v>376</v>
      </c>
      <c r="D26" s="9" t="s">
        <v>397</v>
      </c>
      <c r="E26" s="9" t="s">
        <v>353</v>
      </c>
      <c r="F26" s="9" t="s">
        <v>396</v>
      </c>
      <c r="G26" s="9" t="s">
        <v>336</v>
      </c>
      <c r="H26" s="9" t="s">
        <v>395</v>
      </c>
      <c r="I26" s="9" t="s">
        <v>382</v>
      </c>
      <c r="J26" s="9" t="s">
        <v>394</v>
      </c>
      <c r="K26" s="9" t="s">
        <v>426</v>
      </c>
      <c r="L26" s="9" t="s">
        <v>392</v>
      </c>
      <c r="M26" s="9"/>
      <c r="N26" s="9" t="s">
        <v>547</v>
      </c>
      <c r="O26" s="9"/>
      <c r="P26" s="9"/>
      <c r="Q26" s="9"/>
      <c r="R26" s="9" t="s">
        <v>387</v>
      </c>
      <c r="S26" s="9" t="s">
        <v>343</v>
      </c>
      <c r="T26" s="10" t="s">
        <v>548</v>
      </c>
      <c r="U26" s="9"/>
      <c r="V26" s="9"/>
      <c r="W26" s="9"/>
    </row>
    <row r="27" spans="1:23" ht="105" x14ac:dyDescent="0.25">
      <c r="A27" s="9">
        <v>1205</v>
      </c>
      <c r="B27" s="9" t="s">
        <v>486</v>
      </c>
      <c r="C27" s="9" t="s">
        <v>376</v>
      </c>
      <c r="D27" s="9" t="s">
        <v>397</v>
      </c>
      <c r="E27" s="9" t="s">
        <v>353</v>
      </c>
      <c r="F27" s="9" t="s">
        <v>396</v>
      </c>
      <c r="G27" s="9" t="s">
        <v>491</v>
      </c>
      <c r="H27" s="9" t="s">
        <v>492</v>
      </c>
      <c r="I27" s="9" t="s">
        <v>382</v>
      </c>
      <c r="J27" s="9" t="s">
        <v>544</v>
      </c>
      <c r="K27" s="9" t="s">
        <v>426</v>
      </c>
      <c r="L27" s="9" t="s">
        <v>392</v>
      </c>
      <c r="M27" s="9"/>
      <c r="N27" s="9"/>
      <c r="O27" s="9"/>
      <c r="P27" s="9"/>
      <c r="Q27" s="9"/>
      <c r="R27" s="9" t="s">
        <v>387</v>
      </c>
      <c r="S27" s="9" t="s">
        <v>545</v>
      </c>
      <c r="T27" s="10" t="s">
        <v>546</v>
      </c>
      <c r="U27" s="9"/>
      <c r="V27" s="9"/>
      <c r="W27" s="9"/>
    </row>
    <row r="28" spans="1:23" ht="60" x14ac:dyDescent="0.25">
      <c r="A28" s="9">
        <v>993</v>
      </c>
      <c r="B28" s="9" t="s">
        <v>375</v>
      </c>
      <c r="C28" s="9" t="s">
        <v>376</v>
      </c>
      <c r="D28" s="9" t="s">
        <v>454</v>
      </c>
      <c r="E28" s="9" t="s">
        <v>378</v>
      </c>
      <c r="F28" s="9" t="s">
        <v>379</v>
      </c>
      <c r="G28" s="9" t="s">
        <v>462</v>
      </c>
      <c r="H28" s="9" t="s">
        <v>461</v>
      </c>
      <c r="I28" s="9" t="s">
        <v>382</v>
      </c>
      <c r="J28" s="9" t="s">
        <v>460</v>
      </c>
      <c r="K28" s="9" t="s">
        <v>393</v>
      </c>
      <c r="L28" s="9" t="s">
        <v>423</v>
      </c>
      <c r="M28" s="9"/>
      <c r="N28" s="9" t="s">
        <v>459</v>
      </c>
      <c r="O28" s="9"/>
      <c r="P28" s="9"/>
      <c r="Q28" s="9"/>
      <c r="R28" s="9" t="s">
        <v>387</v>
      </c>
      <c r="S28" s="9" t="s">
        <v>411</v>
      </c>
      <c r="T28" s="10" t="s">
        <v>414</v>
      </c>
      <c r="U28" s="9"/>
      <c r="V28" s="9"/>
      <c r="W28" s="9"/>
    </row>
    <row r="29" spans="1:23" ht="45" x14ac:dyDescent="0.25">
      <c r="A29" s="9">
        <v>1028</v>
      </c>
      <c r="B29" s="9" t="s">
        <v>375</v>
      </c>
      <c r="C29" s="9" t="s">
        <v>376</v>
      </c>
      <c r="D29" s="9" t="s">
        <v>454</v>
      </c>
      <c r="E29" s="9" t="s">
        <v>348</v>
      </c>
      <c r="F29" s="9" t="s">
        <v>379</v>
      </c>
      <c r="G29" s="9" t="s">
        <v>453</v>
      </c>
      <c r="H29" s="9" t="s">
        <v>452</v>
      </c>
      <c r="I29" s="9" t="s">
        <v>382</v>
      </c>
      <c r="J29" s="9" t="s">
        <v>451</v>
      </c>
      <c r="K29" s="9" t="s">
        <v>393</v>
      </c>
      <c r="L29" s="9" t="s">
        <v>392</v>
      </c>
      <c r="M29" s="9">
        <v>3</v>
      </c>
      <c r="N29" s="9" t="s">
        <v>450</v>
      </c>
      <c r="O29" s="9"/>
      <c r="P29" s="9"/>
      <c r="Q29" s="9"/>
      <c r="R29" s="9" t="s">
        <v>401</v>
      </c>
      <c r="S29" s="9" t="s">
        <v>400</v>
      </c>
      <c r="T29" s="10" t="s">
        <v>449</v>
      </c>
      <c r="U29" s="9"/>
      <c r="V29" s="9"/>
      <c r="W29" s="9"/>
    </row>
    <row r="30" spans="1:23" ht="135" x14ac:dyDescent="0.25">
      <c r="A30" s="9">
        <v>1118</v>
      </c>
      <c r="B30" s="9" t="s">
        <v>431</v>
      </c>
      <c r="C30" s="9" t="s">
        <v>376</v>
      </c>
      <c r="D30" s="9" t="s">
        <v>325</v>
      </c>
      <c r="E30" s="9" t="s">
        <v>350</v>
      </c>
      <c r="F30" s="9" t="s">
        <v>396</v>
      </c>
      <c r="G30" s="9" t="s">
        <v>344</v>
      </c>
      <c r="H30" s="9" t="s">
        <v>441</v>
      </c>
      <c r="I30" s="9" t="s">
        <v>382</v>
      </c>
      <c r="J30" s="9" t="s">
        <v>440</v>
      </c>
      <c r="K30" s="9" t="s">
        <v>393</v>
      </c>
      <c r="L30" s="9" t="s">
        <v>392</v>
      </c>
      <c r="M30" s="9"/>
      <c r="N30" s="9"/>
      <c r="O30" s="9"/>
      <c r="P30" s="9"/>
      <c r="Q30" s="9"/>
      <c r="R30" s="9" t="s">
        <v>387</v>
      </c>
      <c r="S30" s="9" t="s">
        <v>388</v>
      </c>
      <c r="T30" s="10" t="s">
        <v>439</v>
      </c>
      <c r="U30" s="9"/>
      <c r="V30" s="9"/>
      <c r="W30" s="9"/>
    </row>
    <row r="31" spans="1:23" x14ac:dyDescent="0.25">
      <c r="A31" s="4">
        <v>1122</v>
      </c>
      <c r="B31" s="4" t="s">
        <v>431</v>
      </c>
      <c r="C31" s="4" t="s">
        <v>376</v>
      </c>
      <c r="D31" s="4" t="s">
        <v>325</v>
      </c>
      <c r="E31" s="4" t="s">
        <v>348</v>
      </c>
      <c r="F31" s="4" t="s">
        <v>379</v>
      </c>
      <c r="G31" s="4" t="s">
        <v>379</v>
      </c>
      <c r="H31" s="4" t="s">
        <v>438</v>
      </c>
      <c r="I31" s="4" t="s">
        <v>382</v>
      </c>
      <c r="J31" s="4" t="s">
        <v>437</v>
      </c>
      <c r="K31" s="4" t="s">
        <v>393</v>
      </c>
      <c r="L31" s="4" t="s">
        <v>392</v>
      </c>
      <c r="R31" s="4" t="s">
        <v>387</v>
      </c>
      <c r="S31" s="4" t="s">
        <v>388</v>
      </c>
      <c r="T31" s="4" t="s">
        <v>436</v>
      </c>
    </row>
    <row r="32" spans="1:23" x14ac:dyDescent="0.25">
      <c r="A32" s="4">
        <v>1170</v>
      </c>
      <c r="B32" s="4" t="s">
        <v>398</v>
      </c>
      <c r="C32" s="4" t="s">
        <v>376</v>
      </c>
      <c r="D32" s="4" t="s">
        <v>325</v>
      </c>
      <c r="E32" s="4" t="s">
        <v>407</v>
      </c>
      <c r="F32" s="4" t="s">
        <v>379</v>
      </c>
      <c r="G32" s="4" t="s">
        <v>379</v>
      </c>
      <c r="H32" s="4" t="s">
        <v>413</v>
      </c>
      <c r="I32" s="4" t="s">
        <v>382</v>
      </c>
      <c r="J32" s="4" t="s">
        <v>412</v>
      </c>
      <c r="K32" s="4" t="s">
        <v>393</v>
      </c>
      <c r="L32" s="4" t="s">
        <v>392</v>
      </c>
      <c r="R32" s="4" t="s">
        <v>387</v>
      </c>
      <c r="S32" s="4" t="s">
        <v>411</v>
      </c>
      <c r="T32" s="4" t="s">
        <v>410</v>
      </c>
    </row>
    <row r="33" spans="1:23" x14ac:dyDescent="0.25">
      <c r="A33" s="4">
        <v>1197</v>
      </c>
      <c r="B33" s="4" t="s">
        <v>398</v>
      </c>
      <c r="C33" s="4" t="s">
        <v>376</v>
      </c>
      <c r="D33" s="4" t="s">
        <v>325</v>
      </c>
      <c r="E33" s="4" t="s">
        <v>353</v>
      </c>
      <c r="F33" s="4" t="s">
        <v>424</v>
      </c>
      <c r="G33" s="4" t="s">
        <v>472</v>
      </c>
      <c r="H33" s="4" t="s">
        <v>473</v>
      </c>
      <c r="I33" s="4" t="s">
        <v>382</v>
      </c>
      <c r="J33" s="4" t="s">
        <v>474</v>
      </c>
      <c r="K33" s="4" t="s">
        <v>393</v>
      </c>
      <c r="L33" s="4" t="s">
        <v>392</v>
      </c>
      <c r="N33" s="4" t="s">
        <v>560</v>
      </c>
      <c r="P33" s="4" t="s">
        <v>561</v>
      </c>
      <c r="R33" s="4" t="s">
        <v>387</v>
      </c>
      <c r="S33" s="4" t="s">
        <v>562</v>
      </c>
      <c r="T33" s="4" t="s">
        <v>563</v>
      </c>
    </row>
    <row r="34" spans="1:23" x14ac:dyDescent="0.25">
      <c r="A34" s="4">
        <v>1223</v>
      </c>
      <c r="B34" s="4" t="s">
        <v>486</v>
      </c>
      <c r="C34" s="4" t="s">
        <v>376</v>
      </c>
      <c r="D34" s="4" t="s">
        <v>325</v>
      </c>
      <c r="E34" s="4" t="s">
        <v>555</v>
      </c>
      <c r="F34" s="4" t="s">
        <v>424</v>
      </c>
      <c r="G34" s="4" t="s">
        <v>556</v>
      </c>
      <c r="H34" s="4" t="s">
        <v>557</v>
      </c>
      <c r="I34" s="4" t="s">
        <v>382</v>
      </c>
      <c r="J34" s="4" t="s">
        <v>558</v>
      </c>
      <c r="K34" s="4" t="s">
        <v>393</v>
      </c>
      <c r="L34" s="4" t="s">
        <v>392</v>
      </c>
      <c r="R34" s="4" t="s">
        <v>387</v>
      </c>
      <c r="S34" s="4" t="s">
        <v>352</v>
      </c>
      <c r="T34" s="4" t="s">
        <v>559</v>
      </c>
    </row>
    <row r="35" spans="1:23" x14ac:dyDescent="0.25">
      <c r="A35" s="4">
        <v>1230</v>
      </c>
      <c r="B35" s="4" t="s">
        <v>486</v>
      </c>
      <c r="C35" s="4" t="s">
        <v>376</v>
      </c>
      <c r="D35" s="4" t="s">
        <v>519</v>
      </c>
      <c r="E35" s="4" t="s">
        <v>520</v>
      </c>
      <c r="F35" s="4" t="s">
        <v>338</v>
      </c>
      <c r="G35" s="4" t="s">
        <v>521</v>
      </c>
      <c r="H35" s="4" t="s">
        <v>522</v>
      </c>
      <c r="I35" s="4" t="s">
        <v>382</v>
      </c>
      <c r="J35" s="4" t="s">
        <v>523</v>
      </c>
      <c r="K35" s="4" t="s">
        <v>393</v>
      </c>
      <c r="L35" s="4" t="s">
        <v>392</v>
      </c>
      <c r="O35" s="4" t="s">
        <v>553</v>
      </c>
      <c r="R35" s="4" t="s">
        <v>387</v>
      </c>
      <c r="S35" s="4" t="s">
        <v>545</v>
      </c>
      <c r="T35" s="4" t="s">
        <v>554</v>
      </c>
    </row>
    <row r="36" spans="1:23" x14ac:dyDescent="0.25">
      <c r="A36" s="4">
        <v>1240</v>
      </c>
      <c r="B36" s="4" t="s">
        <v>592</v>
      </c>
      <c r="C36" s="4" t="s">
        <v>376</v>
      </c>
      <c r="D36" s="4" t="s">
        <v>325</v>
      </c>
      <c r="E36" s="4" t="s">
        <v>593</v>
      </c>
      <c r="F36" s="4" t="s">
        <v>530</v>
      </c>
      <c r="G36" s="4" t="s">
        <v>594</v>
      </c>
      <c r="H36" s="4" t="s">
        <v>595</v>
      </c>
      <c r="I36" s="4" t="s">
        <v>382</v>
      </c>
      <c r="J36" s="4" t="s">
        <v>596</v>
      </c>
      <c r="K36" s="4" t="s">
        <v>393</v>
      </c>
      <c r="L36" s="4" t="s">
        <v>392</v>
      </c>
      <c r="R36" s="4" t="s">
        <v>387</v>
      </c>
      <c r="S36" s="4" t="s">
        <v>597</v>
      </c>
      <c r="T36" s="4" t="s">
        <v>598</v>
      </c>
    </row>
    <row r="37" spans="1:23" ht="90" x14ac:dyDescent="0.25">
      <c r="A37" s="9">
        <v>1245</v>
      </c>
      <c r="B37" s="9" t="s">
        <v>592</v>
      </c>
      <c r="C37" s="9" t="s">
        <v>376</v>
      </c>
      <c r="D37" s="9" t="s">
        <v>325</v>
      </c>
      <c r="E37" s="9" t="s">
        <v>599</v>
      </c>
      <c r="F37" s="9" t="s">
        <v>338</v>
      </c>
      <c r="G37" s="9" t="s">
        <v>600</v>
      </c>
      <c r="H37" s="9" t="s">
        <v>601</v>
      </c>
      <c r="I37" s="9" t="s">
        <v>382</v>
      </c>
      <c r="J37" s="9" t="s">
        <v>602</v>
      </c>
      <c r="K37" s="9" t="s">
        <v>393</v>
      </c>
      <c r="L37" s="9" t="s">
        <v>392</v>
      </c>
      <c r="M37" s="9"/>
      <c r="N37" s="9"/>
      <c r="O37" s="9"/>
      <c r="P37" s="9"/>
      <c r="Q37" s="9"/>
      <c r="R37" s="9" t="s">
        <v>387</v>
      </c>
      <c r="S37" s="9" t="s">
        <v>352</v>
      </c>
      <c r="T37" s="10" t="s">
        <v>603</v>
      </c>
      <c r="U37" s="9"/>
      <c r="V37" s="9"/>
      <c r="W37" s="9"/>
    </row>
    <row r="38" spans="1:23" ht="60" x14ac:dyDescent="0.25">
      <c r="A38" s="9">
        <v>1244</v>
      </c>
      <c r="B38" s="9" t="s">
        <v>592</v>
      </c>
      <c r="C38" s="9" t="s">
        <v>376</v>
      </c>
      <c r="D38" s="9" t="s">
        <v>325</v>
      </c>
      <c r="E38" s="9" t="s">
        <v>342</v>
      </c>
      <c r="F38" s="9" t="s">
        <v>338</v>
      </c>
      <c r="G38" s="9" t="s">
        <v>604</v>
      </c>
      <c r="H38" s="9" t="s">
        <v>605</v>
      </c>
      <c r="I38" s="9" t="s">
        <v>382</v>
      </c>
      <c r="J38" s="9" t="s">
        <v>606</v>
      </c>
      <c r="K38" s="9" t="s">
        <v>393</v>
      </c>
      <c r="L38" s="9" t="s">
        <v>392</v>
      </c>
      <c r="M38" s="9"/>
      <c r="N38" s="9"/>
      <c r="O38" s="9"/>
      <c r="P38" s="9"/>
      <c r="Q38" s="9"/>
      <c r="R38" s="9" t="s">
        <v>387</v>
      </c>
      <c r="S38" s="9" t="s">
        <v>352</v>
      </c>
      <c r="T38" s="10" t="s">
        <v>607</v>
      </c>
      <c r="U38" s="9"/>
      <c r="V38" s="9"/>
      <c r="W38" s="9"/>
    </row>
  </sheetData>
  <sortState xmlns:xlrd2="http://schemas.microsoft.com/office/spreadsheetml/2017/richdata2" ref="A2:W18">
    <sortCondition ref="K2:K18"/>
    <sortCondition ref="A2:A18"/>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7C01E-DC13-4C45-9E54-AFF7813E74E1}">
  <dimension ref="A1:W18"/>
  <sheetViews>
    <sheetView zoomScale="85" zoomScaleNormal="85" workbookViewId="0">
      <pane xSplit="1" ySplit="1" topLeftCell="B12" activePane="bottomRight" state="frozen"/>
      <selection activeCell="J10" sqref="J10"/>
      <selection pane="topRight" activeCell="J10" sqref="J10"/>
      <selection pane="bottomLeft" activeCell="J10" sqref="J10"/>
      <selection pane="bottomRight" activeCell="A18" sqref="A18"/>
    </sheetView>
  </sheetViews>
  <sheetFormatPr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9.14062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60" x14ac:dyDescent="0.25">
      <c r="A2" s="9">
        <v>993</v>
      </c>
      <c r="B2" s="9" t="s">
        <v>375</v>
      </c>
      <c r="C2" s="9" t="s">
        <v>376</v>
      </c>
      <c r="D2" s="9" t="s">
        <v>454</v>
      </c>
      <c r="E2" s="9" t="s">
        <v>378</v>
      </c>
      <c r="F2" s="9" t="s">
        <v>379</v>
      </c>
      <c r="G2" s="9" t="s">
        <v>462</v>
      </c>
      <c r="H2" s="9" t="s">
        <v>461</v>
      </c>
      <c r="I2" s="9" t="s">
        <v>382</v>
      </c>
      <c r="J2" s="9" t="s">
        <v>460</v>
      </c>
      <c r="K2" s="9" t="s">
        <v>393</v>
      </c>
      <c r="L2" s="9" t="s">
        <v>423</v>
      </c>
      <c r="M2" s="9"/>
      <c r="N2" s="9" t="s">
        <v>459</v>
      </c>
      <c r="O2" s="9"/>
      <c r="P2" s="9"/>
      <c r="Q2" s="9"/>
      <c r="R2" s="9" t="s">
        <v>387</v>
      </c>
      <c r="S2" s="9" t="s">
        <v>411</v>
      </c>
      <c r="T2" s="10" t="s">
        <v>414</v>
      </c>
      <c r="U2" s="9"/>
      <c r="V2" s="9"/>
      <c r="W2" s="9"/>
    </row>
    <row r="3" spans="1:23" ht="120" x14ac:dyDescent="0.25">
      <c r="A3" s="9">
        <v>1027</v>
      </c>
      <c r="B3" s="9" t="s">
        <v>375</v>
      </c>
      <c r="C3" s="9" t="s">
        <v>376</v>
      </c>
      <c r="D3" s="9" t="s">
        <v>408</v>
      </c>
      <c r="E3" s="9" t="s">
        <v>334</v>
      </c>
      <c r="F3" s="9" t="s">
        <v>406</v>
      </c>
      <c r="G3" s="9" t="s">
        <v>453</v>
      </c>
      <c r="H3" s="9" t="s">
        <v>458</v>
      </c>
      <c r="I3" s="9" t="s">
        <v>382</v>
      </c>
      <c r="J3" s="9" t="s">
        <v>457</v>
      </c>
      <c r="K3" s="9" t="s">
        <v>393</v>
      </c>
      <c r="L3" s="9" t="s">
        <v>392</v>
      </c>
      <c r="M3" s="9">
        <v>3</v>
      </c>
      <c r="N3" s="9" t="s">
        <v>450</v>
      </c>
      <c r="O3" s="9"/>
      <c r="P3" s="9"/>
      <c r="Q3" s="9"/>
      <c r="R3" s="9" t="s">
        <v>401</v>
      </c>
      <c r="S3" s="9" t="s">
        <v>456</v>
      </c>
      <c r="T3" s="10" t="s">
        <v>455</v>
      </c>
      <c r="U3" s="9"/>
      <c r="V3" s="9"/>
      <c r="W3" s="9"/>
    </row>
    <row r="4" spans="1:23" ht="45" x14ac:dyDescent="0.25">
      <c r="A4" s="9">
        <v>1028</v>
      </c>
      <c r="B4" s="9" t="s">
        <v>375</v>
      </c>
      <c r="C4" s="9" t="s">
        <v>376</v>
      </c>
      <c r="D4" s="9" t="s">
        <v>454</v>
      </c>
      <c r="E4" s="9" t="s">
        <v>348</v>
      </c>
      <c r="F4" s="9" t="s">
        <v>379</v>
      </c>
      <c r="G4" s="9" t="s">
        <v>453</v>
      </c>
      <c r="H4" s="9" t="s">
        <v>452</v>
      </c>
      <c r="I4" s="9" t="s">
        <v>382</v>
      </c>
      <c r="J4" s="9" t="s">
        <v>451</v>
      </c>
      <c r="K4" s="9" t="s">
        <v>393</v>
      </c>
      <c r="L4" s="9" t="s">
        <v>392</v>
      </c>
      <c r="M4" s="9">
        <v>3</v>
      </c>
      <c r="N4" s="9" t="s">
        <v>450</v>
      </c>
      <c r="O4" s="9"/>
      <c r="P4" s="9"/>
      <c r="Q4" s="9"/>
      <c r="R4" s="9" t="s">
        <v>401</v>
      </c>
      <c r="S4" s="9" t="s">
        <v>400</v>
      </c>
      <c r="T4" s="10" t="s">
        <v>449</v>
      </c>
      <c r="U4" s="9"/>
      <c r="V4" s="9"/>
      <c r="W4" s="9"/>
    </row>
    <row r="5" spans="1:23" ht="90" x14ac:dyDescent="0.25">
      <c r="A5" s="9">
        <v>1066</v>
      </c>
      <c r="B5" s="9" t="s">
        <v>448</v>
      </c>
      <c r="C5" s="9" t="s">
        <v>376</v>
      </c>
      <c r="D5" s="9" t="s">
        <v>325</v>
      </c>
      <c r="E5" s="9" t="s">
        <v>447</v>
      </c>
      <c r="F5" s="9" t="s">
        <v>446</v>
      </c>
      <c r="G5" s="9" t="s">
        <v>445</v>
      </c>
      <c r="H5" s="9" t="s">
        <v>444</v>
      </c>
      <c r="I5" s="9" t="s">
        <v>382</v>
      </c>
      <c r="J5" s="9" t="s">
        <v>443</v>
      </c>
      <c r="K5" s="9" t="s">
        <v>393</v>
      </c>
      <c r="L5" s="9" t="s">
        <v>392</v>
      </c>
      <c r="M5" s="9"/>
      <c r="N5" s="9" t="s">
        <v>442</v>
      </c>
      <c r="O5" s="9"/>
      <c r="P5" s="9"/>
      <c r="Q5" s="9"/>
      <c r="R5" s="9" t="s">
        <v>387</v>
      </c>
      <c r="S5" s="9" t="s">
        <v>341</v>
      </c>
      <c r="T5" s="10" t="s">
        <v>477</v>
      </c>
      <c r="U5" s="9"/>
      <c r="V5" s="9"/>
      <c r="W5" s="9"/>
    </row>
    <row r="6" spans="1:23" ht="135" x14ac:dyDescent="0.25">
      <c r="A6" s="9">
        <v>1118</v>
      </c>
      <c r="B6" s="9" t="s">
        <v>431</v>
      </c>
      <c r="C6" s="9" t="s">
        <v>376</v>
      </c>
      <c r="D6" s="9" t="s">
        <v>325</v>
      </c>
      <c r="E6" s="9" t="s">
        <v>350</v>
      </c>
      <c r="F6" s="9" t="s">
        <v>396</v>
      </c>
      <c r="G6" s="9" t="s">
        <v>344</v>
      </c>
      <c r="H6" s="9" t="s">
        <v>441</v>
      </c>
      <c r="I6" s="9" t="s">
        <v>382</v>
      </c>
      <c r="J6" s="9" t="s">
        <v>440</v>
      </c>
      <c r="K6" s="9" t="s">
        <v>393</v>
      </c>
      <c r="L6" s="9" t="s">
        <v>392</v>
      </c>
      <c r="M6" s="9"/>
      <c r="N6" s="9"/>
      <c r="O6" s="9"/>
      <c r="P6" s="9"/>
      <c r="Q6" s="9"/>
      <c r="R6" s="9" t="s">
        <v>387</v>
      </c>
      <c r="S6" s="9" t="s">
        <v>388</v>
      </c>
      <c r="T6" s="10" t="s">
        <v>439</v>
      </c>
      <c r="U6" s="9"/>
      <c r="V6" s="9"/>
      <c r="W6" s="9"/>
    </row>
    <row r="7" spans="1:23" ht="255" x14ac:dyDescent="0.25">
      <c r="A7" s="9">
        <v>1122</v>
      </c>
      <c r="B7" s="9" t="s">
        <v>431</v>
      </c>
      <c r="C7" s="9" t="s">
        <v>376</v>
      </c>
      <c r="D7" s="9" t="s">
        <v>325</v>
      </c>
      <c r="E7" s="9" t="s">
        <v>348</v>
      </c>
      <c r="F7" s="9" t="s">
        <v>379</v>
      </c>
      <c r="G7" s="9" t="s">
        <v>379</v>
      </c>
      <c r="H7" s="9" t="s">
        <v>438</v>
      </c>
      <c r="I7" s="9" t="s">
        <v>382</v>
      </c>
      <c r="J7" s="9" t="s">
        <v>437</v>
      </c>
      <c r="K7" s="9" t="s">
        <v>393</v>
      </c>
      <c r="L7" s="9" t="s">
        <v>392</v>
      </c>
      <c r="M7" s="9"/>
      <c r="N7" s="9"/>
      <c r="O7" s="9"/>
      <c r="P7" s="9"/>
      <c r="Q7" s="9"/>
      <c r="R7" s="9" t="s">
        <v>387</v>
      </c>
      <c r="S7" s="9" t="s">
        <v>388</v>
      </c>
      <c r="T7" s="10" t="s">
        <v>436</v>
      </c>
      <c r="U7" s="9"/>
      <c r="V7" s="9"/>
      <c r="W7" s="9"/>
    </row>
    <row r="8" spans="1:23" ht="90" x14ac:dyDescent="0.25">
      <c r="A8" s="9">
        <v>1124</v>
      </c>
      <c r="B8" s="9" t="s">
        <v>431</v>
      </c>
      <c r="C8" s="9" t="s">
        <v>376</v>
      </c>
      <c r="D8" s="9" t="s">
        <v>325</v>
      </c>
      <c r="E8" s="9" t="s">
        <v>334</v>
      </c>
      <c r="F8" s="9" t="s">
        <v>379</v>
      </c>
      <c r="G8" s="9" t="s">
        <v>379</v>
      </c>
      <c r="H8" s="9" t="s">
        <v>435</v>
      </c>
      <c r="I8" s="9" t="s">
        <v>382</v>
      </c>
      <c r="J8" s="9" t="s">
        <v>482</v>
      </c>
      <c r="K8" s="9" t="s">
        <v>426</v>
      </c>
      <c r="L8" s="9" t="s">
        <v>392</v>
      </c>
      <c r="M8" s="9"/>
      <c r="N8" s="9"/>
      <c r="O8" s="9" t="s">
        <v>483</v>
      </c>
      <c r="P8" s="9"/>
      <c r="Q8" s="9"/>
      <c r="R8" s="9" t="s">
        <v>387</v>
      </c>
      <c r="S8" s="9" t="s">
        <v>484</v>
      </c>
      <c r="T8" s="10" t="s">
        <v>485</v>
      </c>
      <c r="U8" s="9"/>
      <c r="V8" s="9"/>
      <c r="W8" s="9"/>
    </row>
    <row r="9" spans="1:23" ht="60" x14ac:dyDescent="0.25">
      <c r="A9" s="9">
        <v>1127</v>
      </c>
      <c r="B9" s="9" t="s">
        <v>431</v>
      </c>
      <c r="C9" s="9" t="s">
        <v>376</v>
      </c>
      <c r="D9" s="9" t="s">
        <v>325</v>
      </c>
      <c r="E9" s="9" t="s">
        <v>347</v>
      </c>
      <c r="F9" s="9" t="s">
        <v>396</v>
      </c>
      <c r="G9" s="9" t="s">
        <v>430</v>
      </c>
      <c r="H9" s="9" t="s">
        <v>429</v>
      </c>
      <c r="I9" s="9" t="s">
        <v>382</v>
      </c>
      <c r="J9" s="9" t="s">
        <v>428</v>
      </c>
      <c r="K9" s="9" t="s">
        <v>393</v>
      </c>
      <c r="L9" s="9" t="s">
        <v>392</v>
      </c>
      <c r="M9" s="9"/>
      <c r="N9" s="9"/>
      <c r="O9" s="9"/>
      <c r="P9" s="9"/>
      <c r="Q9" s="9"/>
      <c r="R9" s="9" t="s">
        <v>387</v>
      </c>
      <c r="S9" s="9" t="s">
        <v>415</v>
      </c>
      <c r="T9" s="10" t="s">
        <v>427</v>
      </c>
      <c r="U9" s="9"/>
      <c r="V9" s="9"/>
      <c r="W9" s="9"/>
    </row>
    <row r="10" spans="1:23" ht="45" x14ac:dyDescent="0.25">
      <c r="A10" s="9">
        <v>1152</v>
      </c>
      <c r="B10" s="9" t="s">
        <v>409</v>
      </c>
      <c r="C10" s="9" t="s">
        <v>376</v>
      </c>
      <c r="D10" s="9" t="s">
        <v>325</v>
      </c>
      <c r="E10" s="9" t="s">
        <v>342</v>
      </c>
      <c r="F10" s="9" t="s">
        <v>338</v>
      </c>
      <c r="G10" s="9" t="s">
        <v>422</v>
      </c>
      <c r="H10" s="9" t="s">
        <v>421</v>
      </c>
      <c r="I10" s="9" t="s">
        <v>382</v>
      </c>
      <c r="J10" s="9" t="s">
        <v>420</v>
      </c>
      <c r="K10" s="9" t="s">
        <v>393</v>
      </c>
      <c r="L10" s="9" t="s">
        <v>392</v>
      </c>
      <c r="M10" s="9"/>
      <c r="N10" s="9"/>
      <c r="O10" s="9"/>
      <c r="P10" s="9"/>
      <c r="Q10" s="9"/>
      <c r="R10" s="9" t="s">
        <v>387</v>
      </c>
      <c r="S10" s="9" t="s">
        <v>343</v>
      </c>
      <c r="T10" s="10" t="s">
        <v>419</v>
      </c>
      <c r="U10" s="9"/>
      <c r="V10" s="9"/>
      <c r="W10" s="9"/>
    </row>
    <row r="11" spans="1:23" ht="360" x14ac:dyDescent="0.25">
      <c r="A11" s="9">
        <v>1169</v>
      </c>
      <c r="B11" s="9" t="s">
        <v>398</v>
      </c>
      <c r="C11" s="9" t="s">
        <v>376</v>
      </c>
      <c r="D11" s="9" t="s">
        <v>325</v>
      </c>
      <c r="E11" s="9" t="s">
        <v>342</v>
      </c>
      <c r="F11" s="9" t="s">
        <v>338</v>
      </c>
      <c r="G11" s="9" t="s">
        <v>418</v>
      </c>
      <c r="H11" s="9" t="s">
        <v>417</v>
      </c>
      <c r="I11" s="9" t="s">
        <v>382</v>
      </c>
      <c r="J11" s="9" t="s">
        <v>416</v>
      </c>
      <c r="K11" s="9" t="s">
        <v>393</v>
      </c>
      <c r="L11" s="9" t="s">
        <v>392</v>
      </c>
      <c r="M11" s="9"/>
      <c r="N11" s="9"/>
      <c r="O11" s="9"/>
      <c r="P11" s="9"/>
      <c r="Q11" s="9"/>
      <c r="R11" s="9" t="s">
        <v>387</v>
      </c>
      <c r="S11" s="9" t="s">
        <v>388</v>
      </c>
      <c r="T11" s="10" t="s">
        <v>478</v>
      </c>
      <c r="U11" s="9"/>
      <c r="V11" s="9"/>
      <c r="W11" s="9"/>
    </row>
    <row r="12" spans="1:23" ht="105" x14ac:dyDescent="0.25">
      <c r="A12" s="9">
        <v>1170</v>
      </c>
      <c r="B12" s="9" t="s">
        <v>398</v>
      </c>
      <c r="C12" s="9" t="s">
        <v>376</v>
      </c>
      <c r="D12" s="9" t="s">
        <v>325</v>
      </c>
      <c r="E12" s="9" t="s">
        <v>407</v>
      </c>
      <c r="F12" s="9" t="s">
        <v>379</v>
      </c>
      <c r="G12" s="9" t="s">
        <v>379</v>
      </c>
      <c r="H12" s="9" t="s">
        <v>413</v>
      </c>
      <c r="I12" s="9" t="s">
        <v>382</v>
      </c>
      <c r="J12" s="9" t="s">
        <v>412</v>
      </c>
      <c r="K12" s="9" t="s">
        <v>393</v>
      </c>
      <c r="L12" s="9" t="s">
        <v>392</v>
      </c>
      <c r="M12" s="9"/>
      <c r="N12" s="9"/>
      <c r="O12" s="9"/>
      <c r="P12" s="9"/>
      <c r="Q12" s="9"/>
      <c r="R12" s="9" t="s">
        <v>387</v>
      </c>
      <c r="S12" s="9" t="s">
        <v>411</v>
      </c>
      <c r="T12" s="10" t="s">
        <v>410</v>
      </c>
      <c r="U12" s="9"/>
      <c r="V12" s="9"/>
      <c r="W12" s="9"/>
    </row>
    <row r="13" spans="1:23" ht="345" x14ac:dyDescent="0.25">
      <c r="A13" s="9">
        <v>1177</v>
      </c>
      <c r="B13" s="9" t="s">
        <v>409</v>
      </c>
      <c r="C13" s="9" t="s">
        <v>376</v>
      </c>
      <c r="D13" s="9" t="s">
        <v>408</v>
      </c>
      <c r="E13" s="9" t="s">
        <v>407</v>
      </c>
      <c r="F13" s="9" t="s">
        <v>406</v>
      </c>
      <c r="G13" s="9" t="s">
        <v>405</v>
      </c>
      <c r="H13" s="9" t="s">
        <v>404</v>
      </c>
      <c r="I13" s="9" t="s">
        <v>382</v>
      </c>
      <c r="J13" s="9" t="s">
        <v>403</v>
      </c>
      <c r="K13" s="9" t="s">
        <v>393</v>
      </c>
      <c r="L13" s="9" t="s">
        <v>392</v>
      </c>
      <c r="M13" s="9">
        <v>1</v>
      </c>
      <c r="N13" s="9"/>
      <c r="O13" s="9" t="s">
        <v>402</v>
      </c>
      <c r="P13" s="9"/>
      <c r="Q13" s="9"/>
      <c r="R13" s="9" t="s">
        <v>401</v>
      </c>
      <c r="S13" s="9" t="s">
        <v>400</v>
      </c>
      <c r="T13" s="10" t="s">
        <v>399</v>
      </c>
      <c r="U13" s="9"/>
      <c r="V13" s="9"/>
      <c r="W13" s="9"/>
    </row>
    <row r="14" spans="1:23" ht="30" x14ac:dyDescent="0.25">
      <c r="A14" s="9">
        <v>1186</v>
      </c>
      <c r="B14" s="9" t="s">
        <v>398</v>
      </c>
      <c r="C14" s="9" t="s">
        <v>376</v>
      </c>
      <c r="D14" s="9" t="s">
        <v>397</v>
      </c>
      <c r="E14" s="9" t="s">
        <v>353</v>
      </c>
      <c r="F14" s="9" t="s">
        <v>396</v>
      </c>
      <c r="G14" s="9" t="s">
        <v>336</v>
      </c>
      <c r="H14" s="9" t="s">
        <v>395</v>
      </c>
      <c r="I14" s="9" t="s">
        <v>382</v>
      </c>
      <c r="J14" s="9" t="s">
        <v>394</v>
      </c>
      <c r="K14" s="9" t="s">
        <v>393</v>
      </c>
      <c r="L14" s="9" t="s">
        <v>392</v>
      </c>
      <c r="M14" s="9"/>
      <c r="N14" s="9"/>
      <c r="O14" s="9"/>
      <c r="P14" s="9"/>
      <c r="Q14" s="9"/>
      <c r="R14" s="9" t="s">
        <v>387</v>
      </c>
      <c r="S14" s="9" t="s">
        <v>343</v>
      </c>
      <c r="T14" s="10" t="s">
        <v>391</v>
      </c>
      <c r="U14" s="9"/>
      <c r="V14" s="9"/>
      <c r="W14" s="9"/>
    </row>
    <row r="15" spans="1:23" ht="30" x14ac:dyDescent="0.25">
      <c r="A15" s="9">
        <v>1191</v>
      </c>
      <c r="B15" s="9" t="s">
        <v>398</v>
      </c>
      <c r="C15" s="9" t="s">
        <v>376</v>
      </c>
      <c r="D15" s="9" t="s">
        <v>325</v>
      </c>
      <c r="E15" s="9" t="s">
        <v>466</v>
      </c>
      <c r="F15" s="9" t="s">
        <v>467</v>
      </c>
      <c r="G15" s="9" t="s">
        <v>468</v>
      </c>
      <c r="H15" s="9" t="s">
        <v>469</v>
      </c>
      <c r="I15" s="9" t="s">
        <v>382</v>
      </c>
      <c r="J15" s="9" t="s">
        <v>470</v>
      </c>
      <c r="K15" s="9" t="s">
        <v>393</v>
      </c>
      <c r="L15" s="9" t="s">
        <v>392</v>
      </c>
      <c r="M15" s="9"/>
      <c r="N15" s="9"/>
      <c r="O15" s="9"/>
      <c r="P15" s="9"/>
      <c r="Q15" s="9"/>
      <c r="R15" s="9" t="s">
        <v>387</v>
      </c>
      <c r="S15" s="9" t="s">
        <v>388</v>
      </c>
      <c r="T15" s="10" t="s">
        <v>471</v>
      </c>
      <c r="U15" s="9"/>
      <c r="V15" s="9"/>
      <c r="W15" s="9"/>
    </row>
    <row r="16" spans="1:23" ht="60" x14ac:dyDescent="0.25">
      <c r="A16" s="9">
        <v>1197</v>
      </c>
      <c r="B16" s="9" t="s">
        <v>398</v>
      </c>
      <c r="C16" s="9" t="s">
        <v>376</v>
      </c>
      <c r="D16" s="9" t="s">
        <v>325</v>
      </c>
      <c r="E16" s="9" t="s">
        <v>353</v>
      </c>
      <c r="F16" s="9" t="s">
        <v>424</v>
      </c>
      <c r="G16" s="9" t="s">
        <v>472</v>
      </c>
      <c r="H16" s="9" t="s">
        <v>473</v>
      </c>
      <c r="I16" s="9" t="s">
        <v>382</v>
      </c>
      <c r="J16" s="9" t="s">
        <v>474</v>
      </c>
      <c r="K16" s="9" t="s">
        <v>393</v>
      </c>
      <c r="L16" s="9" t="s">
        <v>392</v>
      </c>
      <c r="M16" s="9"/>
      <c r="N16" s="9"/>
      <c r="O16" s="9"/>
      <c r="P16" s="9"/>
      <c r="Q16" s="9"/>
      <c r="R16" s="9" t="s">
        <v>387</v>
      </c>
      <c r="S16" s="9" t="s">
        <v>415</v>
      </c>
      <c r="T16" s="10" t="s">
        <v>475</v>
      </c>
      <c r="U16" s="9"/>
      <c r="V16" s="9"/>
      <c r="W16" s="9"/>
    </row>
    <row r="17" spans="1:23" ht="60" x14ac:dyDescent="0.25">
      <c r="A17" s="9">
        <v>1204</v>
      </c>
      <c r="B17" s="9" t="s">
        <v>486</v>
      </c>
      <c r="C17" s="9" t="s">
        <v>376</v>
      </c>
      <c r="D17" s="9" t="s">
        <v>325</v>
      </c>
      <c r="E17" s="9" t="s">
        <v>353</v>
      </c>
      <c r="F17" s="9" t="s">
        <v>396</v>
      </c>
      <c r="G17" s="9" t="s">
        <v>487</v>
      </c>
      <c r="H17" s="9" t="s">
        <v>488</v>
      </c>
      <c r="I17" s="9" t="s">
        <v>382</v>
      </c>
      <c r="J17" s="9" t="s">
        <v>489</v>
      </c>
      <c r="K17" s="9" t="s">
        <v>393</v>
      </c>
      <c r="L17" s="9" t="s">
        <v>392</v>
      </c>
      <c r="M17" s="9"/>
      <c r="N17" s="9"/>
      <c r="O17" s="9"/>
      <c r="P17" s="9"/>
      <c r="Q17" s="9"/>
      <c r="R17" s="9" t="s">
        <v>387</v>
      </c>
      <c r="S17" s="9" t="s">
        <v>388</v>
      </c>
      <c r="T17" s="10" t="s">
        <v>490</v>
      </c>
      <c r="U17" s="9"/>
      <c r="V17" s="9"/>
      <c r="W17" s="9"/>
    </row>
    <row r="18" spans="1:23" ht="45" x14ac:dyDescent="0.25">
      <c r="A18" s="9">
        <v>1205</v>
      </c>
      <c r="B18" s="9" t="s">
        <v>486</v>
      </c>
      <c r="C18" s="9" t="s">
        <v>376</v>
      </c>
      <c r="D18" s="9" t="s">
        <v>397</v>
      </c>
      <c r="E18" s="9" t="s">
        <v>353</v>
      </c>
      <c r="F18" s="9" t="s">
        <v>396</v>
      </c>
      <c r="G18" s="9" t="s">
        <v>491</v>
      </c>
      <c r="H18" s="9" t="s">
        <v>492</v>
      </c>
      <c r="I18" s="9" t="s">
        <v>382</v>
      </c>
      <c r="J18" s="9" t="s">
        <v>493</v>
      </c>
      <c r="K18" s="9" t="s">
        <v>393</v>
      </c>
      <c r="L18" s="9" t="s">
        <v>392</v>
      </c>
      <c r="M18" s="9"/>
      <c r="N18" s="9"/>
      <c r="O18" s="9"/>
      <c r="P18" s="9"/>
      <c r="Q18" s="9"/>
      <c r="R18" s="9" t="s">
        <v>387</v>
      </c>
      <c r="S18" s="9" t="s">
        <v>425</v>
      </c>
      <c r="T18" s="10" t="s">
        <v>494</v>
      </c>
      <c r="U18" s="9"/>
      <c r="V18" s="9"/>
      <c r="W18" s="9"/>
    </row>
  </sheetData>
  <sortState xmlns:xlrd2="http://schemas.microsoft.com/office/spreadsheetml/2017/richdata2" ref="A2:W18">
    <sortCondition ref="A2:A18"/>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EFA77-C6F5-4512-8EC5-6DAD478B692D}">
  <dimension ref="A1:W18"/>
  <sheetViews>
    <sheetView zoomScale="85" zoomScaleNormal="85" workbookViewId="0">
      <pane xSplit="1" ySplit="1" topLeftCell="B12" activePane="bottomRight" state="frozen"/>
      <selection activeCell="J10" sqref="J10"/>
      <selection pane="topRight" activeCell="J10" sqref="J10"/>
      <selection pane="bottomLeft" activeCell="J10" sqref="J10"/>
      <selection pane="bottomRight" activeCell="A18" sqref="A18"/>
    </sheetView>
  </sheetViews>
  <sheetFormatPr defaultRowHeight="15" x14ac:dyDescent="0.25"/>
  <cols>
    <col min="1" max="1" width="5" style="4" bestFit="1" customWidth="1"/>
    <col min="2" max="2" width="13.5703125" style="4" bestFit="1" customWidth="1"/>
    <col min="3" max="3" width="12" style="4" bestFit="1" customWidth="1"/>
    <col min="4" max="4" width="17.28515625" style="4" bestFit="1" customWidth="1"/>
    <col min="5" max="5" width="15.7109375" style="4" customWidth="1"/>
    <col min="6" max="6" width="15.85546875" style="4" bestFit="1" customWidth="1"/>
    <col min="7" max="7" width="30.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bestFit="1" customWidth="1"/>
    <col min="14" max="16" width="45.7109375" style="4" customWidth="1"/>
    <col min="17" max="17" width="24.140625" style="4" bestFit="1" customWidth="1"/>
    <col min="18" max="19" width="15.7109375" style="4" customWidth="1"/>
    <col min="20" max="20" width="19.28515625" style="4" bestFit="1" customWidth="1"/>
    <col min="21" max="21" width="21.42578125" style="4" bestFit="1" customWidth="1"/>
    <col min="22" max="22" width="22.7109375" style="4" bestFit="1" customWidth="1"/>
    <col min="23" max="23" width="13.85546875" style="4" bestFit="1" customWidth="1"/>
    <col min="24" max="16384" width="9.140625" style="4"/>
  </cols>
  <sheetData>
    <row r="1" spans="1:23" ht="30" x14ac:dyDescent="0.25">
      <c r="A1" s="8" t="s">
        <v>354</v>
      </c>
      <c r="B1" s="8" t="s">
        <v>355</v>
      </c>
      <c r="C1" s="8" t="s">
        <v>356</v>
      </c>
      <c r="D1" s="8" t="s">
        <v>357</v>
      </c>
      <c r="E1" s="8" t="s">
        <v>339</v>
      </c>
      <c r="F1" s="8" t="s">
        <v>358</v>
      </c>
      <c r="G1" s="8" t="s">
        <v>359</v>
      </c>
      <c r="H1" s="8" t="s">
        <v>360</v>
      </c>
      <c r="I1" s="8" t="s">
        <v>361</v>
      </c>
      <c r="J1" s="8" t="s">
        <v>362</v>
      </c>
      <c r="K1" s="8" t="s">
        <v>363</v>
      </c>
      <c r="L1" s="8" t="s">
        <v>364</v>
      </c>
      <c r="M1" s="8" t="s">
        <v>365</v>
      </c>
      <c r="N1" s="8" t="s">
        <v>366</v>
      </c>
      <c r="O1" s="8" t="s">
        <v>367</v>
      </c>
      <c r="P1" s="8" t="s">
        <v>368</v>
      </c>
      <c r="Q1" s="8" t="s">
        <v>369</v>
      </c>
      <c r="R1" s="8" t="s">
        <v>370</v>
      </c>
      <c r="S1" s="8" t="s">
        <v>340</v>
      </c>
      <c r="T1" s="8" t="s">
        <v>371</v>
      </c>
      <c r="U1" s="8" t="s">
        <v>372</v>
      </c>
      <c r="V1" s="8" t="s">
        <v>373</v>
      </c>
      <c r="W1" s="8" t="s">
        <v>374</v>
      </c>
    </row>
    <row r="2" spans="1:23" ht="60" x14ac:dyDescent="0.25">
      <c r="A2" s="9">
        <v>993</v>
      </c>
      <c r="B2" s="9" t="s">
        <v>375</v>
      </c>
      <c r="C2" s="9" t="s">
        <v>376</v>
      </c>
      <c r="D2" s="9" t="s">
        <v>454</v>
      </c>
      <c r="E2" s="9" t="s">
        <v>378</v>
      </c>
      <c r="F2" s="9" t="s">
        <v>379</v>
      </c>
      <c r="G2" s="9" t="s">
        <v>462</v>
      </c>
      <c r="H2" s="9" t="s">
        <v>461</v>
      </c>
      <c r="I2" s="9" t="s">
        <v>382</v>
      </c>
      <c r="J2" s="9" t="s">
        <v>460</v>
      </c>
      <c r="K2" s="9" t="s">
        <v>393</v>
      </c>
      <c r="L2" s="9" t="s">
        <v>423</v>
      </c>
      <c r="M2" s="9"/>
      <c r="N2" s="9" t="s">
        <v>459</v>
      </c>
      <c r="O2" s="9"/>
      <c r="P2" s="9"/>
      <c r="Q2" s="9"/>
      <c r="R2" s="9" t="s">
        <v>387</v>
      </c>
      <c r="S2" s="9" t="s">
        <v>411</v>
      </c>
      <c r="T2" s="10" t="s">
        <v>414</v>
      </c>
      <c r="U2" s="9"/>
      <c r="V2" s="9"/>
      <c r="W2" s="9"/>
    </row>
    <row r="3" spans="1:23" ht="120" x14ac:dyDescent="0.25">
      <c r="A3" s="9">
        <v>1027</v>
      </c>
      <c r="B3" s="9" t="s">
        <v>375</v>
      </c>
      <c r="C3" s="9" t="s">
        <v>376</v>
      </c>
      <c r="D3" s="9" t="s">
        <v>408</v>
      </c>
      <c r="E3" s="9" t="s">
        <v>334</v>
      </c>
      <c r="F3" s="9" t="s">
        <v>406</v>
      </c>
      <c r="G3" s="9" t="s">
        <v>453</v>
      </c>
      <c r="H3" s="9" t="s">
        <v>458</v>
      </c>
      <c r="I3" s="9" t="s">
        <v>382</v>
      </c>
      <c r="J3" s="9" t="s">
        <v>457</v>
      </c>
      <c r="K3" s="9" t="s">
        <v>393</v>
      </c>
      <c r="L3" s="9" t="s">
        <v>392</v>
      </c>
      <c r="M3" s="9">
        <v>3</v>
      </c>
      <c r="N3" s="9" t="s">
        <v>450</v>
      </c>
      <c r="O3" s="9"/>
      <c r="P3" s="9"/>
      <c r="Q3" s="9"/>
      <c r="R3" s="9" t="s">
        <v>401</v>
      </c>
      <c r="S3" s="9" t="s">
        <v>456</v>
      </c>
      <c r="T3" s="10" t="s">
        <v>455</v>
      </c>
      <c r="U3" s="9"/>
      <c r="V3" s="9"/>
      <c r="W3" s="9"/>
    </row>
    <row r="4" spans="1:23" ht="45" x14ac:dyDescent="0.25">
      <c r="A4" s="9">
        <v>1028</v>
      </c>
      <c r="B4" s="9" t="s">
        <v>375</v>
      </c>
      <c r="C4" s="9" t="s">
        <v>376</v>
      </c>
      <c r="D4" s="9" t="s">
        <v>454</v>
      </c>
      <c r="E4" s="9" t="s">
        <v>348</v>
      </c>
      <c r="F4" s="9" t="s">
        <v>379</v>
      </c>
      <c r="G4" s="9" t="s">
        <v>453</v>
      </c>
      <c r="H4" s="9" t="s">
        <v>452</v>
      </c>
      <c r="I4" s="9" t="s">
        <v>382</v>
      </c>
      <c r="J4" s="9" t="s">
        <v>451</v>
      </c>
      <c r="K4" s="9" t="s">
        <v>393</v>
      </c>
      <c r="L4" s="9" t="s">
        <v>392</v>
      </c>
      <c r="M4" s="9">
        <v>3</v>
      </c>
      <c r="N4" s="9" t="s">
        <v>450</v>
      </c>
      <c r="O4" s="9"/>
      <c r="P4" s="9"/>
      <c r="Q4" s="9"/>
      <c r="R4" s="9" t="s">
        <v>401</v>
      </c>
      <c r="S4" s="9" t="s">
        <v>400</v>
      </c>
      <c r="T4" s="10" t="s">
        <v>449</v>
      </c>
      <c r="U4" s="9"/>
      <c r="V4" s="9"/>
      <c r="W4" s="9"/>
    </row>
    <row r="5" spans="1:23" ht="90" x14ac:dyDescent="0.25">
      <c r="A5" s="9">
        <v>1066</v>
      </c>
      <c r="B5" s="9" t="s">
        <v>448</v>
      </c>
      <c r="C5" s="9" t="s">
        <v>376</v>
      </c>
      <c r="D5" s="9" t="s">
        <v>325</v>
      </c>
      <c r="E5" s="9" t="s">
        <v>447</v>
      </c>
      <c r="F5" s="9" t="s">
        <v>446</v>
      </c>
      <c r="G5" s="9" t="s">
        <v>445</v>
      </c>
      <c r="H5" s="9" t="s">
        <v>444</v>
      </c>
      <c r="I5" s="9" t="s">
        <v>382</v>
      </c>
      <c r="J5" s="9" t="s">
        <v>443</v>
      </c>
      <c r="K5" s="9" t="s">
        <v>393</v>
      </c>
      <c r="L5" s="9" t="s">
        <v>392</v>
      </c>
      <c r="M5" s="9"/>
      <c r="N5" s="9" t="s">
        <v>442</v>
      </c>
      <c r="O5" s="9"/>
      <c r="P5" s="9"/>
      <c r="Q5" s="9"/>
      <c r="R5" s="9" t="s">
        <v>387</v>
      </c>
      <c r="S5" s="9" t="s">
        <v>341</v>
      </c>
      <c r="T5" s="10" t="s">
        <v>477</v>
      </c>
      <c r="U5" s="9"/>
      <c r="V5" s="9"/>
      <c r="W5" s="9"/>
    </row>
    <row r="6" spans="1:23" ht="135" x14ac:dyDescent="0.25">
      <c r="A6" s="9">
        <v>1118</v>
      </c>
      <c r="B6" s="9" t="s">
        <v>431</v>
      </c>
      <c r="C6" s="9" t="s">
        <v>376</v>
      </c>
      <c r="D6" s="9" t="s">
        <v>325</v>
      </c>
      <c r="E6" s="9" t="s">
        <v>350</v>
      </c>
      <c r="F6" s="9" t="s">
        <v>396</v>
      </c>
      <c r="G6" s="9" t="s">
        <v>344</v>
      </c>
      <c r="H6" s="9" t="s">
        <v>441</v>
      </c>
      <c r="I6" s="9" t="s">
        <v>382</v>
      </c>
      <c r="J6" s="9" t="s">
        <v>440</v>
      </c>
      <c r="K6" s="9" t="s">
        <v>393</v>
      </c>
      <c r="L6" s="9" t="s">
        <v>392</v>
      </c>
      <c r="M6" s="9"/>
      <c r="N6" s="9"/>
      <c r="O6" s="9"/>
      <c r="P6" s="9"/>
      <c r="Q6" s="9"/>
      <c r="R6" s="9" t="s">
        <v>387</v>
      </c>
      <c r="S6" s="9" t="s">
        <v>388</v>
      </c>
      <c r="T6" s="10" t="s">
        <v>439</v>
      </c>
      <c r="U6" s="9"/>
      <c r="V6" s="9"/>
      <c r="W6" s="9"/>
    </row>
    <row r="7" spans="1:23" ht="255" x14ac:dyDescent="0.25">
      <c r="A7" s="9">
        <v>1122</v>
      </c>
      <c r="B7" s="9" t="s">
        <v>431</v>
      </c>
      <c r="C7" s="9" t="s">
        <v>376</v>
      </c>
      <c r="D7" s="9" t="s">
        <v>325</v>
      </c>
      <c r="E7" s="9" t="s">
        <v>348</v>
      </c>
      <c r="F7" s="9" t="s">
        <v>379</v>
      </c>
      <c r="G7" s="9" t="s">
        <v>379</v>
      </c>
      <c r="H7" s="9" t="s">
        <v>438</v>
      </c>
      <c r="I7" s="9" t="s">
        <v>382</v>
      </c>
      <c r="J7" s="9" t="s">
        <v>437</v>
      </c>
      <c r="K7" s="9" t="s">
        <v>393</v>
      </c>
      <c r="L7" s="9" t="s">
        <v>392</v>
      </c>
      <c r="M7" s="9"/>
      <c r="N7" s="9"/>
      <c r="O7" s="9"/>
      <c r="P7" s="9"/>
      <c r="Q7" s="9"/>
      <c r="R7" s="9" t="s">
        <v>387</v>
      </c>
      <c r="S7" s="9" t="s">
        <v>388</v>
      </c>
      <c r="T7" s="10" t="s">
        <v>436</v>
      </c>
      <c r="U7" s="9"/>
      <c r="V7" s="9"/>
      <c r="W7" s="9"/>
    </row>
    <row r="8" spans="1:23" ht="90" x14ac:dyDescent="0.25">
      <c r="A8" s="9">
        <v>1124</v>
      </c>
      <c r="B8" s="9" t="s">
        <v>431</v>
      </c>
      <c r="C8" s="9" t="s">
        <v>376</v>
      </c>
      <c r="D8" s="9" t="s">
        <v>325</v>
      </c>
      <c r="E8" s="9" t="s">
        <v>334</v>
      </c>
      <c r="F8" s="9" t="s">
        <v>379</v>
      </c>
      <c r="G8" s="9" t="s">
        <v>379</v>
      </c>
      <c r="H8" s="9" t="s">
        <v>435</v>
      </c>
      <c r="I8" s="9" t="s">
        <v>382</v>
      </c>
      <c r="J8" s="9" t="s">
        <v>482</v>
      </c>
      <c r="K8" s="9" t="s">
        <v>426</v>
      </c>
      <c r="L8" s="9" t="s">
        <v>392</v>
      </c>
      <c r="M8" s="9"/>
      <c r="N8" s="9"/>
      <c r="O8" s="9" t="s">
        <v>483</v>
      </c>
      <c r="P8" s="9"/>
      <c r="Q8" s="9"/>
      <c r="R8" s="9" t="s">
        <v>387</v>
      </c>
      <c r="S8" s="9" t="s">
        <v>484</v>
      </c>
      <c r="T8" s="10" t="s">
        <v>485</v>
      </c>
      <c r="U8" s="9"/>
      <c r="V8" s="9"/>
      <c r="W8" s="9"/>
    </row>
    <row r="9" spans="1:23" ht="60" x14ac:dyDescent="0.25">
      <c r="A9" s="9">
        <v>1127</v>
      </c>
      <c r="B9" s="9" t="s">
        <v>431</v>
      </c>
      <c r="C9" s="9" t="s">
        <v>376</v>
      </c>
      <c r="D9" s="9" t="s">
        <v>325</v>
      </c>
      <c r="E9" s="9" t="s">
        <v>347</v>
      </c>
      <c r="F9" s="9" t="s">
        <v>396</v>
      </c>
      <c r="G9" s="9" t="s">
        <v>430</v>
      </c>
      <c r="H9" s="9" t="s">
        <v>429</v>
      </c>
      <c r="I9" s="9" t="s">
        <v>382</v>
      </c>
      <c r="J9" s="9" t="s">
        <v>428</v>
      </c>
      <c r="K9" s="9" t="s">
        <v>393</v>
      </c>
      <c r="L9" s="9" t="s">
        <v>392</v>
      </c>
      <c r="M9" s="9"/>
      <c r="N9" s="9"/>
      <c r="O9" s="9"/>
      <c r="P9" s="9"/>
      <c r="Q9" s="9"/>
      <c r="R9" s="9" t="s">
        <v>387</v>
      </c>
      <c r="S9" s="9" t="s">
        <v>415</v>
      </c>
      <c r="T9" s="10" t="s">
        <v>427</v>
      </c>
      <c r="U9" s="9"/>
      <c r="V9" s="9"/>
      <c r="W9" s="9"/>
    </row>
    <row r="10" spans="1:23" ht="45" x14ac:dyDescent="0.25">
      <c r="A10" s="9">
        <v>1152</v>
      </c>
      <c r="B10" s="9" t="s">
        <v>409</v>
      </c>
      <c r="C10" s="9" t="s">
        <v>376</v>
      </c>
      <c r="D10" s="9" t="s">
        <v>325</v>
      </c>
      <c r="E10" s="9" t="s">
        <v>342</v>
      </c>
      <c r="F10" s="9" t="s">
        <v>338</v>
      </c>
      <c r="G10" s="9" t="s">
        <v>422</v>
      </c>
      <c r="H10" s="9" t="s">
        <v>421</v>
      </c>
      <c r="I10" s="9" t="s">
        <v>382</v>
      </c>
      <c r="J10" s="9" t="s">
        <v>420</v>
      </c>
      <c r="K10" s="9" t="s">
        <v>393</v>
      </c>
      <c r="L10" s="9" t="s">
        <v>392</v>
      </c>
      <c r="M10" s="9"/>
      <c r="N10" s="9"/>
      <c r="O10" s="9"/>
      <c r="P10" s="9"/>
      <c r="Q10" s="9"/>
      <c r="R10" s="9" t="s">
        <v>387</v>
      </c>
      <c r="S10" s="9" t="s">
        <v>343</v>
      </c>
      <c r="T10" s="10" t="s">
        <v>419</v>
      </c>
      <c r="U10" s="9"/>
      <c r="V10" s="9"/>
      <c r="W10" s="9"/>
    </row>
    <row r="11" spans="1:23" ht="105" x14ac:dyDescent="0.25">
      <c r="A11" s="9">
        <v>1170</v>
      </c>
      <c r="B11" s="9" t="s">
        <v>398</v>
      </c>
      <c r="C11" s="9" t="s">
        <v>376</v>
      </c>
      <c r="D11" s="9" t="s">
        <v>325</v>
      </c>
      <c r="E11" s="9" t="s">
        <v>407</v>
      </c>
      <c r="F11" s="9" t="s">
        <v>379</v>
      </c>
      <c r="G11" s="9" t="s">
        <v>379</v>
      </c>
      <c r="H11" s="9" t="s">
        <v>413</v>
      </c>
      <c r="I11" s="9" t="s">
        <v>382</v>
      </c>
      <c r="J11" s="9" t="s">
        <v>412</v>
      </c>
      <c r="K11" s="9" t="s">
        <v>393</v>
      </c>
      <c r="L11" s="9" t="s">
        <v>392</v>
      </c>
      <c r="M11" s="9"/>
      <c r="N11" s="9"/>
      <c r="O11" s="9"/>
      <c r="P11" s="9"/>
      <c r="Q11" s="9"/>
      <c r="R11" s="9" t="s">
        <v>387</v>
      </c>
      <c r="S11" s="9" t="s">
        <v>411</v>
      </c>
      <c r="T11" s="10" t="s">
        <v>410</v>
      </c>
      <c r="U11" s="9"/>
      <c r="V11" s="9"/>
      <c r="W11" s="9"/>
    </row>
    <row r="12" spans="1:23" ht="345" x14ac:dyDescent="0.25">
      <c r="A12" s="9">
        <v>1177</v>
      </c>
      <c r="B12" s="9" t="s">
        <v>409</v>
      </c>
      <c r="C12" s="9" t="s">
        <v>376</v>
      </c>
      <c r="D12" s="9" t="s">
        <v>408</v>
      </c>
      <c r="E12" s="9" t="s">
        <v>407</v>
      </c>
      <c r="F12" s="9" t="s">
        <v>406</v>
      </c>
      <c r="G12" s="9" t="s">
        <v>405</v>
      </c>
      <c r="H12" s="9" t="s">
        <v>404</v>
      </c>
      <c r="I12" s="9" t="s">
        <v>382</v>
      </c>
      <c r="J12" s="9" t="s">
        <v>403</v>
      </c>
      <c r="K12" s="9" t="s">
        <v>393</v>
      </c>
      <c r="L12" s="9" t="s">
        <v>392</v>
      </c>
      <c r="M12" s="9">
        <v>1</v>
      </c>
      <c r="N12" s="9"/>
      <c r="O12" s="9" t="s">
        <v>402</v>
      </c>
      <c r="P12" s="9"/>
      <c r="Q12" s="9"/>
      <c r="R12" s="9" t="s">
        <v>401</v>
      </c>
      <c r="S12" s="9" t="s">
        <v>400</v>
      </c>
      <c r="T12" s="10" t="s">
        <v>399</v>
      </c>
      <c r="U12" s="9"/>
      <c r="V12" s="9"/>
      <c r="W12" s="9"/>
    </row>
    <row r="13" spans="1:23" ht="30" x14ac:dyDescent="0.25">
      <c r="A13" s="9">
        <v>1186</v>
      </c>
      <c r="B13" s="9" t="s">
        <v>398</v>
      </c>
      <c r="C13" s="9" t="s">
        <v>376</v>
      </c>
      <c r="D13" s="9" t="s">
        <v>397</v>
      </c>
      <c r="E13" s="9" t="s">
        <v>353</v>
      </c>
      <c r="F13" s="9" t="s">
        <v>396</v>
      </c>
      <c r="G13" s="9" t="s">
        <v>336</v>
      </c>
      <c r="H13" s="9" t="s">
        <v>395</v>
      </c>
      <c r="I13" s="9" t="s">
        <v>382</v>
      </c>
      <c r="J13" s="9" t="s">
        <v>394</v>
      </c>
      <c r="K13" s="9" t="s">
        <v>393</v>
      </c>
      <c r="L13" s="9" t="s">
        <v>392</v>
      </c>
      <c r="M13" s="9"/>
      <c r="N13" s="9"/>
      <c r="O13" s="9"/>
      <c r="P13" s="9"/>
      <c r="Q13" s="9"/>
      <c r="R13" s="9" t="s">
        <v>387</v>
      </c>
      <c r="S13" s="9" t="s">
        <v>343</v>
      </c>
      <c r="T13" s="10" t="s">
        <v>391</v>
      </c>
      <c r="U13" s="9"/>
      <c r="V13" s="9"/>
      <c r="W13" s="9"/>
    </row>
    <row r="14" spans="1:23" ht="30" x14ac:dyDescent="0.25">
      <c r="A14" s="9">
        <v>1191</v>
      </c>
      <c r="B14" s="9" t="s">
        <v>398</v>
      </c>
      <c r="C14" s="9" t="s">
        <v>376</v>
      </c>
      <c r="D14" s="9" t="s">
        <v>325</v>
      </c>
      <c r="E14" s="9" t="s">
        <v>466</v>
      </c>
      <c r="F14" s="9" t="s">
        <v>467</v>
      </c>
      <c r="G14" s="9" t="s">
        <v>468</v>
      </c>
      <c r="H14" s="9" t="s">
        <v>469</v>
      </c>
      <c r="I14" s="9" t="s">
        <v>382</v>
      </c>
      <c r="J14" s="9" t="s">
        <v>470</v>
      </c>
      <c r="K14" s="9" t="s">
        <v>393</v>
      </c>
      <c r="L14" s="9" t="s">
        <v>392</v>
      </c>
      <c r="M14" s="9"/>
      <c r="N14" s="9"/>
      <c r="O14" s="9"/>
      <c r="P14" s="9"/>
      <c r="Q14" s="9"/>
      <c r="R14" s="9" t="s">
        <v>387</v>
      </c>
      <c r="S14" s="9" t="s">
        <v>388</v>
      </c>
      <c r="T14" s="10" t="s">
        <v>471</v>
      </c>
      <c r="U14" s="9"/>
      <c r="V14" s="9"/>
      <c r="W14" s="9"/>
    </row>
    <row r="15" spans="1:23" ht="60" x14ac:dyDescent="0.25">
      <c r="A15" s="9">
        <v>1197</v>
      </c>
      <c r="B15" s="9" t="s">
        <v>398</v>
      </c>
      <c r="C15" s="9" t="s">
        <v>376</v>
      </c>
      <c r="D15" s="9" t="s">
        <v>325</v>
      </c>
      <c r="E15" s="9" t="s">
        <v>353</v>
      </c>
      <c r="F15" s="9" t="s">
        <v>424</v>
      </c>
      <c r="G15" s="9" t="s">
        <v>472</v>
      </c>
      <c r="H15" s="9" t="s">
        <v>473</v>
      </c>
      <c r="I15" s="9" t="s">
        <v>382</v>
      </c>
      <c r="J15" s="9" t="s">
        <v>474</v>
      </c>
      <c r="K15" s="9" t="s">
        <v>393</v>
      </c>
      <c r="L15" s="9" t="s">
        <v>392</v>
      </c>
      <c r="M15" s="9"/>
      <c r="N15" s="9"/>
      <c r="O15" s="9"/>
      <c r="P15" s="9"/>
      <c r="Q15" s="9"/>
      <c r="R15" s="9" t="s">
        <v>387</v>
      </c>
      <c r="S15" s="9" t="s">
        <v>415</v>
      </c>
      <c r="T15" s="10" t="s">
        <v>475</v>
      </c>
      <c r="U15" s="9"/>
      <c r="V15" s="9"/>
      <c r="W15" s="9"/>
    </row>
    <row r="16" spans="1:23" ht="60" x14ac:dyDescent="0.25">
      <c r="A16" s="9">
        <v>1197</v>
      </c>
      <c r="B16" s="9" t="s">
        <v>398</v>
      </c>
      <c r="C16" s="9" t="s">
        <v>376</v>
      </c>
      <c r="D16" s="9" t="s">
        <v>325</v>
      </c>
      <c r="E16" s="9" t="s">
        <v>353</v>
      </c>
      <c r="F16" s="9" t="s">
        <v>424</v>
      </c>
      <c r="G16" s="9" t="s">
        <v>472</v>
      </c>
      <c r="H16" s="9" t="s">
        <v>473</v>
      </c>
      <c r="I16" s="9" t="s">
        <v>382</v>
      </c>
      <c r="J16" s="9" t="s">
        <v>474</v>
      </c>
      <c r="K16" s="9" t="s">
        <v>393</v>
      </c>
      <c r="L16" s="9" t="s">
        <v>392</v>
      </c>
      <c r="M16" s="9"/>
      <c r="N16" s="9"/>
      <c r="O16" s="9"/>
      <c r="P16" s="9"/>
      <c r="Q16" s="9"/>
      <c r="R16" s="9" t="s">
        <v>387</v>
      </c>
      <c r="S16" s="9" t="s">
        <v>415</v>
      </c>
      <c r="T16" s="10" t="s">
        <v>475</v>
      </c>
      <c r="U16" s="9"/>
      <c r="V16" s="9"/>
      <c r="W16" s="9"/>
    </row>
    <row r="17" spans="1:23" ht="60" x14ac:dyDescent="0.25">
      <c r="A17" s="9">
        <v>1204</v>
      </c>
      <c r="B17" s="9" t="s">
        <v>486</v>
      </c>
      <c r="C17" s="9" t="s">
        <v>376</v>
      </c>
      <c r="D17" s="9" t="s">
        <v>325</v>
      </c>
      <c r="E17" s="9" t="s">
        <v>353</v>
      </c>
      <c r="F17" s="9" t="s">
        <v>396</v>
      </c>
      <c r="G17" s="9" t="s">
        <v>487</v>
      </c>
      <c r="H17" s="9" t="s">
        <v>488</v>
      </c>
      <c r="I17" s="9" t="s">
        <v>382</v>
      </c>
      <c r="J17" s="9" t="s">
        <v>489</v>
      </c>
      <c r="K17" s="9" t="s">
        <v>393</v>
      </c>
      <c r="L17" s="9" t="s">
        <v>392</v>
      </c>
      <c r="M17" s="9"/>
      <c r="N17" s="9"/>
      <c r="O17" s="9"/>
      <c r="P17" s="9"/>
      <c r="Q17" s="9"/>
      <c r="R17" s="9" t="s">
        <v>387</v>
      </c>
      <c r="S17" s="9" t="s">
        <v>388</v>
      </c>
      <c r="T17" s="10" t="s">
        <v>490</v>
      </c>
      <c r="U17" s="9"/>
      <c r="V17" s="9"/>
      <c r="W17" s="9"/>
    </row>
    <row r="18" spans="1:23" ht="45" x14ac:dyDescent="0.25">
      <c r="A18" s="9">
        <v>1205</v>
      </c>
      <c r="B18" s="9" t="s">
        <v>486</v>
      </c>
      <c r="C18" s="9" t="s">
        <v>376</v>
      </c>
      <c r="D18" s="9" t="s">
        <v>397</v>
      </c>
      <c r="E18" s="9" t="s">
        <v>353</v>
      </c>
      <c r="F18" s="9" t="s">
        <v>396</v>
      </c>
      <c r="G18" s="9" t="s">
        <v>491</v>
      </c>
      <c r="H18" s="9" t="s">
        <v>492</v>
      </c>
      <c r="I18" s="9" t="s">
        <v>382</v>
      </c>
      <c r="J18" s="9" t="s">
        <v>493</v>
      </c>
      <c r="K18" s="9" t="s">
        <v>393</v>
      </c>
      <c r="L18" s="9" t="s">
        <v>392</v>
      </c>
      <c r="M18" s="9"/>
      <c r="N18" s="9"/>
      <c r="O18" s="9"/>
      <c r="P18" s="9"/>
      <c r="Q18" s="9"/>
      <c r="R18" s="9" t="s">
        <v>387</v>
      </c>
      <c r="S18" s="9" t="s">
        <v>425</v>
      </c>
      <c r="T18" s="10" t="s">
        <v>494</v>
      </c>
      <c r="U18" s="9"/>
      <c r="V18" s="9"/>
      <c r="W18" s="9"/>
    </row>
  </sheetData>
  <sortState xmlns:xlrd2="http://schemas.microsoft.com/office/spreadsheetml/2017/richdata2" ref="A2:W18">
    <sortCondition ref="A2:A18"/>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1209-AC23-4309-B9FB-89CA9968B040}">
  <dimension ref="B2:DP12546"/>
  <sheetViews>
    <sheetView tabSelected="1" topLeftCell="A12541" zoomScale="85" zoomScaleNormal="85" workbookViewId="0">
      <selection activeCell="F12576" sqref="F12576"/>
    </sheetView>
  </sheetViews>
  <sheetFormatPr defaultColWidth="2.85546875" defaultRowHeight="15" x14ac:dyDescent="0.25"/>
  <cols>
    <col min="1" max="4" width="2.85546875" style="4"/>
    <col min="5" max="6" width="2.85546875" style="4" customWidth="1"/>
    <col min="7" max="39" width="2.85546875" style="4"/>
    <col min="40" max="40" width="2.85546875" style="4" customWidth="1"/>
    <col min="41" max="44" width="2.85546875" style="4"/>
    <col min="45" max="45" width="2.85546875" style="4" customWidth="1"/>
    <col min="46" max="52" width="2.85546875" style="4"/>
    <col min="53" max="53" width="2.85546875" style="4" customWidth="1"/>
    <col min="54" max="54" width="2.85546875" style="4"/>
    <col min="55" max="55" width="2.85546875" style="4" customWidth="1"/>
    <col min="56" max="16384" width="2.85546875" style="4"/>
  </cols>
  <sheetData>
    <row r="2" spans="3:5" x14ac:dyDescent="0.25">
      <c r="C2" s="1" t="s">
        <v>51</v>
      </c>
    </row>
    <row r="4" spans="3:5" x14ac:dyDescent="0.25">
      <c r="C4" s="13">
        <v>0</v>
      </c>
      <c r="E4" s="4" t="s">
        <v>52</v>
      </c>
    </row>
    <row r="6" spans="3:5" x14ac:dyDescent="0.25">
      <c r="E6" s="30" t="s">
        <v>53</v>
      </c>
    </row>
    <row r="39" spans="3:15" x14ac:dyDescent="0.25">
      <c r="E39" s="30" t="s">
        <v>54</v>
      </c>
    </row>
    <row r="41" spans="3:15" x14ac:dyDescent="0.25">
      <c r="E41" s="30" t="s">
        <v>1310</v>
      </c>
      <c r="G41" s="1" t="s">
        <v>1311</v>
      </c>
      <c r="O41" s="4" t="s">
        <v>1312</v>
      </c>
    </row>
    <row r="45" spans="3:15" x14ac:dyDescent="0.25">
      <c r="C45" s="1" t="s">
        <v>0</v>
      </c>
    </row>
    <row r="47" spans="3:15" x14ac:dyDescent="0.25">
      <c r="C47" s="13">
        <v>0</v>
      </c>
      <c r="E47" s="4" t="s">
        <v>1</v>
      </c>
    </row>
    <row r="48" spans="3:15" x14ac:dyDescent="0.25">
      <c r="F48" s="4" t="s">
        <v>2</v>
      </c>
    </row>
    <row r="49" spans="3:6" x14ac:dyDescent="0.25">
      <c r="F49" s="4" t="s">
        <v>3</v>
      </c>
    </row>
    <row r="50" spans="3:6" x14ac:dyDescent="0.25">
      <c r="F50" s="4" t="s">
        <v>4</v>
      </c>
    </row>
    <row r="51" spans="3:6" x14ac:dyDescent="0.25">
      <c r="F51" s="4" t="s">
        <v>5</v>
      </c>
    </row>
    <row r="52" spans="3:6" x14ac:dyDescent="0.25">
      <c r="F52" s="4" t="s">
        <v>6</v>
      </c>
    </row>
    <row r="53" spans="3:6" x14ac:dyDescent="0.25">
      <c r="F53" s="4" t="s">
        <v>7</v>
      </c>
    </row>
    <row r="63" spans="3:6" x14ac:dyDescent="0.25">
      <c r="C63" s="1" t="s">
        <v>8</v>
      </c>
    </row>
    <row r="65" spans="3:5" x14ac:dyDescent="0.25">
      <c r="C65" s="13">
        <v>0</v>
      </c>
      <c r="E65" s="4" t="s">
        <v>42</v>
      </c>
    </row>
    <row r="66" spans="3:5" x14ac:dyDescent="0.25">
      <c r="E66" s="30" t="s">
        <v>9</v>
      </c>
    </row>
    <row r="78" spans="3:5" x14ac:dyDescent="0.25">
      <c r="E78" s="31" t="s">
        <v>37</v>
      </c>
    </row>
    <row r="79" spans="3:5" x14ac:dyDescent="0.25">
      <c r="E79" s="32" t="s">
        <v>39</v>
      </c>
    </row>
    <row r="82" spans="3:5" x14ac:dyDescent="0.25">
      <c r="C82" s="13">
        <v>0</v>
      </c>
      <c r="E82" s="4" t="s">
        <v>10</v>
      </c>
    </row>
    <row r="83" spans="3:5" x14ac:dyDescent="0.25">
      <c r="E83" s="30" t="s">
        <v>11</v>
      </c>
    </row>
    <row r="108" spans="5:5" x14ac:dyDescent="0.25">
      <c r="E108" s="4" t="s">
        <v>55</v>
      </c>
    </row>
    <row r="142" spans="3:5" x14ac:dyDescent="0.25">
      <c r="C142" s="1" t="s">
        <v>0</v>
      </c>
    </row>
    <row r="144" spans="3:5" x14ac:dyDescent="0.25">
      <c r="C144" s="13">
        <v>0</v>
      </c>
      <c r="E144" s="4" t="s">
        <v>12</v>
      </c>
    </row>
    <row r="156" spans="5:5" x14ac:dyDescent="0.25">
      <c r="E156" s="33" t="s">
        <v>780</v>
      </c>
    </row>
    <row r="163" spans="5:21" x14ac:dyDescent="0.25">
      <c r="U163" s="31" t="s">
        <v>37</v>
      </c>
    </row>
    <row r="164" spans="5:21" x14ac:dyDescent="0.25">
      <c r="U164" s="32" t="s">
        <v>39</v>
      </c>
    </row>
    <row r="176" spans="5:21" x14ac:dyDescent="0.25">
      <c r="E176" s="4" t="s">
        <v>40</v>
      </c>
    </row>
    <row r="197" spans="3:5" x14ac:dyDescent="0.25">
      <c r="C197" s="13">
        <v>0</v>
      </c>
      <c r="E197" s="4" t="s">
        <v>13</v>
      </c>
    </row>
    <row r="199" spans="3:5" x14ac:dyDescent="0.25">
      <c r="E199" s="1" t="s">
        <v>14</v>
      </c>
    </row>
    <row r="216" spans="3:33" x14ac:dyDescent="0.25">
      <c r="E216" s="1" t="s">
        <v>15</v>
      </c>
      <c r="L216" s="1" t="s">
        <v>21</v>
      </c>
      <c r="S216" s="1" t="s">
        <v>27</v>
      </c>
      <c r="T216" s="1"/>
      <c r="U216" s="1"/>
      <c r="V216" s="1"/>
      <c r="W216" s="1"/>
      <c r="X216" s="1"/>
      <c r="Y216" s="1"/>
      <c r="Z216" s="1"/>
      <c r="AG216" s="1" t="s">
        <v>33</v>
      </c>
    </row>
    <row r="217" spans="3:33" x14ac:dyDescent="0.25">
      <c r="E217" s="4" t="s">
        <v>16</v>
      </c>
      <c r="L217" s="4" t="s">
        <v>22</v>
      </c>
      <c r="S217" s="4" t="s">
        <v>28</v>
      </c>
      <c r="AG217" s="4" t="s">
        <v>34</v>
      </c>
    </row>
    <row r="218" spans="3:33" x14ac:dyDescent="0.25">
      <c r="E218" s="4" t="s">
        <v>17</v>
      </c>
      <c r="L218" s="4" t="s">
        <v>23</v>
      </c>
      <c r="S218" s="4" t="s">
        <v>29</v>
      </c>
      <c r="AG218" s="4" t="s">
        <v>35</v>
      </c>
    </row>
    <row r="219" spans="3:33" x14ac:dyDescent="0.25">
      <c r="E219" s="4" t="s">
        <v>18</v>
      </c>
      <c r="L219" s="4" t="s">
        <v>24</v>
      </c>
      <c r="S219" s="4" t="s">
        <v>30</v>
      </c>
      <c r="AG219" s="4" t="s">
        <v>34</v>
      </c>
    </row>
    <row r="220" spans="3:33" x14ac:dyDescent="0.25">
      <c r="E220" s="4" t="s">
        <v>19</v>
      </c>
      <c r="L220" s="4" t="s">
        <v>25</v>
      </c>
      <c r="S220" s="4" t="s">
        <v>31</v>
      </c>
      <c r="AG220" s="4" t="s">
        <v>36</v>
      </c>
    </row>
    <row r="221" spans="3:33" x14ac:dyDescent="0.25">
      <c r="E221" s="4" t="s">
        <v>20</v>
      </c>
      <c r="L221" s="4" t="s">
        <v>26</v>
      </c>
      <c r="S221" s="4" t="s">
        <v>32</v>
      </c>
      <c r="AG221" s="4" t="s">
        <v>34</v>
      </c>
    </row>
    <row r="223" spans="3:33" x14ac:dyDescent="0.25">
      <c r="C223" s="1" t="s">
        <v>41</v>
      </c>
    </row>
    <row r="225" spans="3:18" x14ac:dyDescent="0.25">
      <c r="C225" s="13">
        <v>0</v>
      </c>
      <c r="E225" s="4" t="s">
        <v>43</v>
      </c>
    </row>
    <row r="226" spans="3:18" x14ac:dyDescent="0.25">
      <c r="E226" s="30" t="s">
        <v>44</v>
      </c>
    </row>
    <row r="239" spans="3:18" x14ac:dyDescent="0.25">
      <c r="R239" s="4" t="s">
        <v>45</v>
      </c>
    </row>
    <row r="240" spans="3:18" x14ac:dyDescent="0.25">
      <c r="R240" s="31" t="s">
        <v>46</v>
      </c>
    </row>
    <row r="241" spans="18:18" x14ac:dyDescent="0.25">
      <c r="R241" s="4" t="s">
        <v>38</v>
      </c>
    </row>
    <row r="242" spans="18:18" x14ac:dyDescent="0.25">
      <c r="R242" s="32" t="s">
        <v>47</v>
      </c>
    </row>
    <row r="325" spans="3:5" x14ac:dyDescent="0.25">
      <c r="C325" s="13">
        <v>0</v>
      </c>
      <c r="E325" s="4" t="s">
        <v>48</v>
      </c>
    </row>
    <row r="345" spans="3:5" x14ac:dyDescent="0.25">
      <c r="C345" s="13">
        <v>0</v>
      </c>
      <c r="E345" s="4" t="s">
        <v>49</v>
      </c>
    </row>
    <row r="376" spans="5:5" x14ac:dyDescent="0.25">
      <c r="E376" s="30" t="s">
        <v>50</v>
      </c>
    </row>
    <row r="410" spans="3:5" x14ac:dyDescent="0.25">
      <c r="C410" s="13">
        <v>0</v>
      </c>
      <c r="E410" s="4" t="s">
        <v>58</v>
      </c>
    </row>
    <row r="420" spans="3:42" x14ac:dyDescent="0.25">
      <c r="AP420" s="31" t="s">
        <v>56</v>
      </c>
    </row>
    <row r="421" spans="3:42" x14ac:dyDescent="0.25">
      <c r="AP421" s="31" t="s">
        <v>57</v>
      </c>
    </row>
    <row r="432" spans="3:42" x14ac:dyDescent="0.25">
      <c r="C432" s="13">
        <v>0</v>
      </c>
      <c r="E432" s="4" t="s">
        <v>66</v>
      </c>
    </row>
    <row r="442" spans="3:5" x14ac:dyDescent="0.25">
      <c r="E442" s="30" t="s">
        <v>9</v>
      </c>
    </row>
    <row r="445" spans="3:5" x14ac:dyDescent="0.25">
      <c r="C445" s="1" t="s">
        <v>62</v>
      </c>
    </row>
    <row r="447" spans="3:5" x14ac:dyDescent="0.25">
      <c r="C447" s="13">
        <v>0</v>
      </c>
      <c r="E447" s="4" t="s">
        <v>61</v>
      </c>
    </row>
    <row r="463" spans="5:5" x14ac:dyDescent="0.25">
      <c r="E463" s="4" t="s">
        <v>63</v>
      </c>
    </row>
    <row r="466" spans="3:5" x14ac:dyDescent="0.25">
      <c r="C466" s="1" t="s">
        <v>0</v>
      </c>
    </row>
    <row r="468" spans="3:5" x14ac:dyDescent="0.25">
      <c r="C468" s="13">
        <v>0</v>
      </c>
      <c r="E468" s="4" t="s">
        <v>61</v>
      </c>
    </row>
    <row r="484" spans="3:5" x14ac:dyDescent="0.25">
      <c r="E484" s="4" t="s">
        <v>63</v>
      </c>
    </row>
    <row r="487" spans="3:5" x14ac:dyDescent="0.25">
      <c r="C487" s="1" t="s">
        <v>41</v>
      </c>
    </row>
    <row r="489" spans="3:5" x14ac:dyDescent="0.25">
      <c r="C489" s="13">
        <v>0</v>
      </c>
      <c r="E489" s="4" t="s">
        <v>59</v>
      </c>
    </row>
    <row r="506" spans="3:5" x14ac:dyDescent="0.25">
      <c r="E506" s="4" t="s">
        <v>60</v>
      </c>
    </row>
    <row r="508" spans="3:5" x14ac:dyDescent="0.25">
      <c r="C508" s="1" t="s">
        <v>64</v>
      </c>
    </row>
    <row r="510" spans="3:5" x14ac:dyDescent="0.25">
      <c r="C510" s="13">
        <v>0</v>
      </c>
      <c r="E510" s="4" t="s">
        <v>65</v>
      </c>
    </row>
    <row r="539" spans="3:5" x14ac:dyDescent="0.25">
      <c r="C539" s="1" t="s">
        <v>67</v>
      </c>
    </row>
    <row r="541" spans="3:5" x14ac:dyDescent="0.25">
      <c r="C541" s="13">
        <v>0</v>
      </c>
      <c r="E541" s="4" t="s">
        <v>68</v>
      </c>
    </row>
    <row r="601" spans="3:5" x14ac:dyDescent="0.25">
      <c r="C601" s="1" t="s">
        <v>70</v>
      </c>
    </row>
    <row r="603" spans="3:5" x14ac:dyDescent="0.25">
      <c r="C603" s="13">
        <v>0</v>
      </c>
      <c r="E603" s="4" t="s">
        <v>69</v>
      </c>
    </row>
    <row r="629" spans="3:5" x14ac:dyDescent="0.25">
      <c r="E629" s="30" t="s">
        <v>44</v>
      </c>
    </row>
    <row r="632" spans="3:5" x14ac:dyDescent="0.25">
      <c r="C632" s="1" t="s">
        <v>72</v>
      </c>
    </row>
    <row r="634" spans="3:5" x14ac:dyDescent="0.25">
      <c r="C634" s="13">
        <v>0</v>
      </c>
      <c r="E634" s="4" t="s">
        <v>71</v>
      </c>
    </row>
    <row r="646" spans="3:5" x14ac:dyDescent="0.25">
      <c r="E646" s="30" t="s">
        <v>44</v>
      </c>
    </row>
    <row r="647" spans="3:5" x14ac:dyDescent="0.25">
      <c r="E647" s="4" t="s">
        <v>38</v>
      </c>
    </row>
    <row r="648" spans="3:5" x14ac:dyDescent="0.25">
      <c r="E648" s="32" t="s">
        <v>73</v>
      </c>
    </row>
    <row r="651" spans="3:5" x14ac:dyDescent="0.25">
      <c r="C651" s="1" t="s">
        <v>74</v>
      </c>
    </row>
    <row r="653" spans="3:5" x14ac:dyDescent="0.25">
      <c r="C653" s="13">
        <v>0</v>
      </c>
      <c r="E653" s="4" t="s">
        <v>75</v>
      </c>
    </row>
    <row r="703" spans="3:3" x14ac:dyDescent="0.25">
      <c r="C703" s="1" t="s">
        <v>76</v>
      </c>
    </row>
    <row r="705" spans="3:5" x14ac:dyDescent="0.25">
      <c r="C705" s="13">
        <v>0</v>
      </c>
      <c r="E705" s="4" t="s">
        <v>69</v>
      </c>
    </row>
    <row r="731" spans="3:5" x14ac:dyDescent="0.25">
      <c r="E731" s="30" t="s">
        <v>44</v>
      </c>
    </row>
    <row r="734" spans="3:5" x14ac:dyDescent="0.25">
      <c r="C734" s="1" t="s">
        <v>76</v>
      </c>
    </row>
    <row r="736" spans="3:5" x14ac:dyDescent="0.25">
      <c r="C736" s="13">
        <v>0</v>
      </c>
      <c r="E736" s="4" t="s">
        <v>77</v>
      </c>
    </row>
    <row r="762" spans="3:52" x14ac:dyDescent="0.25">
      <c r="C762" s="1" t="s">
        <v>8</v>
      </c>
    </row>
    <row r="764" spans="3:52" x14ac:dyDescent="0.25">
      <c r="C764" s="13">
        <v>0</v>
      </c>
      <c r="E764" s="4" t="s">
        <v>95</v>
      </c>
    </row>
    <row r="766" spans="3:52" x14ac:dyDescent="0.25">
      <c r="AZ766" s="4" t="s">
        <v>97</v>
      </c>
    </row>
    <row r="767" spans="3:52" x14ac:dyDescent="0.25">
      <c r="AZ767" s="1" t="s">
        <v>98</v>
      </c>
    </row>
    <row r="768" spans="3:52" x14ac:dyDescent="0.25">
      <c r="AZ768" s="1" t="s">
        <v>99</v>
      </c>
    </row>
    <row r="769" spans="5:52" x14ac:dyDescent="0.25">
      <c r="AZ769" s="1" t="s">
        <v>100</v>
      </c>
    </row>
    <row r="770" spans="5:52" x14ac:dyDescent="0.25">
      <c r="AZ770" s="1" t="s">
        <v>101</v>
      </c>
    </row>
    <row r="771" spans="5:52" x14ac:dyDescent="0.25">
      <c r="AZ771" s="1" t="s">
        <v>102</v>
      </c>
    </row>
    <row r="772" spans="5:52" x14ac:dyDescent="0.25">
      <c r="AZ772" s="1" t="s">
        <v>103</v>
      </c>
    </row>
    <row r="773" spans="5:52" x14ac:dyDescent="0.25">
      <c r="AZ773" s="1" t="s">
        <v>104</v>
      </c>
    </row>
    <row r="774" spans="5:52" x14ac:dyDescent="0.25">
      <c r="AZ774" s="1" t="s">
        <v>105</v>
      </c>
    </row>
    <row r="775" spans="5:52" x14ac:dyDescent="0.25">
      <c r="AZ775" s="1" t="s">
        <v>106</v>
      </c>
    </row>
    <row r="776" spans="5:52" x14ac:dyDescent="0.25">
      <c r="AZ776" s="1" t="s">
        <v>107</v>
      </c>
    </row>
    <row r="777" spans="5:52" x14ac:dyDescent="0.25">
      <c r="E777" s="4" t="s">
        <v>96</v>
      </c>
      <c r="AZ777" s="1" t="s">
        <v>108</v>
      </c>
    </row>
    <row r="778" spans="5:52" x14ac:dyDescent="0.25">
      <c r="AZ778" s="1" t="s">
        <v>109</v>
      </c>
    </row>
    <row r="779" spans="5:52" x14ac:dyDescent="0.25">
      <c r="AO779" s="4" t="s">
        <v>78</v>
      </c>
      <c r="AZ779" s="1" t="s">
        <v>110</v>
      </c>
    </row>
    <row r="780" spans="5:52" x14ac:dyDescent="0.25">
      <c r="AO780" s="1" t="s">
        <v>79</v>
      </c>
      <c r="AZ780" s="1" t="s">
        <v>111</v>
      </c>
    </row>
    <row r="781" spans="5:52" x14ac:dyDescent="0.25">
      <c r="AO781" s="1" t="s">
        <v>80</v>
      </c>
    </row>
    <row r="782" spans="5:52" x14ac:dyDescent="0.25">
      <c r="AO782" s="1" t="s">
        <v>81</v>
      </c>
    </row>
    <row r="783" spans="5:52" x14ac:dyDescent="0.25">
      <c r="AO783" s="1" t="s">
        <v>82</v>
      </c>
    </row>
    <row r="784" spans="5:52" x14ac:dyDescent="0.25">
      <c r="AO784" s="1" t="s">
        <v>83</v>
      </c>
    </row>
    <row r="785" spans="41:41" x14ac:dyDescent="0.25">
      <c r="AO785" s="1" t="s">
        <v>84</v>
      </c>
    </row>
    <row r="786" spans="41:41" x14ac:dyDescent="0.25">
      <c r="AO786" s="1" t="s">
        <v>85</v>
      </c>
    </row>
    <row r="787" spans="41:41" x14ac:dyDescent="0.25">
      <c r="AO787" s="1" t="s">
        <v>86</v>
      </c>
    </row>
    <row r="788" spans="41:41" x14ac:dyDescent="0.25">
      <c r="AO788" s="1" t="s">
        <v>87</v>
      </c>
    </row>
    <row r="789" spans="41:41" x14ac:dyDescent="0.25">
      <c r="AO789" s="1" t="s">
        <v>88</v>
      </c>
    </row>
    <row r="790" spans="41:41" x14ac:dyDescent="0.25">
      <c r="AO790" s="1" t="s">
        <v>89</v>
      </c>
    </row>
    <row r="791" spans="41:41" x14ac:dyDescent="0.25">
      <c r="AO791" s="1" t="s">
        <v>90</v>
      </c>
    </row>
    <row r="792" spans="41:41" x14ac:dyDescent="0.25">
      <c r="AO792" s="1" t="s">
        <v>91</v>
      </c>
    </row>
    <row r="805" spans="3:5" x14ac:dyDescent="0.25">
      <c r="C805" s="1" t="s">
        <v>8</v>
      </c>
    </row>
    <row r="807" spans="3:5" x14ac:dyDescent="0.25">
      <c r="C807" s="13">
        <v>0</v>
      </c>
      <c r="E807" s="4" t="s">
        <v>92</v>
      </c>
    </row>
    <row r="824" spans="3:5" x14ac:dyDescent="0.25">
      <c r="E824" s="30" t="s">
        <v>93</v>
      </c>
    </row>
    <row r="828" spans="3:5" x14ac:dyDescent="0.25">
      <c r="C828" s="1" t="s">
        <v>8</v>
      </c>
    </row>
    <row r="830" spans="3:5" x14ac:dyDescent="0.25">
      <c r="C830" s="13">
        <v>0</v>
      </c>
      <c r="E830" s="4" t="s">
        <v>94</v>
      </c>
    </row>
    <row r="899" spans="3:5" x14ac:dyDescent="0.25">
      <c r="C899" s="1" t="s">
        <v>8</v>
      </c>
    </row>
    <row r="901" spans="3:5" x14ac:dyDescent="0.25">
      <c r="C901" s="13">
        <v>0</v>
      </c>
      <c r="E901" s="4" t="s">
        <v>112</v>
      </c>
    </row>
    <row r="916" spans="3:5" x14ac:dyDescent="0.25">
      <c r="E916" s="30" t="s">
        <v>114</v>
      </c>
    </row>
    <row r="917" spans="3:5" x14ac:dyDescent="0.25">
      <c r="E917" s="4" t="s">
        <v>115</v>
      </c>
    </row>
    <row r="918" spans="3:5" x14ac:dyDescent="0.25">
      <c r="E918" s="30" t="s">
        <v>113</v>
      </c>
    </row>
    <row r="921" spans="3:5" x14ac:dyDescent="0.25">
      <c r="C921" s="1" t="s">
        <v>70</v>
      </c>
    </row>
    <row r="923" spans="3:5" x14ac:dyDescent="0.25">
      <c r="C923" s="13">
        <v>0</v>
      </c>
      <c r="E923" s="4" t="s">
        <v>116</v>
      </c>
    </row>
    <row r="934" spans="3:5" x14ac:dyDescent="0.25">
      <c r="E934" s="30" t="s">
        <v>9</v>
      </c>
    </row>
    <row r="937" spans="3:5" x14ac:dyDescent="0.25">
      <c r="C937" s="1" t="s">
        <v>117</v>
      </c>
    </row>
    <row r="939" spans="3:5" x14ac:dyDescent="0.25">
      <c r="C939" s="13">
        <v>0</v>
      </c>
      <c r="E939" s="4" t="s">
        <v>118</v>
      </c>
    </row>
    <row r="967" spans="5:75" x14ac:dyDescent="0.25">
      <c r="E967" s="4" t="s">
        <v>119</v>
      </c>
    </row>
    <row r="968" spans="5:75" x14ac:dyDescent="0.25">
      <c r="E968" s="4" t="s">
        <v>120</v>
      </c>
    </row>
    <row r="970" spans="5:75" x14ac:dyDescent="0.25">
      <c r="E970" s="4" t="s">
        <v>119</v>
      </c>
    </row>
    <row r="972" spans="5:75" x14ac:dyDescent="0.25">
      <c r="BW972" s="1" t="s">
        <v>121</v>
      </c>
    </row>
    <row r="981" spans="80:80" x14ac:dyDescent="0.25">
      <c r="CB981" s="1" t="s">
        <v>121</v>
      </c>
    </row>
    <row r="1059" spans="5:5" x14ac:dyDescent="0.25">
      <c r="E1059" s="4" t="s">
        <v>119</v>
      </c>
    </row>
    <row r="1107" spans="75:80" x14ac:dyDescent="0.25">
      <c r="BW1107" s="1" t="s">
        <v>122</v>
      </c>
    </row>
    <row r="1116" spans="75:80" x14ac:dyDescent="0.25">
      <c r="CB1116" s="1" t="s">
        <v>122</v>
      </c>
    </row>
    <row r="1139" spans="3:5" x14ac:dyDescent="0.25">
      <c r="C1139" s="1" t="s">
        <v>123</v>
      </c>
    </row>
    <row r="1141" spans="3:5" x14ac:dyDescent="0.25">
      <c r="C1141" s="13">
        <v>0</v>
      </c>
      <c r="E1141" s="4" t="s">
        <v>124</v>
      </c>
    </row>
    <row r="1148" spans="3:5" x14ac:dyDescent="0.25">
      <c r="E1148" s="31" t="s">
        <v>125</v>
      </c>
    </row>
    <row r="1150" spans="3:5" x14ac:dyDescent="0.25">
      <c r="E1150" s="31" t="s">
        <v>126</v>
      </c>
    </row>
    <row r="1151" spans="3:5" x14ac:dyDescent="0.25">
      <c r="E1151" s="32" t="s">
        <v>127</v>
      </c>
    </row>
    <row r="1154" spans="3:5" x14ac:dyDescent="0.25">
      <c r="C1154" s="13">
        <v>0</v>
      </c>
      <c r="E1154" s="33" t="s">
        <v>128</v>
      </c>
    </row>
    <row r="1155" spans="3:5" x14ac:dyDescent="0.25">
      <c r="E1155" s="33" t="s">
        <v>129</v>
      </c>
    </row>
    <row r="1156" spans="3:5" x14ac:dyDescent="0.25">
      <c r="E1156" s="33" t="s">
        <v>130</v>
      </c>
    </row>
    <row r="1157" spans="3:5" x14ac:dyDescent="0.25">
      <c r="E1157" s="33" t="s">
        <v>131</v>
      </c>
    </row>
    <row r="1158" spans="3:5" x14ac:dyDescent="0.25">
      <c r="E1158" s="33" t="s">
        <v>132</v>
      </c>
    </row>
    <row r="1159" spans="3:5" x14ac:dyDescent="0.25">
      <c r="E1159" s="33" t="s">
        <v>133</v>
      </c>
    </row>
    <row r="1160" spans="3:5" x14ac:dyDescent="0.25">
      <c r="E1160" s="33" t="s">
        <v>134</v>
      </c>
    </row>
    <row r="1161" spans="3:5" x14ac:dyDescent="0.25">
      <c r="E1161" s="33" t="s">
        <v>135</v>
      </c>
    </row>
    <row r="1162" spans="3:5" x14ac:dyDescent="0.25">
      <c r="E1162" s="33" t="s">
        <v>136</v>
      </c>
    </row>
    <row r="1163" spans="3:5" x14ac:dyDescent="0.25">
      <c r="E1163" s="33" t="s">
        <v>137</v>
      </c>
    </row>
    <row r="1164" spans="3:5" x14ac:dyDescent="0.25">
      <c r="E1164" s="33" t="s">
        <v>138</v>
      </c>
    </row>
    <row r="1165" spans="3:5" x14ac:dyDescent="0.25">
      <c r="E1165" s="33" t="s">
        <v>139</v>
      </c>
    </row>
    <row r="1166" spans="3:5" x14ac:dyDescent="0.25">
      <c r="E1166" s="33" t="s">
        <v>140</v>
      </c>
    </row>
    <row r="1167" spans="3:5" x14ac:dyDescent="0.25">
      <c r="E1167" s="33" t="s">
        <v>141</v>
      </c>
    </row>
    <row r="1168" spans="3:5" x14ac:dyDescent="0.25">
      <c r="E1168" s="33" t="s">
        <v>142</v>
      </c>
    </row>
    <row r="1169" spans="5:5" x14ac:dyDescent="0.25">
      <c r="E1169" s="33" t="s">
        <v>143</v>
      </c>
    </row>
    <row r="1170" spans="5:5" x14ac:dyDescent="0.25">
      <c r="E1170" s="33" t="s">
        <v>144</v>
      </c>
    </row>
    <row r="1171" spans="5:5" x14ac:dyDescent="0.25">
      <c r="E1171" s="33" t="s">
        <v>145</v>
      </c>
    </row>
    <row r="1172" spans="5:5" x14ac:dyDescent="0.25">
      <c r="E1172" s="33" t="s">
        <v>146</v>
      </c>
    </row>
    <row r="1173" spans="5:5" x14ac:dyDescent="0.25">
      <c r="E1173" s="33" t="s">
        <v>147</v>
      </c>
    </row>
    <row r="1174" spans="5:5" x14ac:dyDescent="0.25">
      <c r="E1174" s="33" t="s">
        <v>148</v>
      </c>
    </row>
    <row r="1175" spans="5:5" x14ac:dyDescent="0.25">
      <c r="E1175" s="33" t="s">
        <v>149</v>
      </c>
    </row>
    <row r="1176" spans="5:5" x14ac:dyDescent="0.25">
      <c r="E1176" s="33" t="s">
        <v>150</v>
      </c>
    </row>
    <row r="1177" spans="5:5" x14ac:dyDescent="0.25">
      <c r="E1177" s="33" t="s">
        <v>151</v>
      </c>
    </row>
    <row r="1178" spans="5:5" x14ac:dyDescent="0.25">
      <c r="E1178" s="33" t="s">
        <v>152</v>
      </c>
    </row>
    <row r="1179" spans="5:5" x14ac:dyDescent="0.25">
      <c r="E1179" s="33" t="s">
        <v>153</v>
      </c>
    </row>
    <row r="1180" spans="5:5" x14ac:dyDescent="0.25">
      <c r="E1180" s="33" t="s">
        <v>154</v>
      </c>
    </row>
    <row r="1181" spans="5:5" x14ac:dyDescent="0.25">
      <c r="E1181" s="33" t="s">
        <v>155</v>
      </c>
    </row>
    <row r="1182" spans="5:5" x14ac:dyDescent="0.25">
      <c r="E1182" s="33" t="s">
        <v>156</v>
      </c>
    </row>
    <row r="1183" spans="5:5" x14ac:dyDescent="0.25">
      <c r="E1183" s="33" t="s">
        <v>157</v>
      </c>
    </row>
    <row r="1184" spans="5:5" x14ac:dyDescent="0.25">
      <c r="E1184" s="33" t="s">
        <v>158</v>
      </c>
    </row>
    <row r="1185" spans="3:5" x14ac:dyDescent="0.25">
      <c r="E1185" s="33" t="s">
        <v>159</v>
      </c>
    </row>
    <row r="1186" spans="3:5" x14ac:dyDescent="0.25">
      <c r="E1186" s="33" t="s">
        <v>160</v>
      </c>
    </row>
    <row r="1187" spans="3:5" x14ac:dyDescent="0.25">
      <c r="E1187" s="33" t="s">
        <v>161</v>
      </c>
    </row>
    <row r="1190" spans="3:5" x14ac:dyDescent="0.25">
      <c r="C1190" s="13">
        <v>0</v>
      </c>
      <c r="E1190" s="4" t="s">
        <v>162</v>
      </c>
    </row>
    <row r="1223" spans="3:12" x14ac:dyDescent="0.25">
      <c r="C1223" s="13">
        <v>0</v>
      </c>
      <c r="E1223" s="4" t="s">
        <v>168</v>
      </c>
    </row>
    <row r="1232" spans="3:12" x14ac:dyDescent="0.25">
      <c r="E1232" s="4" t="s">
        <v>163</v>
      </c>
      <c r="L1232" s="4" t="s">
        <v>189</v>
      </c>
    </row>
    <row r="1233" spans="5:12" x14ac:dyDescent="0.25">
      <c r="E1233" s="4" t="s">
        <v>164</v>
      </c>
      <c r="L1233" s="4" t="s">
        <v>190</v>
      </c>
    </row>
    <row r="1234" spans="5:12" x14ac:dyDescent="0.25">
      <c r="E1234" s="4" t="s">
        <v>165</v>
      </c>
      <c r="L1234" s="4" t="s">
        <v>191</v>
      </c>
    </row>
    <row r="1235" spans="5:12" x14ac:dyDescent="0.25">
      <c r="E1235" s="4" t="s">
        <v>166</v>
      </c>
      <c r="L1235" s="4" t="s">
        <v>192</v>
      </c>
    </row>
    <row r="1236" spans="5:12" x14ac:dyDescent="0.25">
      <c r="E1236" s="4" t="s">
        <v>167</v>
      </c>
      <c r="L1236" s="4" t="s">
        <v>193</v>
      </c>
    </row>
    <row r="1238" spans="5:12" x14ac:dyDescent="0.25">
      <c r="E1238" s="1" t="s">
        <v>172</v>
      </c>
    </row>
    <row r="1240" spans="5:12" x14ac:dyDescent="0.25">
      <c r="E1240" s="4" t="s">
        <v>169</v>
      </c>
    </row>
    <row r="1241" spans="5:12" x14ac:dyDescent="0.25">
      <c r="E1241" s="4" t="s">
        <v>170</v>
      </c>
    </row>
    <row r="1242" spans="5:12" x14ac:dyDescent="0.25">
      <c r="E1242" s="4" t="s">
        <v>175</v>
      </c>
    </row>
    <row r="1281" spans="5:5" x14ac:dyDescent="0.25">
      <c r="E1281" s="4" t="s">
        <v>171</v>
      </c>
    </row>
    <row r="1283" spans="5:5" x14ac:dyDescent="0.25">
      <c r="E1283" s="4" t="s">
        <v>173</v>
      </c>
    </row>
    <row r="1284" spans="5:5" x14ac:dyDescent="0.25">
      <c r="E1284" s="34" t="s">
        <v>174</v>
      </c>
    </row>
    <row r="1296" spans="5:5" x14ac:dyDescent="0.25">
      <c r="E1296" s="30" t="s">
        <v>176</v>
      </c>
    </row>
    <row r="1298" spans="5:5" x14ac:dyDescent="0.25">
      <c r="E1298" s="4" t="s">
        <v>179</v>
      </c>
    </row>
    <row r="1300" spans="5:5" x14ac:dyDescent="0.25">
      <c r="E1300" s="4" t="s">
        <v>169</v>
      </c>
    </row>
    <row r="1301" spans="5:5" x14ac:dyDescent="0.25">
      <c r="E1301" s="4" t="s">
        <v>170</v>
      </c>
    </row>
    <row r="1302" spans="5:5" x14ac:dyDescent="0.25">
      <c r="E1302" s="4" t="s">
        <v>177</v>
      </c>
    </row>
    <row r="1304" spans="5:5" x14ac:dyDescent="0.25">
      <c r="E1304" s="4" t="s">
        <v>180</v>
      </c>
    </row>
    <row r="1305" spans="5:5" x14ac:dyDescent="0.25">
      <c r="E1305" s="4" t="s">
        <v>194</v>
      </c>
    </row>
    <row r="1434" spans="5:53" x14ac:dyDescent="0.25">
      <c r="E1434" s="4" t="s">
        <v>195</v>
      </c>
      <c r="AF1434" s="1" t="s">
        <v>200</v>
      </c>
      <c r="BA1434" s="4" t="s">
        <v>205</v>
      </c>
    </row>
    <row r="1435" spans="5:53" x14ac:dyDescent="0.25">
      <c r="E1435" s="4" t="s">
        <v>196</v>
      </c>
      <c r="AF1435" s="1" t="s">
        <v>201</v>
      </c>
      <c r="BA1435" s="4" t="s">
        <v>206</v>
      </c>
    </row>
    <row r="1436" spans="5:53" x14ac:dyDescent="0.25">
      <c r="E1436" s="4" t="s">
        <v>197</v>
      </c>
      <c r="AF1436" s="1" t="s">
        <v>202</v>
      </c>
      <c r="BA1436" s="4" t="s">
        <v>207</v>
      </c>
    </row>
    <row r="1437" spans="5:53" x14ac:dyDescent="0.25">
      <c r="E1437" s="4" t="s">
        <v>198</v>
      </c>
      <c r="AF1437" s="1" t="s">
        <v>203</v>
      </c>
      <c r="BA1437" s="4" t="s">
        <v>208</v>
      </c>
    </row>
    <row r="1438" spans="5:53" x14ac:dyDescent="0.25">
      <c r="E1438" s="4" t="s">
        <v>199</v>
      </c>
      <c r="AF1438" s="1" t="s">
        <v>204</v>
      </c>
      <c r="BA1438" s="4" t="s">
        <v>209</v>
      </c>
    </row>
    <row r="1598" spans="3:5" x14ac:dyDescent="0.25">
      <c r="C1598" s="1" t="s">
        <v>172</v>
      </c>
    </row>
    <row r="1600" spans="3:5" x14ac:dyDescent="0.25">
      <c r="C1600" s="13">
        <v>0</v>
      </c>
      <c r="E1600" s="4" t="s">
        <v>210</v>
      </c>
    </row>
    <row r="1602" spans="3:29" x14ac:dyDescent="0.25">
      <c r="E1602" s="4" t="s">
        <v>173</v>
      </c>
    </row>
    <row r="1603" spans="3:29" x14ac:dyDescent="0.25">
      <c r="E1603" s="34" t="s">
        <v>178</v>
      </c>
    </row>
    <row r="1613" spans="3:29" x14ac:dyDescent="0.25">
      <c r="C1613" s="13">
        <v>0</v>
      </c>
      <c r="E1613" s="4" t="s">
        <v>181</v>
      </c>
    </row>
    <row r="1615" spans="3:29" x14ac:dyDescent="0.25">
      <c r="AC1615" s="4" t="s">
        <v>186</v>
      </c>
    </row>
    <row r="1617" spans="5:29" x14ac:dyDescent="0.25">
      <c r="AC1617" s="35" t="s">
        <v>187</v>
      </c>
    </row>
    <row r="1618" spans="5:29" x14ac:dyDescent="0.25">
      <c r="AC1618" s="35" t="s">
        <v>188</v>
      </c>
    </row>
    <row r="1621" spans="5:29" x14ac:dyDescent="0.25">
      <c r="E1621" s="1" t="s">
        <v>122</v>
      </c>
    </row>
    <row r="1622" spans="5:29" x14ac:dyDescent="0.25">
      <c r="E1622" s="1" t="s">
        <v>182</v>
      </c>
    </row>
    <row r="1624" spans="5:29" x14ac:dyDescent="0.25">
      <c r="E1624" s="4" t="s">
        <v>183</v>
      </c>
    </row>
    <row r="1625" spans="5:29" x14ac:dyDescent="0.25">
      <c r="E1625" s="4" t="s">
        <v>184</v>
      </c>
    </row>
    <row r="1626" spans="5:29" x14ac:dyDescent="0.25">
      <c r="E1626" s="4" t="s">
        <v>185</v>
      </c>
    </row>
    <row r="1688" spans="3:5" x14ac:dyDescent="0.25">
      <c r="C1688" s="1" t="s">
        <v>172</v>
      </c>
    </row>
    <row r="1690" spans="3:5" x14ac:dyDescent="0.25">
      <c r="C1690" s="13">
        <v>0</v>
      </c>
      <c r="E1690" s="4" t="s">
        <v>211</v>
      </c>
    </row>
    <row r="1712" spans="5:5" x14ac:dyDescent="0.25">
      <c r="E1712" s="4" t="s">
        <v>212</v>
      </c>
    </row>
    <row r="1713" spans="5:5" x14ac:dyDescent="0.25">
      <c r="E1713" s="4" t="s">
        <v>257</v>
      </c>
    </row>
    <row r="1714" spans="5:5" x14ac:dyDescent="0.25">
      <c r="E1714" s="4" t="s">
        <v>213</v>
      </c>
    </row>
    <row r="1848" spans="5:5" x14ac:dyDescent="0.25">
      <c r="E1848" s="4" t="s">
        <v>221</v>
      </c>
    </row>
    <row r="1870" spans="5:17" x14ac:dyDescent="0.25">
      <c r="E1870" s="4" t="s">
        <v>255</v>
      </c>
      <c r="Q1870" s="4" t="s">
        <v>256</v>
      </c>
    </row>
    <row r="1872" spans="5:17" x14ac:dyDescent="0.25">
      <c r="E1872" s="4" t="s">
        <v>215</v>
      </c>
      <c r="Q1872" s="4" t="s">
        <v>214</v>
      </c>
    </row>
    <row r="1873" spans="5:17" x14ac:dyDescent="0.25">
      <c r="E1873" s="4" t="s">
        <v>216</v>
      </c>
      <c r="Q1873" s="4" t="s">
        <v>226</v>
      </c>
    </row>
    <row r="1874" spans="5:17" x14ac:dyDescent="0.25">
      <c r="E1874" s="4" t="s">
        <v>217</v>
      </c>
      <c r="Q1874" s="4" t="s">
        <v>245</v>
      </c>
    </row>
    <row r="1875" spans="5:17" x14ac:dyDescent="0.25">
      <c r="E1875" s="4" t="s">
        <v>218</v>
      </c>
      <c r="Q1875" s="4" t="s">
        <v>244</v>
      </c>
    </row>
    <row r="1876" spans="5:17" x14ac:dyDescent="0.25">
      <c r="E1876" s="4" t="s">
        <v>219</v>
      </c>
      <c r="Q1876" s="4" t="s">
        <v>243</v>
      </c>
    </row>
    <row r="1877" spans="5:17" x14ac:dyDescent="0.25">
      <c r="E1877" s="4" t="s">
        <v>220</v>
      </c>
      <c r="Q1877" s="4" t="s">
        <v>242</v>
      </c>
    </row>
    <row r="1878" spans="5:17" x14ac:dyDescent="0.25">
      <c r="E1878" s="4" t="s">
        <v>222</v>
      </c>
      <c r="Q1878" s="4" t="s">
        <v>241</v>
      </c>
    </row>
    <row r="1879" spans="5:17" x14ac:dyDescent="0.25">
      <c r="E1879" s="4" t="s">
        <v>223</v>
      </c>
      <c r="Q1879" s="4" t="s">
        <v>240</v>
      </c>
    </row>
    <row r="1880" spans="5:17" x14ac:dyDescent="0.25">
      <c r="E1880" s="4" t="s">
        <v>224</v>
      </c>
      <c r="Q1880" s="4" t="s">
        <v>239</v>
      </c>
    </row>
    <row r="1881" spans="5:17" x14ac:dyDescent="0.25">
      <c r="E1881" s="4" t="s">
        <v>225</v>
      </c>
      <c r="Q1881" s="4" t="s">
        <v>238</v>
      </c>
    </row>
    <row r="1882" spans="5:17" x14ac:dyDescent="0.25">
      <c r="Q1882" s="4" t="s">
        <v>237</v>
      </c>
    </row>
    <row r="1883" spans="5:17" x14ac:dyDescent="0.25">
      <c r="Q1883" s="4" t="s">
        <v>236</v>
      </c>
    </row>
    <row r="1884" spans="5:17" x14ac:dyDescent="0.25">
      <c r="Q1884" s="4" t="s">
        <v>235</v>
      </c>
    </row>
    <row r="1885" spans="5:17" x14ac:dyDescent="0.25">
      <c r="Q1885" s="4" t="s">
        <v>234</v>
      </c>
    </row>
    <row r="1886" spans="5:17" x14ac:dyDescent="0.25">
      <c r="Q1886" s="4" t="s">
        <v>233</v>
      </c>
    </row>
    <row r="1887" spans="5:17" x14ac:dyDescent="0.25">
      <c r="Q1887" s="4" t="s">
        <v>232</v>
      </c>
    </row>
    <row r="1888" spans="5:17" x14ac:dyDescent="0.25">
      <c r="Q1888" s="4" t="s">
        <v>231</v>
      </c>
    </row>
    <row r="1889" spans="3:17" x14ac:dyDescent="0.25">
      <c r="Q1889" s="4" t="s">
        <v>230</v>
      </c>
    </row>
    <row r="1890" spans="3:17" x14ac:dyDescent="0.25">
      <c r="Q1890" s="4" t="s">
        <v>229</v>
      </c>
    </row>
    <row r="1891" spans="3:17" x14ac:dyDescent="0.25">
      <c r="Q1891" s="4" t="s">
        <v>228</v>
      </c>
    </row>
    <row r="1892" spans="3:17" x14ac:dyDescent="0.25">
      <c r="Q1892" s="4" t="s">
        <v>227</v>
      </c>
    </row>
    <row r="1893" spans="3:17" x14ac:dyDescent="0.25">
      <c r="Q1893" s="4" t="s">
        <v>246</v>
      </c>
    </row>
    <row r="1894" spans="3:17" x14ac:dyDescent="0.25">
      <c r="Q1894" s="4" t="s">
        <v>250</v>
      </c>
    </row>
    <row r="1895" spans="3:17" x14ac:dyDescent="0.25">
      <c r="Q1895" s="4" t="s">
        <v>249</v>
      </c>
    </row>
    <row r="1896" spans="3:17" x14ac:dyDescent="0.25">
      <c r="Q1896" s="4" t="s">
        <v>248</v>
      </c>
    </row>
    <row r="1897" spans="3:17" x14ac:dyDescent="0.25">
      <c r="Q1897" s="4" t="s">
        <v>247</v>
      </c>
    </row>
    <row r="1901" spans="3:17" x14ac:dyDescent="0.25">
      <c r="C1901" s="13">
        <v>0</v>
      </c>
      <c r="E1901" s="4" t="s">
        <v>254</v>
      </c>
    </row>
    <row r="1903" spans="3:17" x14ac:dyDescent="0.25">
      <c r="E1903" s="4" t="s">
        <v>251</v>
      </c>
    </row>
    <row r="1940" spans="5:5" x14ac:dyDescent="0.25">
      <c r="E1940" s="4" t="s">
        <v>252</v>
      </c>
    </row>
    <row r="1960" spans="4:4" x14ac:dyDescent="0.25">
      <c r="D1960" s="4" t="s">
        <v>253</v>
      </c>
    </row>
    <row r="1995" spans="3:5" x14ac:dyDescent="0.25">
      <c r="C1995" s="1" t="s">
        <v>258</v>
      </c>
    </row>
    <row r="1997" spans="3:5" x14ac:dyDescent="0.25">
      <c r="C1997" s="13">
        <v>0</v>
      </c>
      <c r="E1997" s="4" t="s">
        <v>260</v>
      </c>
    </row>
    <row r="2026" spans="3:5" x14ac:dyDescent="0.25">
      <c r="C2026" s="13">
        <v>0</v>
      </c>
      <c r="E2026" s="4" t="s">
        <v>259</v>
      </c>
    </row>
    <row r="2087" spans="3:13" x14ac:dyDescent="0.25">
      <c r="E2087" s="4" t="s">
        <v>261</v>
      </c>
      <c r="M2087" s="4" t="s">
        <v>263</v>
      </c>
    </row>
    <row r="2088" spans="3:13" x14ac:dyDescent="0.25">
      <c r="E2088" s="1" t="s">
        <v>262</v>
      </c>
      <c r="M2088" s="1" t="s">
        <v>264</v>
      </c>
    </row>
    <row r="2091" spans="3:13" x14ac:dyDescent="0.25">
      <c r="C2091" s="13">
        <v>0</v>
      </c>
      <c r="E2091" s="4" t="s">
        <v>265</v>
      </c>
    </row>
    <row r="2093" spans="3:13" x14ac:dyDescent="0.25">
      <c r="E2093" s="1" t="s">
        <v>270</v>
      </c>
    </row>
    <row r="2122" spans="5:5" x14ac:dyDescent="0.25">
      <c r="E2122" s="4" t="s">
        <v>266</v>
      </c>
    </row>
    <row r="2123" spans="5:5" x14ac:dyDescent="0.25">
      <c r="E2123" s="30" t="s">
        <v>267</v>
      </c>
    </row>
    <row r="2124" spans="5:5" x14ac:dyDescent="0.25">
      <c r="E2124" s="1" t="s">
        <v>268</v>
      </c>
    </row>
    <row r="2125" spans="5:5" x14ac:dyDescent="0.25">
      <c r="E2125" s="1" t="s">
        <v>269</v>
      </c>
    </row>
    <row r="2160" spans="5:5" x14ac:dyDescent="0.25">
      <c r="E2160" s="4" t="s">
        <v>271</v>
      </c>
    </row>
    <row r="2161" spans="5:5" x14ac:dyDescent="0.25">
      <c r="E2161" s="4" t="s">
        <v>257</v>
      </c>
    </row>
    <row r="2162" spans="5:5" x14ac:dyDescent="0.25">
      <c r="E2162" s="4" t="s">
        <v>272</v>
      </c>
    </row>
    <row r="2163" spans="5:5" x14ac:dyDescent="0.25">
      <c r="E2163" s="35" t="s">
        <v>275</v>
      </c>
    </row>
    <row r="2165" spans="5:5" x14ac:dyDescent="0.25">
      <c r="E2165" s="1" t="s">
        <v>273</v>
      </c>
    </row>
    <row r="2200" spans="5:5" x14ac:dyDescent="0.25">
      <c r="E2200" s="1" t="s">
        <v>274</v>
      </c>
    </row>
    <row r="2242" spans="3:5" x14ac:dyDescent="0.25">
      <c r="C2242" s="13">
        <v>0</v>
      </c>
      <c r="E2242" s="4" t="s">
        <v>307</v>
      </c>
    </row>
    <row r="2244" spans="3:5" x14ac:dyDescent="0.25">
      <c r="E2244" s="4" t="s">
        <v>277</v>
      </c>
    </row>
    <row r="2245" spans="3:5" x14ac:dyDescent="0.25">
      <c r="E2245" s="4" t="s">
        <v>276</v>
      </c>
    </row>
    <row r="2260" spans="38:38" x14ac:dyDescent="0.25">
      <c r="AL2260" s="1" t="s">
        <v>278</v>
      </c>
    </row>
    <row r="2262" spans="38:38" x14ac:dyDescent="0.25">
      <c r="AL2262" s="4" t="s">
        <v>280</v>
      </c>
    </row>
    <row r="2263" spans="38:38" x14ac:dyDescent="0.25">
      <c r="AL2263" s="34" t="s">
        <v>281</v>
      </c>
    </row>
    <row r="2264" spans="38:38" x14ac:dyDescent="0.25">
      <c r="AL2264" s="4" t="s">
        <v>282</v>
      </c>
    </row>
    <row r="2265" spans="38:38" x14ac:dyDescent="0.25">
      <c r="AL2265" s="34" t="s">
        <v>283</v>
      </c>
    </row>
    <row r="2275" spans="5:5" x14ac:dyDescent="0.25">
      <c r="E2275" s="1" t="s">
        <v>279</v>
      </c>
    </row>
    <row r="2381" spans="36:70" x14ac:dyDescent="0.25">
      <c r="AJ2381" s="4" t="s">
        <v>284</v>
      </c>
      <c r="BR2381" s="4" t="s">
        <v>284</v>
      </c>
    </row>
    <row r="2382" spans="36:70" x14ac:dyDescent="0.25">
      <c r="AJ2382" s="34" t="s">
        <v>285</v>
      </c>
      <c r="BR2382" s="34" t="s">
        <v>288</v>
      </c>
    </row>
    <row r="2383" spans="36:70" x14ac:dyDescent="0.25">
      <c r="AJ2383" s="4" t="s">
        <v>286</v>
      </c>
      <c r="BR2383" s="4" t="s">
        <v>286</v>
      </c>
    </row>
    <row r="2384" spans="36:70" x14ac:dyDescent="0.25">
      <c r="AJ2384" s="34" t="s">
        <v>287</v>
      </c>
      <c r="BR2384" s="34" t="s">
        <v>289</v>
      </c>
    </row>
    <row r="2395" spans="5:35" x14ac:dyDescent="0.25">
      <c r="E2395" s="36" t="s">
        <v>290</v>
      </c>
      <c r="F2395" s="37"/>
      <c r="G2395" s="37"/>
      <c r="H2395" s="37"/>
      <c r="I2395" s="37"/>
      <c r="J2395" s="37"/>
      <c r="K2395" s="37"/>
      <c r="L2395" s="37"/>
      <c r="M2395" s="37"/>
      <c r="N2395" s="37"/>
      <c r="O2395" s="37"/>
      <c r="P2395" s="37"/>
      <c r="Q2395" s="37"/>
      <c r="R2395" s="37"/>
      <c r="S2395" s="37"/>
      <c r="T2395" s="37"/>
      <c r="U2395" s="37"/>
      <c r="V2395" s="37"/>
      <c r="W2395" s="37"/>
      <c r="X2395" s="37"/>
      <c r="Y2395" s="37"/>
      <c r="Z2395" s="37"/>
      <c r="AA2395" s="37"/>
      <c r="AB2395" s="37"/>
      <c r="AC2395" s="37"/>
      <c r="AD2395" s="37"/>
      <c r="AE2395" s="37"/>
      <c r="AF2395" s="37"/>
      <c r="AG2395" s="37"/>
      <c r="AH2395" s="37"/>
      <c r="AI2395" s="37"/>
    </row>
    <row r="2396" spans="5:35" x14ac:dyDescent="0.25">
      <c r="E2396" s="36" t="s">
        <v>291</v>
      </c>
      <c r="F2396" s="37"/>
      <c r="G2396" s="37"/>
      <c r="H2396" s="37"/>
      <c r="I2396" s="37"/>
      <c r="J2396" s="37"/>
      <c r="K2396" s="37"/>
      <c r="L2396" s="37"/>
      <c r="M2396" s="37"/>
      <c r="N2396" s="37"/>
      <c r="O2396" s="37"/>
      <c r="P2396" s="37"/>
      <c r="Q2396" s="37"/>
      <c r="R2396" s="37"/>
      <c r="S2396" s="37"/>
      <c r="T2396" s="37"/>
      <c r="U2396" s="37"/>
      <c r="V2396" s="37"/>
      <c r="W2396" s="37"/>
      <c r="X2396" s="37"/>
      <c r="Y2396" s="37"/>
      <c r="Z2396" s="37"/>
      <c r="AA2396" s="37"/>
      <c r="AB2396" s="37"/>
      <c r="AC2396" s="37"/>
      <c r="AD2396" s="37"/>
      <c r="AE2396" s="37"/>
      <c r="AF2396" s="37"/>
      <c r="AG2396" s="37"/>
      <c r="AH2396" s="37"/>
      <c r="AI2396" s="37"/>
    </row>
    <row r="2397" spans="5:35" x14ac:dyDescent="0.25">
      <c r="E2397" s="36" t="s">
        <v>292</v>
      </c>
      <c r="F2397" s="37"/>
      <c r="G2397" s="37"/>
      <c r="H2397" s="37"/>
      <c r="I2397" s="37"/>
      <c r="J2397" s="37"/>
      <c r="K2397" s="37"/>
      <c r="L2397" s="37"/>
      <c r="M2397" s="37"/>
      <c r="N2397" s="37"/>
      <c r="O2397" s="37"/>
      <c r="P2397" s="37"/>
      <c r="Q2397" s="37"/>
      <c r="R2397" s="37"/>
      <c r="S2397" s="37"/>
      <c r="T2397" s="37"/>
      <c r="U2397" s="37"/>
      <c r="V2397" s="37"/>
      <c r="W2397" s="37"/>
      <c r="X2397" s="37"/>
      <c r="Y2397" s="37"/>
      <c r="Z2397" s="37"/>
      <c r="AA2397" s="37"/>
      <c r="AB2397" s="37"/>
      <c r="AC2397" s="37"/>
      <c r="AD2397" s="37"/>
      <c r="AE2397" s="37"/>
      <c r="AF2397" s="37"/>
      <c r="AG2397" s="37"/>
      <c r="AH2397" s="37"/>
      <c r="AI2397" s="37"/>
    </row>
    <row r="2398" spans="5:35" x14ac:dyDescent="0.25">
      <c r="E2398" s="36" t="s">
        <v>293</v>
      </c>
      <c r="F2398" s="37"/>
      <c r="G2398" s="37"/>
      <c r="H2398" s="37"/>
      <c r="I2398" s="37"/>
      <c r="J2398" s="37"/>
      <c r="K2398" s="37"/>
      <c r="L2398" s="37"/>
      <c r="M2398" s="37"/>
      <c r="N2398" s="37"/>
      <c r="O2398" s="37"/>
      <c r="P2398" s="37"/>
      <c r="Q2398" s="37"/>
      <c r="R2398" s="37"/>
      <c r="S2398" s="37"/>
      <c r="T2398" s="37"/>
      <c r="U2398" s="37"/>
      <c r="V2398" s="37"/>
      <c r="W2398" s="37"/>
      <c r="X2398" s="37"/>
      <c r="Y2398" s="37"/>
      <c r="Z2398" s="37"/>
      <c r="AA2398" s="37"/>
      <c r="AB2398" s="37"/>
      <c r="AC2398" s="37"/>
      <c r="AD2398" s="37"/>
      <c r="AE2398" s="37"/>
      <c r="AF2398" s="37"/>
      <c r="AG2398" s="37"/>
      <c r="AH2398" s="37"/>
      <c r="AI2398" s="37"/>
    </row>
    <row r="2399" spans="5:35" x14ac:dyDescent="0.25">
      <c r="E2399" s="36" t="s">
        <v>294</v>
      </c>
      <c r="F2399" s="37"/>
      <c r="G2399" s="37"/>
      <c r="H2399" s="37"/>
      <c r="I2399" s="37"/>
      <c r="J2399" s="37"/>
      <c r="K2399" s="37"/>
      <c r="L2399" s="37"/>
      <c r="M2399" s="37"/>
      <c r="N2399" s="37"/>
      <c r="O2399" s="37"/>
      <c r="P2399" s="37"/>
      <c r="Q2399" s="37"/>
      <c r="R2399" s="37"/>
      <c r="S2399" s="37"/>
      <c r="T2399" s="37"/>
      <c r="U2399" s="37"/>
      <c r="V2399" s="37"/>
      <c r="W2399" s="37"/>
      <c r="X2399" s="37"/>
      <c r="Y2399" s="37"/>
      <c r="Z2399" s="37"/>
      <c r="AA2399" s="37"/>
      <c r="AB2399" s="37"/>
      <c r="AC2399" s="37"/>
      <c r="AD2399" s="37"/>
      <c r="AE2399" s="37"/>
      <c r="AF2399" s="37"/>
      <c r="AG2399" s="37"/>
      <c r="AH2399" s="37"/>
      <c r="AI2399" s="37"/>
    </row>
    <row r="2400" spans="5:35" x14ac:dyDescent="0.25">
      <c r="E2400" s="36" t="s">
        <v>136</v>
      </c>
      <c r="F2400" s="37"/>
      <c r="G2400" s="37"/>
      <c r="H2400" s="37"/>
      <c r="I2400" s="37"/>
      <c r="J2400" s="37"/>
      <c r="K2400" s="37"/>
      <c r="L2400" s="37"/>
      <c r="M2400" s="37"/>
      <c r="N2400" s="37"/>
      <c r="O2400" s="37"/>
      <c r="P2400" s="37"/>
      <c r="Q2400" s="37"/>
      <c r="R2400" s="37"/>
      <c r="S2400" s="37"/>
      <c r="T2400" s="37"/>
      <c r="U2400" s="37"/>
      <c r="V2400" s="37"/>
      <c r="W2400" s="37"/>
      <c r="X2400" s="37"/>
      <c r="Y2400" s="37"/>
      <c r="Z2400" s="37"/>
      <c r="AA2400" s="37"/>
      <c r="AB2400" s="37"/>
      <c r="AC2400" s="37"/>
      <c r="AD2400" s="37"/>
      <c r="AE2400" s="37"/>
      <c r="AF2400" s="37"/>
      <c r="AG2400" s="37"/>
      <c r="AH2400" s="37"/>
      <c r="AI2400" s="37"/>
    </row>
    <row r="2401" spans="3:35" x14ac:dyDescent="0.25">
      <c r="E2401" s="36" t="s">
        <v>295</v>
      </c>
      <c r="F2401" s="37"/>
      <c r="G2401" s="37"/>
      <c r="H2401" s="37"/>
      <c r="I2401" s="37"/>
      <c r="J2401" s="37"/>
      <c r="K2401" s="37"/>
      <c r="L2401" s="37"/>
      <c r="M2401" s="37"/>
      <c r="N2401" s="37"/>
      <c r="O2401" s="37"/>
      <c r="P2401" s="37"/>
      <c r="Q2401" s="37"/>
      <c r="R2401" s="37"/>
      <c r="S2401" s="37"/>
      <c r="T2401" s="37"/>
      <c r="U2401" s="37"/>
      <c r="V2401" s="37"/>
      <c r="W2401" s="37"/>
      <c r="X2401" s="37"/>
      <c r="Y2401" s="37"/>
      <c r="Z2401" s="37"/>
      <c r="AA2401" s="37"/>
      <c r="AB2401" s="37"/>
      <c r="AC2401" s="37"/>
      <c r="AD2401" s="37"/>
      <c r="AE2401" s="37"/>
      <c r="AF2401" s="37"/>
      <c r="AG2401" s="37"/>
      <c r="AH2401" s="37"/>
      <c r="AI2401" s="37"/>
    </row>
    <row r="2402" spans="3:35" x14ac:dyDescent="0.25">
      <c r="E2402" s="36" t="s">
        <v>296</v>
      </c>
      <c r="F2402" s="37"/>
      <c r="G2402" s="37"/>
      <c r="H2402" s="37"/>
      <c r="I2402" s="37"/>
      <c r="J2402" s="37"/>
      <c r="K2402" s="37"/>
      <c r="L2402" s="37"/>
      <c r="M2402" s="37"/>
      <c r="N2402" s="37"/>
      <c r="O2402" s="37"/>
      <c r="P2402" s="37"/>
      <c r="Q2402" s="37"/>
      <c r="R2402" s="37"/>
      <c r="S2402" s="37"/>
      <c r="T2402" s="37"/>
      <c r="U2402" s="37"/>
      <c r="V2402" s="37"/>
      <c r="W2402" s="37"/>
      <c r="X2402" s="37"/>
      <c r="Y2402" s="37"/>
      <c r="Z2402" s="37"/>
      <c r="AA2402" s="37"/>
      <c r="AB2402" s="37"/>
      <c r="AC2402" s="37"/>
      <c r="AD2402" s="37"/>
      <c r="AE2402" s="37"/>
      <c r="AF2402" s="37"/>
      <c r="AG2402" s="37"/>
      <c r="AH2402" s="37"/>
      <c r="AI2402" s="37"/>
    </row>
    <row r="2403" spans="3:35" x14ac:dyDescent="0.25">
      <c r="E2403" s="36" t="s">
        <v>297</v>
      </c>
      <c r="F2403" s="37"/>
      <c r="G2403" s="37"/>
      <c r="H2403" s="37"/>
      <c r="I2403" s="37"/>
      <c r="J2403" s="37"/>
      <c r="K2403" s="37"/>
      <c r="L2403" s="37"/>
      <c r="M2403" s="37"/>
      <c r="N2403" s="37"/>
      <c r="O2403" s="37"/>
      <c r="P2403" s="37"/>
      <c r="Q2403" s="37"/>
      <c r="R2403" s="37"/>
      <c r="S2403" s="37"/>
      <c r="T2403" s="37"/>
      <c r="U2403" s="37"/>
      <c r="V2403" s="37"/>
      <c r="W2403" s="37"/>
      <c r="X2403" s="37"/>
      <c r="Y2403" s="37"/>
      <c r="Z2403" s="37"/>
      <c r="AA2403" s="37"/>
      <c r="AB2403" s="37"/>
      <c r="AC2403" s="37"/>
      <c r="AD2403" s="37"/>
      <c r="AE2403" s="37"/>
      <c r="AF2403" s="37"/>
      <c r="AG2403" s="37"/>
      <c r="AH2403" s="37"/>
      <c r="AI2403" s="37"/>
    </row>
    <row r="2404" spans="3:35" x14ac:dyDescent="0.25">
      <c r="E2404" s="36" t="s">
        <v>298</v>
      </c>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c r="AE2404" s="37"/>
      <c r="AF2404" s="37"/>
      <c r="AG2404" s="37"/>
      <c r="AH2404" s="37"/>
      <c r="AI2404" s="37"/>
    </row>
    <row r="2405" spans="3:35" x14ac:dyDescent="0.25">
      <c r="E2405" s="36" t="s">
        <v>299</v>
      </c>
      <c r="F2405" s="37"/>
      <c r="G2405" s="37"/>
      <c r="H2405" s="37"/>
      <c r="I2405" s="37"/>
      <c r="J2405" s="37"/>
      <c r="K2405" s="37"/>
      <c r="L2405" s="37"/>
      <c r="M2405" s="37"/>
      <c r="N2405" s="37"/>
      <c r="O2405" s="37"/>
      <c r="P2405" s="37"/>
      <c r="Q2405" s="37"/>
      <c r="R2405" s="37"/>
      <c r="S2405" s="37"/>
      <c r="T2405" s="37"/>
      <c r="U2405" s="37"/>
      <c r="V2405" s="37"/>
      <c r="W2405" s="37"/>
      <c r="X2405" s="37"/>
      <c r="Y2405" s="37"/>
      <c r="Z2405" s="37"/>
      <c r="AA2405" s="37"/>
      <c r="AB2405" s="37"/>
      <c r="AC2405" s="37"/>
      <c r="AD2405" s="37"/>
      <c r="AE2405" s="37"/>
      <c r="AF2405" s="37"/>
      <c r="AG2405" s="37"/>
      <c r="AH2405" s="37"/>
      <c r="AI2405" s="37"/>
    </row>
    <row r="2406" spans="3:35" x14ac:dyDescent="0.25">
      <c r="E2406" s="36">
        <v>295816</v>
      </c>
      <c r="F2406" s="37"/>
      <c r="G2406" s="37"/>
      <c r="H2406" s="37"/>
      <c r="I2406" s="37"/>
      <c r="J2406" s="37"/>
      <c r="K2406" s="37"/>
      <c r="L2406" s="37"/>
      <c r="M2406" s="37"/>
      <c r="N2406" s="37"/>
      <c r="O2406" s="37"/>
      <c r="P2406" s="37"/>
      <c r="Q2406" s="37"/>
      <c r="R2406" s="37"/>
      <c r="S2406" s="37"/>
      <c r="T2406" s="37"/>
      <c r="U2406" s="37"/>
      <c r="V2406" s="37"/>
      <c r="W2406" s="37"/>
      <c r="X2406" s="37"/>
      <c r="Y2406" s="37"/>
      <c r="Z2406" s="37"/>
      <c r="AA2406" s="37"/>
      <c r="AB2406" s="37"/>
      <c r="AC2406" s="37"/>
      <c r="AD2406" s="37"/>
      <c r="AE2406" s="37"/>
      <c r="AF2406" s="37"/>
      <c r="AG2406" s="37"/>
      <c r="AH2406" s="37"/>
      <c r="AI2406" s="37"/>
    </row>
    <row r="2407" spans="3:35" x14ac:dyDescent="0.25">
      <c r="E2407" s="36" t="s">
        <v>160</v>
      </c>
      <c r="F2407" s="37"/>
      <c r="G2407" s="37"/>
      <c r="H2407" s="37"/>
      <c r="I2407" s="37"/>
      <c r="J2407" s="37"/>
      <c r="K2407" s="37"/>
      <c r="L2407" s="37"/>
      <c r="M2407" s="37"/>
      <c r="N2407" s="37"/>
      <c r="O2407" s="37"/>
      <c r="P2407" s="37"/>
      <c r="Q2407" s="37"/>
      <c r="R2407" s="37"/>
      <c r="S2407" s="37"/>
      <c r="T2407" s="37"/>
      <c r="U2407" s="37"/>
      <c r="V2407" s="37"/>
      <c r="W2407" s="37"/>
      <c r="X2407" s="37"/>
      <c r="Y2407" s="37"/>
      <c r="Z2407" s="37"/>
      <c r="AA2407" s="37"/>
      <c r="AB2407" s="37"/>
      <c r="AC2407" s="37"/>
      <c r="AD2407" s="37"/>
      <c r="AE2407" s="37"/>
      <c r="AF2407" s="37"/>
      <c r="AG2407" s="37"/>
      <c r="AH2407" s="37"/>
      <c r="AI2407" s="37"/>
    </row>
    <row r="2408" spans="3:35" x14ac:dyDescent="0.25">
      <c r="E2408" s="36" t="s">
        <v>300</v>
      </c>
      <c r="F2408" s="37"/>
      <c r="G2408" s="37"/>
      <c r="H2408" s="37"/>
      <c r="I2408" s="37"/>
      <c r="J2408" s="37"/>
      <c r="K2408" s="37"/>
      <c r="L2408" s="37"/>
      <c r="M2408" s="37"/>
      <c r="N2408" s="37"/>
      <c r="O2408" s="37"/>
      <c r="P2408" s="37"/>
      <c r="Q2408" s="37"/>
      <c r="R2408" s="37"/>
      <c r="S2408" s="37"/>
      <c r="T2408" s="37"/>
      <c r="U2408" s="37"/>
      <c r="V2408" s="37"/>
      <c r="W2408" s="37"/>
      <c r="X2408" s="37"/>
      <c r="Y2408" s="37"/>
      <c r="Z2408" s="37"/>
      <c r="AA2408" s="37"/>
      <c r="AB2408" s="37"/>
      <c r="AC2408" s="37"/>
      <c r="AD2408" s="37"/>
      <c r="AE2408" s="37"/>
      <c r="AF2408" s="37"/>
      <c r="AG2408" s="37"/>
      <c r="AH2408" s="37"/>
      <c r="AI2408" s="37"/>
    </row>
    <row r="2412" spans="3:35" x14ac:dyDescent="0.25">
      <c r="C2412" s="1" t="s">
        <v>308</v>
      </c>
    </row>
    <row r="2414" spans="3:35" x14ac:dyDescent="0.25">
      <c r="C2414" s="13">
        <v>0</v>
      </c>
      <c r="E2414" s="34" t="s">
        <v>319</v>
      </c>
    </row>
    <row r="2416" spans="3:35" x14ac:dyDescent="0.25">
      <c r="E2416" s="33" t="s">
        <v>128</v>
      </c>
    </row>
    <row r="2417" spans="5:5" x14ac:dyDescent="0.25">
      <c r="E2417" s="33" t="s">
        <v>129</v>
      </c>
    </row>
    <row r="2418" spans="5:5" x14ac:dyDescent="0.25">
      <c r="E2418" s="33" t="s">
        <v>130</v>
      </c>
    </row>
    <row r="2419" spans="5:5" x14ac:dyDescent="0.25">
      <c r="E2419" s="33" t="s">
        <v>131</v>
      </c>
    </row>
    <row r="2420" spans="5:5" x14ac:dyDescent="0.25">
      <c r="E2420" s="33" t="s">
        <v>132</v>
      </c>
    </row>
    <row r="2421" spans="5:5" x14ac:dyDescent="0.25">
      <c r="E2421" s="33" t="s">
        <v>133</v>
      </c>
    </row>
    <row r="2422" spans="5:5" x14ac:dyDescent="0.25">
      <c r="E2422" s="33" t="s">
        <v>134</v>
      </c>
    </row>
    <row r="2423" spans="5:5" x14ac:dyDescent="0.25">
      <c r="E2423" s="33" t="s">
        <v>135</v>
      </c>
    </row>
    <row r="2424" spans="5:5" x14ac:dyDescent="0.25">
      <c r="E2424" s="33" t="s">
        <v>136</v>
      </c>
    </row>
    <row r="2425" spans="5:5" x14ac:dyDescent="0.25">
      <c r="E2425" s="33" t="s">
        <v>137</v>
      </c>
    </row>
    <row r="2426" spans="5:5" x14ac:dyDescent="0.25">
      <c r="E2426" s="33" t="s">
        <v>138</v>
      </c>
    </row>
    <row r="2427" spans="5:5" x14ac:dyDescent="0.25">
      <c r="E2427" s="33" t="s">
        <v>139</v>
      </c>
    </row>
    <row r="2428" spans="5:5" x14ac:dyDescent="0.25">
      <c r="E2428" s="33" t="s">
        <v>140</v>
      </c>
    </row>
    <row r="2429" spans="5:5" x14ac:dyDescent="0.25">
      <c r="E2429" s="33" t="s">
        <v>141</v>
      </c>
    </row>
    <row r="2430" spans="5:5" x14ac:dyDescent="0.25">
      <c r="E2430" s="33" t="s">
        <v>142</v>
      </c>
    </row>
    <row r="2431" spans="5:5" x14ac:dyDescent="0.25">
      <c r="E2431" s="33" t="s">
        <v>143</v>
      </c>
    </row>
    <row r="2432" spans="5:5" x14ac:dyDescent="0.25">
      <c r="E2432" s="33" t="s">
        <v>144</v>
      </c>
    </row>
    <row r="2433" spans="3:10" x14ac:dyDescent="0.25">
      <c r="E2433" s="33" t="s">
        <v>145</v>
      </c>
    </row>
    <row r="2434" spans="3:10" x14ac:dyDescent="0.25">
      <c r="E2434" s="33" t="s">
        <v>146</v>
      </c>
    </row>
    <row r="2435" spans="3:10" x14ac:dyDescent="0.25">
      <c r="E2435" s="33" t="s">
        <v>320</v>
      </c>
    </row>
    <row r="2436" spans="3:10" x14ac:dyDescent="0.25">
      <c r="E2436" s="33" t="s">
        <v>160</v>
      </c>
    </row>
    <row r="2437" spans="3:10" x14ac:dyDescent="0.25">
      <c r="E2437" s="33" t="s">
        <v>161</v>
      </c>
    </row>
    <row r="2440" spans="3:10" x14ac:dyDescent="0.25">
      <c r="C2440" s="13">
        <v>0</v>
      </c>
      <c r="E2440" s="34" t="s">
        <v>351</v>
      </c>
    </row>
    <row r="2441" spans="3:10" x14ac:dyDescent="0.25">
      <c r="E2441" s="4" t="s">
        <v>339</v>
      </c>
      <c r="J2441" s="30" t="s">
        <v>347</v>
      </c>
    </row>
    <row r="2442" spans="3:10" x14ac:dyDescent="0.25">
      <c r="E2442" s="4" t="s">
        <v>340</v>
      </c>
      <c r="J2442" s="30" t="s">
        <v>352</v>
      </c>
    </row>
    <row r="2463" spans="59:68" x14ac:dyDescent="0.25">
      <c r="BG2463" s="4" t="s">
        <v>608</v>
      </c>
    </row>
    <row r="2464" spans="59:68" x14ac:dyDescent="0.25">
      <c r="BP2464" s="4" t="s">
        <v>609</v>
      </c>
    </row>
    <row r="2466" spans="3:10" x14ac:dyDescent="0.25">
      <c r="E2466" s="4" t="s">
        <v>322</v>
      </c>
      <c r="J2466" s="30" t="s">
        <v>344</v>
      </c>
    </row>
    <row r="2467" spans="3:10" x14ac:dyDescent="0.25">
      <c r="E2467" s="4" t="s">
        <v>324</v>
      </c>
      <c r="J2467" s="30" t="s">
        <v>345</v>
      </c>
    </row>
    <row r="2468" spans="3:10" x14ac:dyDescent="0.25">
      <c r="E2468" s="4" t="s">
        <v>321</v>
      </c>
      <c r="J2468" s="30" t="s">
        <v>346</v>
      </c>
    </row>
    <row r="2478" spans="3:10" x14ac:dyDescent="0.25">
      <c r="C2478" s="1" t="s">
        <v>308</v>
      </c>
    </row>
    <row r="2480" spans="3:10" x14ac:dyDescent="0.25">
      <c r="C2480" s="13">
        <v>0</v>
      </c>
      <c r="E2480" s="4" t="s">
        <v>500</v>
      </c>
    </row>
    <row r="2490" spans="5:10" x14ac:dyDescent="0.25">
      <c r="E2490" s="4" t="s">
        <v>501</v>
      </c>
    </row>
    <row r="2492" spans="5:10" x14ac:dyDescent="0.25">
      <c r="E2492" s="4" t="s">
        <v>322</v>
      </c>
      <c r="J2492" s="30" t="s">
        <v>336</v>
      </c>
    </row>
    <row r="2493" spans="5:10" x14ac:dyDescent="0.25">
      <c r="E2493" s="4" t="s">
        <v>324</v>
      </c>
      <c r="J2493" s="30" t="s">
        <v>337</v>
      </c>
    </row>
    <row r="2494" spans="5:10" x14ac:dyDescent="0.25">
      <c r="E2494" s="4" t="s">
        <v>321</v>
      </c>
      <c r="J2494" s="30" t="s">
        <v>338</v>
      </c>
    </row>
    <row r="2570" spans="3:5" x14ac:dyDescent="0.25">
      <c r="C2570" s="1" t="s">
        <v>525</v>
      </c>
    </row>
    <row r="2572" spans="3:5" x14ac:dyDescent="0.25">
      <c r="C2572" s="13">
        <v>0</v>
      </c>
      <c r="E2572" s="4" t="s">
        <v>526</v>
      </c>
    </row>
    <row r="2574" spans="3:5" x14ac:dyDescent="0.25">
      <c r="E2574" s="4" t="s">
        <v>527</v>
      </c>
    </row>
    <row r="2629" spans="3:5" x14ac:dyDescent="0.25">
      <c r="E2629" s="4" t="s">
        <v>528</v>
      </c>
    </row>
    <row r="2633" spans="3:5" x14ac:dyDescent="0.25">
      <c r="C2633" s="13">
        <v>0</v>
      </c>
      <c r="E2633" s="4" t="s">
        <v>579</v>
      </c>
    </row>
    <row r="2866" spans="5:5" x14ac:dyDescent="0.25">
      <c r="E2866" s="4" t="s">
        <v>578</v>
      </c>
    </row>
    <row r="2989" spans="3:5" x14ac:dyDescent="0.25">
      <c r="C2989" s="13">
        <v>0</v>
      </c>
      <c r="E2989" s="4" t="s">
        <v>580</v>
      </c>
    </row>
    <row r="2990" spans="3:5" x14ac:dyDescent="0.25">
      <c r="E2990" s="4" t="s">
        <v>641</v>
      </c>
    </row>
    <row r="3001" spans="5:5" x14ac:dyDescent="0.25">
      <c r="E3001" s="4" t="s">
        <v>581</v>
      </c>
    </row>
    <row r="3034" spans="5:5" x14ac:dyDescent="0.25">
      <c r="E3034" s="4" t="s">
        <v>587</v>
      </c>
    </row>
    <row r="3067" spans="5:17" x14ac:dyDescent="0.25">
      <c r="E3067" s="4" t="s">
        <v>263</v>
      </c>
      <c r="Q3067" s="4" t="s">
        <v>585</v>
      </c>
    </row>
    <row r="3068" spans="5:17" x14ac:dyDescent="0.25">
      <c r="E3068" s="30" t="s">
        <v>584</v>
      </c>
      <c r="Q3068" s="30" t="s">
        <v>586</v>
      </c>
    </row>
    <row r="3070" spans="5:17" x14ac:dyDescent="0.25">
      <c r="E3070" s="4" t="s">
        <v>582</v>
      </c>
    </row>
    <row r="3071" spans="5:17" x14ac:dyDescent="0.25">
      <c r="E3071" s="4" t="s">
        <v>583</v>
      </c>
    </row>
    <row r="3073" spans="5:52" x14ac:dyDescent="0.25">
      <c r="E3073" s="1" t="s">
        <v>577</v>
      </c>
      <c r="AZ3073" s="1" t="s">
        <v>588</v>
      </c>
    </row>
    <row r="3126" spans="3:5" x14ac:dyDescent="0.25">
      <c r="C3126" s="1" t="s">
        <v>610</v>
      </c>
    </row>
    <row r="3128" spans="3:5" x14ac:dyDescent="0.25">
      <c r="C3128" s="13">
        <v>0</v>
      </c>
      <c r="E3128" s="1" t="s">
        <v>634</v>
      </c>
    </row>
    <row r="3162" spans="3:5" x14ac:dyDescent="0.25">
      <c r="E3162" s="4" t="s">
        <v>635</v>
      </c>
    </row>
    <row r="3164" spans="3:5" x14ac:dyDescent="0.25">
      <c r="C3164" s="1" t="s">
        <v>645</v>
      </c>
    </row>
    <row r="3166" spans="3:5" x14ac:dyDescent="0.25">
      <c r="C3166" s="13">
        <v>0</v>
      </c>
      <c r="E3166" s="4" t="s">
        <v>662</v>
      </c>
    </row>
    <row r="3226" spans="31:36" x14ac:dyDescent="0.25">
      <c r="AE3226" s="31" t="s">
        <v>660</v>
      </c>
    </row>
    <row r="3227" spans="31:36" x14ac:dyDescent="0.25">
      <c r="AE3227" s="32" t="s">
        <v>661</v>
      </c>
      <c r="AJ3227" s="39" t="s">
        <v>671</v>
      </c>
    </row>
    <row r="3233" spans="31:31" x14ac:dyDescent="0.25">
      <c r="AE3233" s="31" t="s">
        <v>659</v>
      </c>
    </row>
    <row r="3247" spans="31:31" x14ac:dyDescent="0.25">
      <c r="AE3247" s="38" t="s">
        <v>670</v>
      </c>
    </row>
    <row r="3253" spans="3:31" x14ac:dyDescent="0.25">
      <c r="C3253" s="1" t="s">
        <v>1584</v>
      </c>
    </row>
    <row r="3262" spans="3:31" x14ac:dyDescent="0.25">
      <c r="AE3262" s="1" t="s">
        <v>1585</v>
      </c>
    </row>
    <row r="3280" spans="3:3" x14ac:dyDescent="0.25">
      <c r="C3280" s="1" t="s">
        <v>663</v>
      </c>
    </row>
    <row r="3282" spans="3:5" x14ac:dyDescent="0.25">
      <c r="C3282" s="13">
        <v>0</v>
      </c>
      <c r="E3282" s="4" t="s">
        <v>665</v>
      </c>
    </row>
    <row r="3318" spans="3:5" x14ac:dyDescent="0.25">
      <c r="C3318" s="13">
        <v>0</v>
      </c>
      <c r="E3318" s="4" t="s">
        <v>673</v>
      </c>
    </row>
    <row r="3408" spans="3:3" x14ac:dyDescent="0.25">
      <c r="C3408" s="1" t="s">
        <v>663</v>
      </c>
    </row>
    <row r="3410" spans="3:5" x14ac:dyDescent="0.25">
      <c r="C3410" s="13">
        <v>0</v>
      </c>
      <c r="E3410" s="1" t="s">
        <v>683</v>
      </c>
    </row>
    <row r="3426" spans="3:5" x14ac:dyDescent="0.25">
      <c r="E3426" s="4" t="s">
        <v>686</v>
      </c>
    </row>
    <row r="3427" spans="3:5" x14ac:dyDescent="0.25">
      <c r="E3427" s="31" t="s">
        <v>684</v>
      </c>
    </row>
    <row r="3428" spans="3:5" x14ac:dyDescent="0.25">
      <c r="E3428" s="31" t="s">
        <v>685</v>
      </c>
    </row>
    <row r="3431" spans="3:5" x14ac:dyDescent="0.25">
      <c r="C3431" s="13">
        <v>0</v>
      </c>
      <c r="E3431" s="4" t="s">
        <v>687</v>
      </c>
    </row>
    <row r="3449" spans="21:21" x14ac:dyDescent="0.25">
      <c r="U3449" s="31" t="s">
        <v>688</v>
      </c>
    </row>
    <row r="3450" spans="21:21" x14ac:dyDescent="0.25">
      <c r="U3450" s="32" t="s">
        <v>689</v>
      </c>
    </row>
    <row r="3464" spans="27:27" x14ac:dyDescent="0.25">
      <c r="AA3464" s="38" t="s">
        <v>690</v>
      </c>
    </row>
    <row r="3484" spans="3:5" x14ac:dyDescent="0.25">
      <c r="C3484" s="1" t="s">
        <v>703</v>
      </c>
    </row>
    <row r="3486" spans="3:5" x14ac:dyDescent="0.25">
      <c r="C3486" s="13">
        <v>0</v>
      </c>
      <c r="E3486" s="4" t="s">
        <v>397</v>
      </c>
    </row>
    <row r="3494" spans="5:60" x14ac:dyDescent="0.25">
      <c r="E3494" s="4" t="s">
        <v>704</v>
      </c>
    </row>
    <row r="3496" spans="5:60" x14ac:dyDescent="0.25">
      <c r="E3496" s="4" t="s">
        <v>705</v>
      </c>
    </row>
    <row r="3497" spans="5:60" x14ac:dyDescent="0.25">
      <c r="E3497" s="40" t="s">
        <v>706</v>
      </c>
      <c r="F3497" s="41"/>
      <c r="G3497" s="41"/>
      <c r="H3497" s="41"/>
      <c r="I3497" s="41"/>
      <c r="J3497" s="41"/>
      <c r="K3497" s="41"/>
      <c r="L3497" s="41"/>
      <c r="M3497" s="41"/>
      <c r="N3497" s="41"/>
      <c r="O3497" s="41"/>
      <c r="P3497" s="41"/>
      <c r="Q3497" s="41"/>
      <c r="R3497" s="41"/>
      <c r="S3497" s="41"/>
      <c r="T3497" s="41"/>
      <c r="U3497" s="41"/>
      <c r="V3497" s="41"/>
      <c r="W3497" s="41"/>
      <c r="X3497" s="41"/>
      <c r="Y3497" s="41"/>
      <c r="Z3497" s="41"/>
      <c r="AA3497" s="41"/>
      <c r="AB3497" s="41"/>
      <c r="AC3497" s="41"/>
      <c r="AD3497" s="41"/>
      <c r="AE3497" s="41"/>
      <c r="AF3497" s="41"/>
      <c r="AG3497" s="41"/>
      <c r="AH3497" s="41"/>
      <c r="AI3497" s="41"/>
      <c r="AJ3497" s="41"/>
      <c r="AK3497" s="41"/>
      <c r="AL3497" s="41"/>
      <c r="AM3497" s="41"/>
      <c r="AN3497" s="41"/>
      <c r="AO3497" s="41"/>
      <c r="AP3497" s="41"/>
      <c r="AQ3497" s="41"/>
      <c r="AR3497" s="41"/>
      <c r="AS3497" s="41"/>
      <c r="AT3497" s="41"/>
      <c r="AU3497" s="41"/>
      <c r="AV3497" s="41"/>
      <c r="AW3497" s="41"/>
      <c r="AX3497" s="41"/>
      <c r="AY3497" s="41"/>
      <c r="AZ3497" s="41"/>
      <c r="BA3497" s="41"/>
      <c r="BB3497" s="41"/>
      <c r="BC3497" s="41"/>
      <c r="BD3497" s="41"/>
      <c r="BE3497" s="41"/>
      <c r="BF3497" s="41"/>
      <c r="BG3497" s="41"/>
      <c r="BH3497" s="41"/>
    </row>
    <row r="3498" spans="5:60" x14ac:dyDescent="0.25">
      <c r="E3498" s="40" t="s">
        <v>707</v>
      </c>
      <c r="F3498" s="41"/>
      <c r="G3498" s="41"/>
      <c r="H3498" s="41"/>
      <c r="I3498" s="41"/>
      <c r="J3498" s="41"/>
      <c r="K3498" s="41"/>
      <c r="L3498" s="41"/>
      <c r="M3498" s="41"/>
      <c r="N3498" s="41"/>
      <c r="O3498" s="41"/>
      <c r="P3498" s="41"/>
      <c r="Q3498" s="41"/>
      <c r="R3498" s="41"/>
      <c r="S3498" s="41"/>
      <c r="T3498" s="41"/>
      <c r="U3498" s="41"/>
      <c r="V3498" s="41"/>
      <c r="W3498" s="41"/>
      <c r="X3498" s="41"/>
      <c r="Y3498" s="41"/>
      <c r="Z3498" s="41"/>
      <c r="AA3498" s="41"/>
      <c r="AB3498" s="41"/>
      <c r="AC3498" s="41"/>
      <c r="AD3498" s="41"/>
      <c r="AE3498" s="41"/>
      <c r="AF3498" s="41"/>
      <c r="AG3498" s="41"/>
      <c r="AH3498" s="41"/>
      <c r="AI3498" s="41"/>
      <c r="AJ3498" s="41"/>
      <c r="AK3498" s="41"/>
      <c r="AL3498" s="41"/>
      <c r="AM3498" s="41"/>
      <c r="AN3498" s="41"/>
      <c r="AO3498" s="41"/>
      <c r="AP3498" s="41"/>
      <c r="AQ3498" s="41"/>
      <c r="AR3498" s="41"/>
      <c r="AS3498" s="41"/>
      <c r="AT3498" s="41"/>
      <c r="AU3498" s="41"/>
      <c r="AV3498" s="41"/>
      <c r="AW3498" s="41"/>
      <c r="AX3498" s="41"/>
      <c r="AY3498" s="41"/>
      <c r="AZ3498" s="41"/>
      <c r="BA3498" s="41"/>
      <c r="BB3498" s="41"/>
      <c r="BC3498" s="41"/>
      <c r="BD3498" s="41"/>
      <c r="BE3498" s="41"/>
      <c r="BF3498" s="41"/>
      <c r="BG3498" s="41"/>
      <c r="BH3498" s="41"/>
    </row>
    <row r="3499" spans="5:60" x14ac:dyDescent="0.25">
      <c r="E3499" s="40" t="s">
        <v>708</v>
      </c>
      <c r="F3499" s="41"/>
      <c r="G3499" s="41"/>
      <c r="H3499" s="41"/>
      <c r="I3499" s="41"/>
      <c r="J3499" s="41"/>
      <c r="K3499" s="41"/>
      <c r="L3499" s="41"/>
      <c r="M3499" s="41"/>
      <c r="N3499" s="41"/>
      <c r="O3499" s="41"/>
      <c r="P3499" s="41"/>
      <c r="Q3499" s="41"/>
      <c r="R3499" s="41"/>
      <c r="S3499" s="41"/>
      <c r="T3499" s="41"/>
      <c r="U3499" s="41"/>
      <c r="V3499" s="41"/>
      <c r="W3499" s="41"/>
      <c r="X3499" s="41"/>
      <c r="Y3499" s="41"/>
      <c r="Z3499" s="41"/>
      <c r="AA3499" s="41"/>
      <c r="AB3499" s="41"/>
      <c r="AC3499" s="41"/>
      <c r="AD3499" s="41"/>
      <c r="AE3499" s="41"/>
      <c r="AF3499" s="41"/>
      <c r="AG3499" s="41"/>
      <c r="AH3499" s="41"/>
      <c r="AI3499" s="41"/>
      <c r="AJ3499" s="41"/>
      <c r="AK3499" s="41"/>
      <c r="AL3499" s="41"/>
      <c r="AM3499" s="41"/>
      <c r="AN3499" s="41"/>
      <c r="AO3499" s="41"/>
      <c r="AP3499" s="41"/>
      <c r="AQ3499" s="41"/>
      <c r="AR3499" s="41"/>
      <c r="AS3499" s="41"/>
      <c r="AT3499" s="41"/>
      <c r="AU3499" s="41"/>
      <c r="AV3499" s="41"/>
      <c r="AW3499" s="41"/>
      <c r="AX3499" s="41"/>
      <c r="AY3499" s="41"/>
      <c r="AZ3499" s="41"/>
      <c r="BA3499" s="41"/>
      <c r="BB3499" s="41"/>
      <c r="BC3499" s="41"/>
      <c r="BD3499" s="41"/>
      <c r="BE3499" s="41"/>
      <c r="BF3499" s="41"/>
      <c r="BG3499" s="41"/>
      <c r="BH3499" s="41"/>
    </row>
    <row r="3500" spans="5:60" x14ac:dyDescent="0.25">
      <c r="E3500" s="40" t="s">
        <v>709</v>
      </c>
      <c r="F3500" s="41"/>
      <c r="G3500" s="41"/>
      <c r="H3500" s="41"/>
      <c r="I3500" s="41"/>
      <c r="J3500" s="41"/>
      <c r="K3500" s="41"/>
      <c r="L3500" s="41"/>
      <c r="M3500" s="41"/>
      <c r="N3500" s="41"/>
      <c r="O3500" s="41"/>
      <c r="P3500" s="41"/>
      <c r="Q3500" s="41"/>
      <c r="R3500" s="41"/>
      <c r="S3500" s="41"/>
      <c r="T3500" s="41"/>
      <c r="U3500" s="41"/>
      <c r="V3500" s="41"/>
      <c r="W3500" s="41"/>
      <c r="X3500" s="41"/>
      <c r="Y3500" s="41"/>
      <c r="Z3500" s="41"/>
      <c r="AA3500" s="41"/>
      <c r="AB3500" s="41"/>
      <c r="AC3500" s="41"/>
      <c r="AD3500" s="41"/>
      <c r="AE3500" s="41"/>
      <c r="AF3500" s="41"/>
      <c r="AG3500" s="41"/>
      <c r="AH3500" s="41"/>
      <c r="AI3500" s="41"/>
      <c r="AJ3500" s="41"/>
      <c r="AK3500" s="41"/>
      <c r="AL3500" s="41"/>
      <c r="AM3500" s="41"/>
      <c r="AN3500" s="41"/>
      <c r="AO3500" s="41"/>
      <c r="AP3500" s="41"/>
      <c r="AQ3500" s="41"/>
      <c r="AR3500" s="41"/>
      <c r="AS3500" s="41"/>
      <c r="AT3500" s="41"/>
      <c r="AU3500" s="41"/>
      <c r="AV3500" s="41"/>
      <c r="AW3500" s="41"/>
      <c r="AX3500" s="41"/>
      <c r="AY3500" s="41"/>
      <c r="AZ3500" s="41"/>
      <c r="BA3500" s="41"/>
      <c r="BB3500" s="41"/>
      <c r="BC3500" s="41"/>
      <c r="BD3500" s="41"/>
      <c r="BE3500" s="41"/>
      <c r="BF3500" s="41"/>
      <c r="BG3500" s="41"/>
      <c r="BH3500" s="41"/>
    </row>
    <row r="3501" spans="5:60" x14ac:dyDescent="0.25">
      <c r="E3501" s="40" t="s">
        <v>710</v>
      </c>
      <c r="F3501" s="41"/>
      <c r="G3501" s="41"/>
      <c r="H3501" s="41"/>
      <c r="I3501" s="41"/>
      <c r="J3501" s="41"/>
      <c r="K3501" s="41"/>
      <c r="L3501" s="41"/>
      <c r="M3501" s="41"/>
      <c r="N3501" s="41"/>
      <c r="O3501" s="41"/>
      <c r="P3501" s="41"/>
      <c r="Q3501" s="41"/>
      <c r="R3501" s="41"/>
      <c r="S3501" s="41"/>
      <c r="T3501" s="41"/>
      <c r="U3501" s="41"/>
      <c r="V3501" s="41"/>
      <c r="W3501" s="41"/>
      <c r="X3501" s="41"/>
      <c r="Y3501" s="41"/>
      <c r="Z3501" s="41"/>
      <c r="AA3501" s="41"/>
      <c r="AB3501" s="41"/>
      <c r="AC3501" s="41"/>
      <c r="AD3501" s="41"/>
      <c r="AE3501" s="41"/>
      <c r="AF3501" s="41"/>
      <c r="AG3501" s="41"/>
      <c r="AH3501" s="41"/>
      <c r="AI3501" s="41"/>
      <c r="AJ3501" s="41"/>
      <c r="AK3501" s="41"/>
      <c r="AL3501" s="41"/>
      <c r="AM3501" s="41"/>
      <c r="AN3501" s="41"/>
      <c r="AO3501" s="41"/>
      <c r="AP3501" s="41"/>
      <c r="AQ3501" s="41"/>
      <c r="AR3501" s="41"/>
      <c r="AS3501" s="41"/>
      <c r="AT3501" s="41"/>
      <c r="AU3501" s="41"/>
      <c r="AV3501" s="41"/>
      <c r="AW3501" s="41"/>
      <c r="AX3501" s="41"/>
      <c r="AY3501" s="41"/>
      <c r="AZ3501" s="41"/>
      <c r="BA3501" s="41"/>
      <c r="BB3501" s="41"/>
      <c r="BC3501" s="41"/>
      <c r="BD3501" s="41"/>
      <c r="BE3501" s="41"/>
      <c r="BF3501" s="41"/>
      <c r="BG3501" s="41"/>
      <c r="BH3501" s="41"/>
    </row>
    <row r="3502" spans="5:60" x14ac:dyDescent="0.25">
      <c r="E3502" s="40" t="s">
        <v>711</v>
      </c>
      <c r="F3502" s="41"/>
      <c r="G3502" s="41"/>
      <c r="H3502" s="41"/>
      <c r="I3502" s="41"/>
      <c r="J3502" s="41"/>
      <c r="K3502" s="41"/>
      <c r="L3502" s="41"/>
      <c r="M3502" s="41"/>
      <c r="N3502" s="41"/>
      <c r="O3502" s="41"/>
      <c r="P3502" s="41"/>
      <c r="Q3502" s="41"/>
      <c r="R3502" s="41"/>
      <c r="S3502" s="41"/>
      <c r="T3502" s="41"/>
      <c r="U3502" s="41"/>
      <c r="V3502" s="41"/>
      <c r="W3502" s="41"/>
      <c r="X3502" s="41"/>
      <c r="Y3502" s="41"/>
      <c r="Z3502" s="41"/>
      <c r="AA3502" s="41"/>
      <c r="AB3502" s="41"/>
      <c r="AC3502" s="41"/>
      <c r="AD3502" s="41"/>
      <c r="AE3502" s="41"/>
      <c r="AF3502" s="41"/>
      <c r="AG3502" s="41"/>
      <c r="AH3502" s="41"/>
      <c r="AI3502" s="41"/>
      <c r="AJ3502" s="41"/>
      <c r="AK3502" s="41"/>
      <c r="AL3502" s="41"/>
      <c r="AM3502" s="41"/>
      <c r="AN3502" s="41"/>
      <c r="AO3502" s="41"/>
      <c r="AP3502" s="41"/>
      <c r="AQ3502" s="41"/>
      <c r="AR3502" s="41"/>
      <c r="AS3502" s="41"/>
      <c r="AT3502" s="41"/>
      <c r="AU3502" s="41"/>
      <c r="AV3502" s="41"/>
      <c r="AW3502" s="41"/>
      <c r="AX3502" s="41"/>
      <c r="AY3502" s="41"/>
      <c r="AZ3502" s="41"/>
      <c r="BA3502" s="41"/>
      <c r="BB3502" s="41"/>
      <c r="BC3502" s="41"/>
      <c r="BD3502" s="41"/>
      <c r="BE3502" s="41"/>
      <c r="BF3502" s="41"/>
      <c r="BG3502" s="41"/>
      <c r="BH3502" s="41"/>
    </row>
    <row r="3504" spans="5:60" x14ac:dyDescent="0.25">
      <c r="E3504" s="4" t="s">
        <v>712</v>
      </c>
    </row>
    <row r="3505" spans="5:38" x14ac:dyDescent="0.25">
      <c r="E3505" s="42" t="s">
        <v>713</v>
      </c>
      <c r="F3505" s="43"/>
      <c r="G3505" s="43"/>
      <c r="H3505" s="43"/>
      <c r="I3505" s="43"/>
      <c r="J3505" s="43"/>
      <c r="K3505" s="43"/>
      <c r="L3505" s="43"/>
      <c r="M3505" s="43"/>
      <c r="N3505" s="43"/>
      <c r="O3505" s="43"/>
      <c r="P3505" s="43"/>
      <c r="Q3505" s="43"/>
      <c r="R3505" s="43"/>
      <c r="S3505" s="43"/>
      <c r="T3505" s="43"/>
      <c r="U3505" s="43"/>
      <c r="V3505" s="43"/>
      <c r="W3505" s="43"/>
      <c r="X3505" s="43"/>
      <c r="Y3505" s="43"/>
      <c r="Z3505" s="43"/>
      <c r="AA3505" s="43"/>
      <c r="AB3505" s="43"/>
      <c r="AC3505" s="43"/>
      <c r="AD3505" s="43"/>
      <c r="AE3505" s="43"/>
      <c r="AF3505" s="43"/>
      <c r="AG3505" s="43"/>
      <c r="AH3505" s="43"/>
      <c r="AI3505" s="43"/>
      <c r="AJ3505" s="43"/>
      <c r="AK3505" s="43"/>
      <c r="AL3505" s="43"/>
    </row>
    <row r="3506" spans="5:38" x14ac:dyDescent="0.25">
      <c r="E3506" s="42" t="s">
        <v>709</v>
      </c>
      <c r="F3506" s="43"/>
      <c r="G3506" s="43"/>
      <c r="H3506" s="43"/>
      <c r="I3506" s="43"/>
      <c r="J3506" s="43"/>
      <c r="K3506" s="43"/>
      <c r="L3506" s="43"/>
      <c r="M3506" s="43"/>
      <c r="N3506" s="43"/>
      <c r="O3506" s="43"/>
      <c r="P3506" s="43"/>
      <c r="Q3506" s="43"/>
      <c r="R3506" s="43"/>
      <c r="S3506" s="43"/>
      <c r="T3506" s="43"/>
      <c r="U3506" s="43"/>
      <c r="V3506" s="43"/>
      <c r="W3506" s="43"/>
      <c r="X3506" s="43"/>
      <c r="Y3506" s="43"/>
      <c r="Z3506" s="43"/>
      <c r="AA3506" s="43"/>
      <c r="AB3506" s="43"/>
      <c r="AC3506" s="43"/>
      <c r="AD3506" s="43"/>
      <c r="AE3506" s="43"/>
      <c r="AF3506" s="43"/>
      <c r="AG3506" s="43"/>
      <c r="AH3506" s="43"/>
      <c r="AI3506" s="43"/>
      <c r="AJ3506" s="43"/>
      <c r="AK3506" s="43"/>
      <c r="AL3506" s="43"/>
    </row>
    <row r="3507" spans="5:38" x14ac:dyDescent="0.25">
      <c r="E3507" s="42" t="s">
        <v>714</v>
      </c>
      <c r="F3507" s="43"/>
      <c r="G3507" s="43"/>
      <c r="H3507" s="43"/>
      <c r="I3507" s="43"/>
      <c r="J3507" s="43"/>
      <c r="K3507" s="43"/>
      <c r="L3507" s="43"/>
      <c r="M3507" s="43"/>
      <c r="N3507" s="43"/>
      <c r="O3507" s="43"/>
      <c r="P3507" s="43"/>
      <c r="Q3507" s="43"/>
      <c r="R3507" s="43"/>
      <c r="S3507" s="43"/>
      <c r="T3507" s="43"/>
      <c r="U3507" s="43"/>
      <c r="V3507" s="43"/>
      <c r="W3507" s="43"/>
      <c r="X3507" s="43"/>
      <c r="Y3507" s="43"/>
      <c r="Z3507" s="43"/>
      <c r="AA3507" s="43"/>
      <c r="AB3507" s="43"/>
      <c r="AC3507" s="43"/>
      <c r="AD3507" s="43"/>
      <c r="AE3507" s="43"/>
      <c r="AF3507" s="43"/>
      <c r="AG3507" s="43"/>
      <c r="AH3507" s="43"/>
      <c r="AI3507" s="43"/>
      <c r="AJ3507" s="43"/>
      <c r="AK3507" s="43"/>
      <c r="AL3507" s="43"/>
    </row>
    <row r="3508" spans="5:38" x14ac:dyDescent="0.25">
      <c r="E3508" s="42" t="s">
        <v>715</v>
      </c>
      <c r="F3508" s="43"/>
      <c r="G3508" s="43"/>
      <c r="H3508" s="43"/>
      <c r="I3508" s="43"/>
      <c r="J3508" s="43"/>
      <c r="K3508" s="43"/>
      <c r="L3508" s="43"/>
      <c r="M3508" s="43"/>
      <c r="N3508" s="43"/>
      <c r="O3508" s="43"/>
      <c r="P3508" s="43"/>
      <c r="Q3508" s="43"/>
      <c r="R3508" s="43"/>
      <c r="S3508" s="43"/>
      <c r="T3508" s="43"/>
      <c r="U3508" s="43"/>
      <c r="V3508" s="43"/>
      <c r="W3508" s="43"/>
      <c r="X3508" s="43"/>
      <c r="Y3508" s="43"/>
      <c r="Z3508" s="43"/>
      <c r="AA3508" s="43"/>
      <c r="AB3508" s="43"/>
      <c r="AC3508" s="43"/>
      <c r="AD3508" s="43"/>
      <c r="AE3508" s="43"/>
      <c r="AF3508" s="43"/>
      <c r="AG3508" s="43"/>
      <c r="AH3508" s="43"/>
      <c r="AI3508" s="43"/>
      <c r="AJ3508" s="43"/>
      <c r="AK3508" s="43"/>
      <c r="AL3508" s="43"/>
    </row>
    <row r="3509" spans="5:38" x14ac:dyDescent="0.25">
      <c r="E3509" s="42" t="s">
        <v>716</v>
      </c>
      <c r="F3509" s="43"/>
      <c r="G3509" s="43"/>
      <c r="H3509" s="43"/>
      <c r="I3509" s="43"/>
      <c r="J3509" s="43"/>
      <c r="K3509" s="43"/>
      <c r="L3509" s="43"/>
      <c r="M3509" s="43"/>
      <c r="N3509" s="43"/>
      <c r="O3509" s="43"/>
      <c r="P3509" s="43"/>
      <c r="Q3509" s="43"/>
      <c r="R3509" s="43"/>
      <c r="S3509" s="43"/>
      <c r="T3509" s="43"/>
      <c r="U3509" s="43"/>
      <c r="V3509" s="43"/>
      <c r="W3509" s="43"/>
      <c r="X3509" s="43"/>
      <c r="Y3509" s="43"/>
      <c r="Z3509" s="43"/>
      <c r="AA3509" s="43"/>
      <c r="AB3509" s="43"/>
      <c r="AC3509" s="43"/>
      <c r="AD3509" s="43"/>
      <c r="AE3509" s="43"/>
      <c r="AF3509" s="43"/>
      <c r="AG3509" s="43"/>
      <c r="AH3509" s="43"/>
      <c r="AI3509" s="43"/>
      <c r="AJ3509" s="43"/>
      <c r="AK3509" s="43"/>
      <c r="AL3509" s="43"/>
    </row>
    <row r="3510" spans="5:38" x14ac:dyDescent="0.25">
      <c r="E3510" s="42" t="s">
        <v>717</v>
      </c>
      <c r="F3510" s="43"/>
      <c r="G3510" s="43"/>
      <c r="H3510" s="43"/>
      <c r="I3510" s="43"/>
      <c r="J3510" s="43"/>
      <c r="K3510" s="43"/>
      <c r="L3510" s="43"/>
      <c r="M3510" s="43"/>
      <c r="N3510" s="43"/>
      <c r="O3510" s="43"/>
      <c r="P3510" s="43"/>
      <c r="Q3510" s="43"/>
      <c r="R3510" s="43"/>
      <c r="S3510" s="43"/>
      <c r="T3510" s="43"/>
      <c r="U3510" s="43"/>
      <c r="V3510" s="43"/>
      <c r="W3510" s="43"/>
      <c r="X3510" s="43"/>
      <c r="Y3510" s="43"/>
      <c r="Z3510" s="43"/>
      <c r="AA3510" s="43"/>
      <c r="AB3510" s="43"/>
      <c r="AC3510" s="43"/>
      <c r="AD3510" s="43"/>
      <c r="AE3510" s="43"/>
      <c r="AF3510" s="43"/>
      <c r="AG3510" s="43"/>
      <c r="AH3510" s="43"/>
      <c r="AI3510" s="43"/>
      <c r="AJ3510" s="43"/>
      <c r="AK3510" s="43"/>
      <c r="AL3510" s="43"/>
    </row>
    <row r="3511" spans="5:38" x14ac:dyDescent="0.25">
      <c r="E3511" s="42" t="s">
        <v>718</v>
      </c>
      <c r="F3511" s="43"/>
      <c r="G3511" s="43"/>
      <c r="H3511" s="43"/>
      <c r="I3511" s="43"/>
      <c r="J3511" s="43"/>
      <c r="K3511" s="43"/>
      <c r="L3511" s="43"/>
      <c r="M3511" s="43"/>
      <c r="N3511" s="43"/>
      <c r="O3511" s="43"/>
      <c r="P3511" s="43"/>
      <c r="Q3511" s="43"/>
      <c r="R3511" s="43"/>
      <c r="S3511" s="43"/>
      <c r="T3511" s="43"/>
      <c r="U3511" s="43"/>
      <c r="V3511" s="43"/>
      <c r="W3511" s="43"/>
      <c r="X3511" s="43"/>
      <c r="Y3511" s="43"/>
      <c r="Z3511" s="43"/>
      <c r="AA3511" s="43"/>
      <c r="AB3511" s="43"/>
      <c r="AC3511" s="43"/>
      <c r="AD3511" s="43"/>
      <c r="AE3511" s="43"/>
      <c r="AF3511" s="43"/>
      <c r="AG3511" s="43"/>
      <c r="AH3511" s="43"/>
      <c r="AI3511" s="43"/>
      <c r="AJ3511" s="43"/>
      <c r="AK3511" s="43"/>
      <c r="AL3511" s="43"/>
    </row>
    <row r="3512" spans="5:38" x14ac:dyDescent="0.25">
      <c r="E3512" s="42" t="s">
        <v>719</v>
      </c>
      <c r="F3512" s="43"/>
      <c r="G3512" s="43"/>
      <c r="H3512" s="43"/>
      <c r="I3512" s="43"/>
      <c r="J3512" s="43"/>
      <c r="K3512" s="43"/>
      <c r="L3512" s="43"/>
      <c r="M3512" s="43"/>
      <c r="N3512" s="43"/>
      <c r="O3512" s="43"/>
      <c r="P3512" s="43"/>
      <c r="Q3512" s="43"/>
      <c r="R3512" s="43"/>
      <c r="S3512" s="43"/>
      <c r="T3512" s="43"/>
      <c r="U3512" s="43"/>
      <c r="V3512" s="43"/>
      <c r="W3512" s="43"/>
      <c r="X3512" s="43"/>
      <c r="Y3512" s="43"/>
      <c r="Z3512" s="43"/>
      <c r="AA3512" s="43"/>
      <c r="AB3512" s="43"/>
      <c r="AC3512" s="43"/>
      <c r="AD3512" s="43"/>
      <c r="AE3512" s="43"/>
      <c r="AF3512" s="43"/>
      <c r="AG3512" s="43"/>
      <c r="AH3512" s="43"/>
      <c r="AI3512" s="43"/>
      <c r="AJ3512" s="43"/>
      <c r="AK3512" s="43"/>
      <c r="AL3512" s="43"/>
    </row>
    <row r="3513" spans="5:38" x14ac:dyDescent="0.25">
      <c r="E3513" s="42" t="s">
        <v>160</v>
      </c>
      <c r="F3513" s="43"/>
      <c r="G3513" s="43"/>
      <c r="H3513" s="43"/>
      <c r="I3513" s="43"/>
      <c r="J3513" s="43"/>
      <c r="K3513" s="43"/>
      <c r="L3513" s="43"/>
      <c r="M3513" s="43"/>
      <c r="N3513" s="43"/>
      <c r="O3513" s="43"/>
      <c r="P3513" s="43"/>
      <c r="Q3513" s="43"/>
      <c r="R3513" s="43"/>
      <c r="S3513" s="43"/>
      <c r="T3513" s="43"/>
      <c r="U3513" s="43"/>
      <c r="V3513" s="43"/>
      <c r="W3513" s="43"/>
      <c r="X3513" s="43"/>
      <c r="Y3513" s="43"/>
      <c r="Z3513" s="43"/>
      <c r="AA3513" s="43"/>
      <c r="AB3513" s="43"/>
      <c r="AC3513" s="43"/>
      <c r="AD3513" s="43"/>
      <c r="AE3513" s="43"/>
      <c r="AF3513" s="43"/>
      <c r="AG3513" s="43"/>
      <c r="AH3513" s="43"/>
      <c r="AI3513" s="43"/>
      <c r="AJ3513" s="43"/>
      <c r="AK3513" s="43"/>
      <c r="AL3513" s="43"/>
    </row>
    <row r="3514" spans="5:38" x14ac:dyDescent="0.25">
      <c r="E3514" s="42" t="s">
        <v>720</v>
      </c>
      <c r="F3514" s="43"/>
      <c r="G3514" s="43"/>
      <c r="H3514" s="43"/>
      <c r="I3514" s="43"/>
      <c r="J3514" s="43"/>
      <c r="K3514" s="43"/>
      <c r="L3514" s="43"/>
      <c r="M3514" s="43"/>
      <c r="N3514" s="43"/>
      <c r="O3514" s="43"/>
      <c r="P3514" s="43"/>
      <c r="Q3514" s="43"/>
      <c r="R3514" s="43"/>
      <c r="S3514" s="43"/>
      <c r="T3514" s="43"/>
      <c r="U3514" s="43"/>
      <c r="V3514" s="43"/>
      <c r="W3514" s="43"/>
      <c r="X3514" s="43"/>
      <c r="Y3514" s="43"/>
      <c r="Z3514" s="43"/>
      <c r="AA3514" s="43"/>
      <c r="AB3514" s="43"/>
      <c r="AC3514" s="43"/>
      <c r="AD3514" s="43"/>
      <c r="AE3514" s="43"/>
      <c r="AF3514" s="43"/>
      <c r="AG3514" s="43"/>
      <c r="AH3514" s="43"/>
      <c r="AI3514" s="43"/>
      <c r="AJ3514" s="43"/>
      <c r="AK3514" s="43"/>
      <c r="AL3514" s="43"/>
    </row>
    <row r="3515" spans="5:38" x14ac:dyDescent="0.25">
      <c r="E3515" s="42" t="s">
        <v>709</v>
      </c>
      <c r="F3515" s="43"/>
      <c r="G3515" s="43"/>
      <c r="H3515" s="43"/>
      <c r="I3515" s="43"/>
      <c r="J3515" s="43"/>
      <c r="K3515" s="43"/>
      <c r="L3515" s="43"/>
      <c r="M3515" s="43"/>
      <c r="N3515" s="43"/>
      <c r="O3515" s="43"/>
      <c r="P3515" s="43"/>
      <c r="Q3515" s="43"/>
      <c r="R3515" s="43"/>
      <c r="S3515" s="43"/>
      <c r="T3515" s="43"/>
      <c r="U3515" s="43"/>
      <c r="V3515" s="43"/>
      <c r="W3515" s="43"/>
      <c r="X3515" s="43"/>
      <c r="Y3515" s="43"/>
      <c r="Z3515" s="43"/>
      <c r="AA3515" s="43"/>
      <c r="AB3515" s="43"/>
      <c r="AC3515" s="43"/>
      <c r="AD3515" s="43"/>
      <c r="AE3515" s="43"/>
      <c r="AF3515" s="43"/>
      <c r="AG3515" s="43"/>
      <c r="AH3515" s="43"/>
      <c r="AI3515" s="43"/>
      <c r="AJ3515" s="43"/>
      <c r="AK3515" s="43"/>
      <c r="AL3515" s="43"/>
    </row>
    <row r="3516" spans="5:38" x14ac:dyDescent="0.25">
      <c r="E3516" s="42" t="s">
        <v>721</v>
      </c>
      <c r="F3516" s="43"/>
      <c r="G3516" s="43"/>
      <c r="H3516" s="43"/>
      <c r="I3516" s="43"/>
      <c r="J3516" s="43"/>
      <c r="K3516" s="43"/>
      <c r="L3516" s="43"/>
      <c r="M3516" s="43"/>
      <c r="N3516" s="43"/>
      <c r="O3516" s="43"/>
      <c r="P3516" s="43"/>
      <c r="Q3516" s="43"/>
      <c r="R3516" s="43"/>
      <c r="S3516" s="43"/>
      <c r="T3516" s="43"/>
      <c r="U3516" s="43"/>
      <c r="V3516" s="43"/>
      <c r="W3516" s="43"/>
      <c r="X3516" s="43"/>
      <c r="Y3516" s="43"/>
      <c r="Z3516" s="43"/>
      <c r="AA3516" s="43"/>
      <c r="AB3516" s="43"/>
      <c r="AC3516" s="43"/>
      <c r="AD3516" s="43"/>
      <c r="AE3516" s="43"/>
      <c r="AF3516" s="43"/>
      <c r="AG3516" s="43"/>
      <c r="AH3516" s="43"/>
      <c r="AI3516" s="43"/>
      <c r="AJ3516" s="43"/>
      <c r="AK3516" s="43"/>
      <c r="AL3516" s="43"/>
    </row>
    <row r="3517" spans="5:38" x14ac:dyDescent="0.25">
      <c r="E3517" s="42" t="s">
        <v>722</v>
      </c>
      <c r="F3517" s="43"/>
      <c r="G3517" s="43"/>
      <c r="H3517" s="43"/>
      <c r="I3517" s="43"/>
      <c r="J3517" s="43"/>
      <c r="K3517" s="43"/>
      <c r="L3517" s="43"/>
      <c r="M3517" s="43"/>
      <c r="N3517" s="43"/>
      <c r="O3517" s="43"/>
      <c r="P3517" s="43"/>
      <c r="Q3517" s="43"/>
      <c r="R3517" s="43"/>
      <c r="S3517" s="43"/>
      <c r="T3517" s="43"/>
      <c r="U3517" s="43"/>
      <c r="V3517" s="43"/>
      <c r="W3517" s="43"/>
      <c r="X3517" s="43"/>
      <c r="Y3517" s="43"/>
      <c r="Z3517" s="43"/>
      <c r="AA3517" s="43"/>
      <c r="AB3517" s="43"/>
      <c r="AC3517" s="43"/>
      <c r="AD3517" s="43"/>
      <c r="AE3517" s="43"/>
      <c r="AF3517" s="43"/>
      <c r="AG3517" s="43"/>
      <c r="AH3517" s="43"/>
      <c r="AI3517" s="43"/>
      <c r="AJ3517" s="43"/>
      <c r="AK3517" s="43"/>
      <c r="AL3517" s="43"/>
    </row>
    <row r="3518" spans="5:38" x14ac:dyDescent="0.25">
      <c r="E3518" s="42" t="s">
        <v>723</v>
      </c>
      <c r="F3518" s="43"/>
      <c r="G3518" s="43"/>
      <c r="H3518" s="43"/>
      <c r="I3518" s="43"/>
      <c r="J3518" s="43"/>
      <c r="K3518" s="43"/>
      <c r="L3518" s="43"/>
      <c r="M3518" s="43"/>
      <c r="N3518" s="43"/>
      <c r="O3518" s="43"/>
      <c r="P3518" s="43"/>
      <c r="Q3518" s="43"/>
      <c r="R3518" s="43"/>
      <c r="S3518" s="43"/>
      <c r="T3518" s="43"/>
      <c r="U3518" s="43"/>
      <c r="V3518" s="43"/>
      <c r="W3518" s="43"/>
      <c r="X3518" s="43"/>
      <c r="Y3518" s="43"/>
      <c r="Z3518" s="43"/>
      <c r="AA3518" s="43"/>
      <c r="AB3518" s="43"/>
      <c r="AC3518" s="43"/>
      <c r="AD3518" s="43"/>
      <c r="AE3518" s="43"/>
      <c r="AF3518" s="43"/>
      <c r="AG3518" s="43"/>
      <c r="AH3518" s="43"/>
      <c r="AI3518" s="43"/>
      <c r="AJ3518" s="43"/>
      <c r="AK3518" s="43"/>
      <c r="AL3518" s="43"/>
    </row>
    <row r="3519" spans="5:38" x14ac:dyDescent="0.25">
      <c r="E3519" s="42" t="s">
        <v>724</v>
      </c>
      <c r="F3519" s="43"/>
      <c r="G3519" s="43"/>
      <c r="H3519" s="43"/>
      <c r="I3519" s="43"/>
      <c r="J3519" s="43"/>
      <c r="K3519" s="43"/>
      <c r="L3519" s="43"/>
      <c r="M3519" s="43"/>
      <c r="N3519" s="43"/>
      <c r="O3519" s="43"/>
      <c r="P3519" s="43"/>
      <c r="Q3519" s="43"/>
      <c r="R3519" s="43"/>
      <c r="S3519" s="43"/>
      <c r="T3519" s="43"/>
      <c r="U3519" s="43"/>
      <c r="V3519" s="43"/>
      <c r="W3519" s="43"/>
      <c r="X3519" s="43"/>
      <c r="Y3519" s="43"/>
      <c r="Z3519" s="43"/>
      <c r="AA3519" s="43"/>
      <c r="AB3519" s="43"/>
      <c r="AC3519" s="43"/>
      <c r="AD3519" s="43"/>
      <c r="AE3519" s="43"/>
      <c r="AF3519" s="43"/>
      <c r="AG3519" s="43"/>
      <c r="AH3519" s="43"/>
      <c r="AI3519" s="43"/>
      <c r="AJ3519" s="43"/>
      <c r="AK3519" s="43"/>
      <c r="AL3519" s="43"/>
    </row>
    <row r="3520" spans="5:38" x14ac:dyDescent="0.25">
      <c r="E3520" s="42" t="s">
        <v>725</v>
      </c>
      <c r="F3520" s="43"/>
      <c r="G3520" s="43"/>
      <c r="H3520" s="43"/>
      <c r="I3520" s="43"/>
      <c r="J3520" s="43"/>
      <c r="K3520" s="43"/>
      <c r="L3520" s="43"/>
      <c r="M3520" s="43"/>
      <c r="N3520" s="43"/>
      <c r="O3520" s="43"/>
      <c r="P3520" s="43"/>
      <c r="Q3520" s="43"/>
      <c r="R3520" s="43"/>
      <c r="S3520" s="43"/>
      <c r="T3520" s="43"/>
      <c r="U3520" s="43"/>
      <c r="V3520" s="43"/>
      <c r="W3520" s="43"/>
      <c r="X3520" s="43"/>
      <c r="Y3520" s="43"/>
      <c r="Z3520" s="43"/>
      <c r="AA3520" s="43"/>
      <c r="AB3520" s="43"/>
      <c r="AC3520" s="43"/>
      <c r="AD3520" s="43"/>
      <c r="AE3520" s="43"/>
      <c r="AF3520" s="43"/>
      <c r="AG3520" s="43"/>
      <c r="AH3520" s="43"/>
      <c r="AI3520" s="43"/>
      <c r="AJ3520" s="43"/>
      <c r="AK3520" s="43"/>
      <c r="AL3520" s="43"/>
    </row>
    <row r="3521" spans="3:38" x14ac:dyDescent="0.25">
      <c r="E3521" s="42" t="s">
        <v>726</v>
      </c>
      <c r="F3521" s="43"/>
      <c r="G3521" s="43"/>
      <c r="H3521" s="43"/>
      <c r="I3521" s="43"/>
      <c r="J3521" s="43"/>
      <c r="K3521" s="43"/>
      <c r="L3521" s="43"/>
      <c r="M3521" s="43"/>
      <c r="N3521" s="43"/>
      <c r="O3521" s="43"/>
      <c r="P3521" s="43"/>
      <c r="Q3521" s="43"/>
      <c r="R3521" s="43"/>
      <c r="S3521" s="43"/>
      <c r="T3521" s="43"/>
      <c r="U3521" s="43"/>
      <c r="V3521" s="43"/>
      <c r="W3521" s="43"/>
      <c r="X3521" s="43"/>
      <c r="Y3521" s="43"/>
      <c r="Z3521" s="43"/>
      <c r="AA3521" s="43"/>
      <c r="AB3521" s="43"/>
      <c r="AC3521" s="43"/>
      <c r="AD3521" s="43"/>
      <c r="AE3521" s="43"/>
      <c r="AF3521" s="43"/>
      <c r="AG3521" s="43"/>
      <c r="AH3521" s="43"/>
      <c r="AI3521" s="43"/>
      <c r="AJ3521" s="43"/>
      <c r="AK3521" s="43"/>
      <c r="AL3521" s="43"/>
    </row>
    <row r="3522" spans="3:38" x14ac:dyDescent="0.25">
      <c r="E3522" s="42" t="s">
        <v>727</v>
      </c>
      <c r="F3522" s="43"/>
      <c r="G3522" s="43"/>
      <c r="H3522" s="43"/>
      <c r="I3522" s="43"/>
      <c r="J3522" s="43"/>
      <c r="K3522" s="43"/>
      <c r="L3522" s="43"/>
      <c r="M3522" s="43"/>
      <c r="N3522" s="43"/>
      <c r="O3522" s="43"/>
      <c r="P3522" s="43"/>
      <c r="Q3522" s="43"/>
      <c r="R3522" s="43"/>
      <c r="S3522" s="43"/>
      <c r="T3522" s="43"/>
      <c r="U3522" s="43"/>
      <c r="V3522" s="43"/>
      <c r="W3522" s="43"/>
      <c r="X3522" s="43"/>
      <c r="Y3522" s="43"/>
      <c r="Z3522" s="43"/>
      <c r="AA3522" s="43"/>
      <c r="AB3522" s="43"/>
      <c r="AC3522" s="43"/>
      <c r="AD3522" s="43"/>
      <c r="AE3522" s="43"/>
      <c r="AF3522" s="43"/>
      <c r="AG3522" s="43"/>
      <c r="AH3522" s="43"/>
      <c r="AI3522" s="43"/>
      <c r="AJ3522" s="43"/>
      <c r="AK3522" s="43"/>
      <c r="AL3522" s="43"/>
    </row>
    <row r="3525" spans="3:38" x14ac:dyDescent="0.25">
      <c r="C3525" s="1" t="s">
        <v>703</v>
      </c>
    </row>
    <row r="3527" spans="3:38" x14ac:dyDescent="0.25">
      <c r="C3527" s="13">
        <v>0</v>
      </c>
      <c r="E3527" s="4" t="s">
        <v>397</v>
      </c>
    </row>
    <row r="3552" spans="5:32" x14ac:dyDescent="0.25">
      <c r="E3552" s="40" t="s">
        <v>728</v>
      </c>
      <c r="F3552" s="41"/>
      <c r="G3552" s="41"/>
      <c r="H3552" s="41"/>
      <c r="I3552" s="41"/>
      <c r="J3552" s="41"/>
      <c r="K3552" s="41"/>
      <c r="L3552" s="41"/>
      <c r="M3552" s="41"/>
      <c r="N3552" s="41"/>
      <c r="O3552" s="41"/>
      <c r="P3552" s="41"/>
      <c r="Q3552" s="41"/>
      <c r="R3552" s="41"/>
      <c r="S3552" s="41"/>
      <c r="T3552" s="41"/>
      <c r="U3552" s="41"/>
      <c r="V3552" s="41"/>
      <c r="W3552" s="41"/>
      <c r="X3552" s="41"/>
      <c r="Y3552" s="41"/>
      <c r="Z3552" s="41"/>
      <c r="AA3552" s="41"/>
      <c r="AB3552" s="41"/>
      <c r="AC3552" s="41"/>
      <c r="AD3552" s="41"/>
      <c r="AE3552" s="41"/>
      <c r="AF3552" s="41"/>
    </row>
    <row r="3553" spans="5:32" x14ac:dyDescent="0.25">
      <c r="E3553" s="40" t="s">
        <v>729</v>
      </c>
      <c r="F3553" s="41"/>
      <c r="G3553" s="41"/>
      <c r="H3553" s="41"/>
      <c r="I3553" s="41"/>
      <c r="J3553" s="41"/>
      <c r="K3553" s="41"/>
      <c r="L3553" s="41"/>
      <c r="M3553" s="41"/>
      <c r="N3553" s="41"/>
      <c r="O3553" s="41"/>
      <c r="P3553" s="41"/>
      <c r="Q3553" s="41"/>
      <c r="R3553" s="41"/>
      <c r="S3553" s="41"/>
      <c r="T3553" s="41"/>
      <c r="U3553" s="41"/>
      <c r="V3553" s="41"/>
      <c r="W3553" s="41"/>
      <c r="X3553" s="41"/>
      <c r="Y3553" s="41"/>
      <c r="Z3553" s="41"/>
      <c r="AA3553" s="41"/>
      <c r="AB3553" s="41"/>
      <c r="AC3553" s="41"/>
      <c r="AD3553" s="41"/>
      <c r="AE3553" s="41"/>
      <c r="AF3553" s="41"/>
    </row>
    <row r="3554" spans="5:32" x14ac:dyDescent="0.25">
      <c r="E3554" s="40" t="s">
        <v>730</v>
      </c>
      <c r="F3554" s="41"/>
      <c r="G3554" s="41"/>
      <c r="H3554" s="41"/>
      <c r="I3554" s="41"/>
      <c r="J3554" s="41"/>
      <c r="K3554" s="41"/>
      <c r="L3554" s="41"/>
      <c r="M3554" s="41"/>
      <c r="N3554" s="41"/>
      <c r="O3554" s="41"/>
      <c r="P3554" s="41"/>
      <c r="Q3554" s="41"/>
      <c r="R3554" s="41"/>
      <c r="S3554" s="41"/>
      <c r="T3554" s="41"/>
      <c r="U3554" s="41"/>
      <c r="V3554" s="41"/>
      <c r="W3554" s="41"/>
      <c r="X3554" s="41"/>
      <c r="Y3554" s="41"/>
      <c r="Z3554" s="41"/>
      <c r="AA3554" s="41"/>
      <c r="AB3554" s="41"/>
      <c r="AC3554" s="41"/>
      <c r="AD3554" s="41"/>
      <c r="AE3554" s="41"/>
      <c r="AF3554" s="41"/>
    </row>
    <row r="3556" spans="5:32" x14ac:dyDescent="0.25">
      <c r="E3556" s="42" t="s">
        <v>731</v>
      </c>
      <c r="F3556" s="43"/>
      <c r="G3556" s="43"/>
      <c r="H3556" s="43"/>
      <c r="I3556" s="43"/>
      <c r="J3556" s="43"/>
      <c r="K3556" s="43"/>
      <c r="L3556" s="43"/>
      <c r="M3556" s="43"/>
      <c r="N3556" s="43"/>
      <c r="O3556" s="43"/>
      <c r="P3556" s="43"/>
      <c r="Q3556" s="43"/>
      <c r="R3556" s="43"/>
      <c r="S3556" s="43"/>
      <c r="T3556" s="43"/>
      <c r="U3556" s="43"/>
      <c r="V3556" s="43"/>
      <c r="W3556" s="43"/>
      <c r="X3556" s="43"/>
      <c r="Y3556" s="43"/>
      <c r="Z3556" s="43"/>
      <c r="AA3556" s="43"/>
      <c r="AB3556" s="43"/>
      <c r="AC3556" s="43"/>
      <c r="AD3556" s="43"/>
      <c r="AE3556" s="43"/>
    </row>
    <row r="3557" spans="5:32" x14ac:dyDescent="0.25">
      <c r="E3557" s="42" t="s">
        <v>732</v>
      </c>
      <c r="F3557" s="43"/>
      <c r="G3557" s="43"/>
      <c r="H3557" s="43"/>
      <c r="I3557" s="43"/>
      <c r="J3557" s="43"/>
      <c r="K3557" s="43"/>
      <c r="L3557" s="43"/>
      <c r="M3557" s="43"/>
      <c r="N3557" s="43"/>
      <c r="O3557" s="43"/>
      <c r="P3557" s="43"/>
      <c r="Q3557" s="43"/>
      <c r="R3557" s="43"/>
      <c r="S3557" s="43"/>
      <c r="T3557" s="43"/>
      <c r="U3557" s="43"/>
      <c r="V3557" s="43"/>
      <c r="W3557" s="43"/>
      <c r="X3557" s="43"/>
      <c r="Y3557" s="43"/>
      <c r="Z3557" s="43"/>
      <c r="AA3557" s="43"/>
      <c r="AB3557" s="43"/>
      <c r="AC3557" s="43"/>
      <c r="AD3557" s="43"/>
      <c r="AE3557" s="43"/>
    </row>
    <row r="3558" spans="5:32" x14ac:dyDescent="0.25">
      <c r="E3558" s="42"/>
      <c r="F3558" s="43"/>
      <c r="G3558" s="43"/>
      <c r="H3558" s="43"/>
      <c r="I3558" s="43"/>
      <c r="J3558" s="43"/>
      <c r="K3558" s="43"/>
      <c r="L3558" s="43"/>
      <c r="M3558" s="43"/>
      <c r="N3558" s="43"/>
      <c r="O3558" s="43"/>
      <c r="P3558" s="43"/>
      <c r="Q3558" s="43"/>
      <c r="R3558" s="43"/>
      <c r="S3558" s="43"/>
      <c r="T3558" s="43"/>
      <c r="U3558" s="43"/>
      <c r="V3558" s="43"/>
      <c r="W3558" s="43"/>
      <c r="X3558" s="43"/>
      <c r="Y3558" s="43"/>
      <c r="Z3558" s="43"/>
      <c r="AA3558" s="43"/>
      <c r="AB3558" s="43"/>
      <c r="AC3558" s="43"/>
      <c r="AD3558" s="43"/>
      <c r="AE3558" s="43"/>
    </row>
    <row r="3559" spans="5:32" x14ac:dyDescent="0.25">
      <c r="E3559" s="42" t="s">
        <v>733</v>
      </c>
      <c r="F3559" s="43"/>
      <c r="G3559" s="43"/>
      <c r="H3559" s="43"/>
      <c r="I3559" s="43"/>
      <c r="J3559" s="43"/>
      <c r="K3559" s="43"/>
      <c r="L3559" s="43"/>
      <c r="M3559" s="43"/>
      <c r="N3559" s="43"/>
      <c r="O3559" s="43"/>
      <c r="P3559" s="43"/>
      <c r="Q3559" s="43"/>
      <c r="R3559" s="43"/>
      <c r="S3559" s="43"/>
      <c r="T3559" s="43"/>
      <c r="U3559" s="43"/>
      <c r="V3559" s="43"/>
      <c r="W3559" s="43"/>
      <c r="X3559" s="43"/>
      <c r="Y3559" s="43"/>
      <c r="Z3559" s="43"/>
      <c r="AA3559" s="43"/>
      <c r="AB3559" s="43"/>
      <c r="AC3559" s="43"/>
      <c r="AD3559" s="43"/>
      <c r="AE3559" s="43"/>
    </row>
    <row r="3560" spans="5:32" x14ac:dyDescent="0.25">
      <c r="E3560" s="42" t="s">
        <v>734</v>
      </c>
      <c r="F3560" s="43"/>
      <c r="G3560" s="43"/>
      <c r="H3560" s="43"/>
      <c r="I3560" s="43"/>
      <c r="J3560" s="43"/>
      <c r="K3560" s="43"/>
      <c r="L3560" s="43"/>
      <c r="M3560" s="43"/>
      <c r="N3560" s="43"/>
      <c r="O3560" s="43"/>
      <c r="P3560" s="43"/>
      <c r="Q3560" s="43"/>
      <c r="R3560" s="43"/>
      <c r="S3560" s="43"/>
      <c r="T3560" s="43"/>
      <c r="U3560" s="43"/>
      <c r="V3560" s="43"/>
      <c r="W3560" s="43"/>
      <c r="X3560" s="43"/>
      <c r="Y3560" s="43"/>
      <c r="Z3560" s="43"/>
      <c r="AA3560" s="43"/>
      <c r="AB3560" s="43"/>
      <c r="AC3560" s="43"/>
      <c r="AD3560" s="43"/>
      <c r="AE3560" s="43"/>
    </row>
    <row r="3561" spans="5:32" x14ac:dyDescent="0.25">
      <c r="E3561" s="42" t="s">
        <v>735</v>
      </c>
      <c r="F3561" s="43"/>
      <c r="G3561" s="43"/>
      <c r="H3561" s="43"/>
      <c r="I3561" s="43"/>
      <c r="J3561" s="43"/>
      <c r="K3561" s="43"/>
      <c r="L3561" s="43"/>
      <c r="M3561" s="43"/>
      <c r="N3561" s="43"/>
      <c r="O3561" s="43"/>
      <c r="P3561" s="43"/>
      <c r="Q3561" s="43"/>
      <c r="R3561" s="43"/>
      <c r="S3561" s="43"/>
      <c r="T3561" s="43"/>
      <c r="U3561" s="43"/>
      <c r="V3561" s="43"/>
      <c r="W3561" s="43"/>
      <c r="X3561" s="43"/>
      <c r="Y3561" s="43"/>
      <c r="Z3561" s="43"/>
      <c r="AA3561" s="43"/>
      <c r="AB3561" s="43"/>
      <c r="AC3561" s="43"/>
      <c r="AD3561" s="43"/>
      <c r="AE3561" s="43"/>
    </row>
    <row r="3562" spans="5:32" x14ac:dyDescent="0.25">
      <c r="E3562" s="42" t="s">
        <v>736</v>
      </c>
      <c r="F3562" s="43"/>
      <c r="G3562" s="43"/>
      <c r="H3562" s="43"/>
      <c r="I3562" s="43"/>
      <c r="J3562" s="43"/>
      <c r="K3562" s="43"/>
      <c r="L3562" s="43"/>
      <c r="M3562" s="43"/>
      <c r="N3562" s="43"/>
      <c r="O3562" s="43"/>
      <c r="P3562" s="43"/>
      <c r="Q3562" s="43"/>
      <c r="R3562" s="43"/>
      <c r="S3562" s="43"/>
      <c r="T3562" s="43"/>
      <c r="U3562" s="43"/>
      <c r="V3562" s="43"/>
      <c r="W3562" s="43"/>
      <c r="X3562" s="43"/>
      <c r="Y3562" s="43"/>
      <c r="Z3562" s="43"/>
      <c r="AA3562" s="43"/>
      <c r="AB3562" s="43"/>
      <c r="AC3562" s="43"/>
      <c r="AD3562" s="43"/>
      <c r="AE3562" s="43"/>
    </row>
    <row r="3563" spans="5:32" x14ac:dyDescent="0.25">
      <c r="E3563" s="42"/>
      <c r="F3563" s="43"/>
      <c r="G3563" s="43"/>
      <c r="H3563" s="43"/>
      <c r="I3563" s="43"/>
      <c r="J3563" s="43"/>
      <c r="K3563" s="43"/>
      <c r="L3563" s="43"/>
      <c r="M3563" s="43"/>
      <c r="N3563" s="43"/>
      <c r="O3563" s="43"/>
      <c r="P3563" s="43"/>
      <c r="Q3563" s="43"/>
      <c r="R3563" s="43"/>
      <c r="S3563" s="43"/>
      <c r="T3563" s="43"/>
      <c r="U3563" s="43"/>
      <c r="V3563" s="43"/>
      <c r="W3563" s="43"/>
      <c r="X3563" s="43"/>
      <c r="Y3563" s="43"/>
      <c r="Z3563" s="43"/>
      <c r="AA3563" s="43"/>
      <c r="AB3563" s="43"/>
      <c r="AC3563" s="43"/>
      <c r="AD3563" s="43"/>
      <c r="AE3563" s="43"/>
    </row>
    <row r="3564" spans="5:32" x14ac:dyDescent="0.25">
      <c r="E3564" s="42" t="s">
        <v>737</v>
      </c>
      <c r="F3564" s="43"/>
      <c r="G3564" s="43"/>
      <c r="H3564" s="43"/>
      <c r="I3564" s="43"/>
      <c r="J3564" s="43"/>
      <c r="K3564" s="43"/>
      <c r="L3564" s="43"/>
      <c r="M3564" s="43"/>
      <c r="N3564" s="43"/>
      <c r="O3564" s="43"/>
      <c r="P3564" s="43"/>
      <c r="Q3564" s="43"/>
      <c r="R3564" s="43"/>
      <c r="S3564" s="43"/>
      <c r="T3564" s="43"/>
      <c r="U3564" s="43"/>
      <c r="V3564" s="43"/>
      <c r="W3564" s="43"/>
      <c r="X3564" s="43"/>
      <c r="Y3564" s="43"/>
      <c r="Z3564" s="43"/>
      <c r="AA3564" s="43"/>
      <c r="AB3564" s="43"/>
      <c r="AC3564" s="43"/>
      <c r="AD3564" s="43"/>
      <c r="AE3564" s="43"/>
    </row>
    <row r="3565" spans="5:32" x14ac:dyDescent="0.25">
      <c r="E3565" s="42" t="s">
        <v>738</v>
      </c>
      <c r="F3565" s="43"/>
      <c r="G3565" s="43"/>
      <c r="H3565" s="43"/>
      <c r="I3565" s="43"/>
      <c r="J3565" s="43"/>
      <c r="K3565" s="43"/>
      <c r="L3565" s="43"/>
      <c r="M3565" s="43"/>
      <c r="N3565" s="43"/>
      <c r="O3565" s="43"/>
      <c r="P3565" s="43"/>
      <c r="Q3565" s="43"/>
      <c r="R3565" s="43"/>
      <c r="S3565" s="43"/>
      <c r="T3565" s="43"/>
      <c r="U3565" s="43"/>
      <c r="V3565" s="43"/>
      <c r="W3565" s="43"/>
      <c r="X3565" s="43"/>
      <c r="Y3565" s="43"/>
      <c r="Z3565" s="43"/>
      <c r="AA3565" s="43"/>
      <c r="AB3565" s="43"/>
      <c r="AC3565" s="43"/>
      <c r="AD3565" s="43"/>
      <c r="AE3565" s="43"/>
    </row>
    <row r="3566" spans="5:32" x14ac:dyDescent="0.25">
      <c r="E3566" s="42" t="s">
        <v>739</v>
      </c>
      <c r="F3566" s="43"/>
      <c r="G3566" s="43"/>
      <c r="H3566" s="43"/>
      <c r="I3566" s="43"/>
      <c r="J3566" s="43"/>
      <c r="K3566" s="43"/>
      <c r="L3566" s="43"/>
      <c r="M3566" s="43"/>
      <c r="N3566" s="43"/>
      <c r="O3566" s="43"/>
      <c r="P3566" s="43"/>
      <c r="Q3566" s="43"/>
      <c r="R3566" s="43"/>
      <c r="S3566" s="43"/>
      <c r="T3566" s="43"/>
      <c r="U3566" s="43"/>
      <c r="V3566" s="43"/>
      <c r="W3566" s="43"/>
      <c r="X3566" s="43"/>
      <c r="Y3566" s="43"/>
      <c r="Z3566" s="43"/>
      <c r="AA3566" s="43"/>
      <c r="AB3566" s="43"/>
      <c r="AC3566" s="43"/>
      <c r="AD3566" s="43"/>
      <c r="AE3566" s="43"/>
    </row>
    <row r="3568" spans="5:32" x14ac:dyDescent="0.25">
      <c r="E3568" s="4" t="s">
        <v>273</v>
      </c>
    </row>
    <row r="3607" spans="5:5" x14ac:dyDescent="0.25">
      <c r="E3607" s="4" t="s">
        <v>274</v>
      </c>
    </row>
    <row r="3647" spans="3:5" x14ac:dyDescent="0.25">
      <c r="C3647" s="13">
        <v>0</v>
      </c>
      <c r="E3647" s="4" t="s">
        <v>397</v>
      </c>
    </row>
    <row r="3660" spans="5:13" x14ac:dyDescent="0.25">
      <c r="E3660" s="4" t="s">
        <v>740</v>
      </c>
      <c r="M3660" s="4" t="s">
        <v>755</v>
      </c>
    </row>
    <row r="3661" spans="5:13" x14ac:dyDescent="0.25">
      <c r="E3661" s="4" t="s">
        <v>741</v>
      </c>
      <c r="M3661" s="4" t="s">
        <v>755</v>
      </c>
    </row>
    <row r="3662" spans="5:13" x14ac:dyDescent="0.25">
      <c r="E3662" s="4" t="s">
        <v>742</v>
      </c>
      <c r="M3662" s="4" t="s">
        <v>755</v>
      </c>
    </row>
    <row r="3663" spans="5:13" x14ac:dyDescent="0.25">
      <c r="E3663" s="4" t="s">
        <v>743</v>
      </c>
      <c r="M3663" s="4" t="s">
        <v>755</v>
      </c>
    </row>
    <row r="3664" spans="5:13" x14ac:dyDescent="0.25">
      <c r="E3664" s="4" t="s">
        <v>744</v>
      </c>
      <c r="M3664" s="4" t="s">
        <v>755</v>
      </c>
    </row>
    <row r="3666" spans="5:48" x14ac:dyDescent="0.25">
      <c r="E3666" s="40" t="s">
        <v>706</v>
      </c>
      <c r="F3666" s="41"/>
      <c r="G3666" s="41"/>
      <c r="H3666" s="41"/>
      <c r="I3666" s="41"/>
      <c r="J3666" s="41"/>
      <c r="K3666" s="41"/>
      <c r="L3666" s="41"/>
      <c r="M3666" s="41"/>
      <c r="N3666" s="41"/>
      <c r="O3666" s="41"/>
      <c r="P3666" s="41"/>
      <c r="Q3666" s="41"/>
      <c r="R3666" s="41"/>
      <c r="S3666" s="41"/>
      <c r="T3666" s="41"/>
      <c r="U3666" s="41"/>
      <c r="V3666" s="41"/>
      <c r="W3666" s="41"/>
      <c r="X3666" s="41"/>
      <c r="Y3666" s="41"/>
      <c r="Z3666" s="41"/>
      <c r="AA3666" s="41"/>
      <c r="AB3666" s="41"/>
      <c r="AC3666" s="41"/>
      <c r="AD3666" s="41"/>
      <c r="AE3666" s="41"/>
    </row>
    <row r="3667" spans="5:48" x14ac:dyDescent="0.25">
      <c r="E3667" s="40" t="s">
        <v>745</v>
      </c>
      <c r="F3667" s="41"/>
      <c r="G3667" s="41"/>
      <c r="H3667" s="41"/>
      <c r="I3667" s="41"/>
      <c r="J3667" s="41"/>
      <c r="K3667" s="41"/>
      <c r="L3667" s="41"/>
      <c r="M3667" s="41"/>
      <c r="N3667" s="41"/>
      <c r="O3667" s="41"/>
      <c r="P3667" s="41"/>
      <c r="Q3667" s="41"/>
      <c r="R3667" s="41"/>
      <c r="S3667" s="41"/>
      <c r="T3667" s="41"/>
      <c r="U3667" s="41"/>
      <c r="V3667" s="41"/>
      <c r="W3667" s="41"/>
      <c r="X3667" s="41"/>
      <c r="Y3667" s="41"/>
      <c r="Z3667" s="41"/>
      <c r="AA3667" s="41"/>
      <c r="AB3667" s="41"/>
      <c r="AC3667" s="41"/>
      <c r="AD3667" s="41"/>
      <c r="AE3667" s="41"/>
    </row>
    <row r="3668" spans="5:48" x14ac:dyDescent="0.25">
      <c r="E3668" s="40" t="s">
        <v>750</v>
      </c>
      <c r="F3668" s="41"/>
      <c r="G3668" s="41"/>
      <c r="H3668" s="41"/>
      <c r="I3668" s="41"/>
      <c r="J3668" s="41"/>
      <c r="K3668" s="41"/>
      <c r="L3668" s="41"/>
      <c r="M3668" s="41"/>
      <c r="N3668" s="41"/>
      <c r="O3668" s="41"/>
      <c r="P3668" s="41"/>
      <c r="Q3668" s="41"/>
      <c r="R3668" s="41"/>
      <c r="S3668" s="41"/>
      <c r="T3668" s="41"/>
      <c r="U3668" s="41"/>
      <c r="V3668" s="41"/>
      <c r="W3668" s="41"/>
      <c r="X3668" s="41"/>
      <c r="Y3668" s="41"/>
      <c r="Z3668" s="41"/>
      <c r="AA3668" s="41"/>
      <c r="AB3668" s="41"/>
      <c r="AC3668" s="41"/>
      <c r="AD3668" s="41"/>
      <c r="AE3668" s="41"/>
    </row>
    <row r="3670" spans="5:48" x14ac:dyDescent="0.25">
      <c r="E3670" s="40" t="s">
        <v>706</v>
      </c>
      <c r="F3670" s="41"/>
      <c r="G3670" s="41"/>
      <c r="H3670" s="41"/>
      <c r="I3670" s="41"/>
      <c r="J3670" s="41"/>
      <c r="K3670" s="41"/>
      <c r="L3670" s="41"/>
      <c r="M3670" s="41"/>
      <c r="N3670" s="41"/>
      <c r="O3670" s="41"/>
      <c r="P3670" s="41"/>
      <c r="Q3670" s="41"/>
      <c r="R3670" s="41"/>
      <c r="S3670" s="41"/>
      <c r="T3670" s="41"/>
      <c r="U3670" s="41"/>
      <c r="V3670" s="41"/>
      <c r="W3670" s="41"/>
      <c r="X3670" s="41"/>
      <c r="Y3670" s="41"/>
      <c r="Z3670" s="41"/>
      <c r="AA3670" s="41"/>
      <c r="AB3670" s="41"/>
      <c r="AC3670" s="41"/>
      <c r="AD3670" s="41"/>
      <c r="AE3670" s="41"/>
      <c r="AF3670" s="41"/>
    </row>
    <row r="3671" spans="5:48" x14ac:dyDescent="0.25">
      <c r="E3671" s="40" t="s">
        <v>745</v>
      </c>
      <c r="F3671" s="41"/>
      <c r="G3671" s="41"/>
      <c r="H3671" s="41"/>
      <c r="I3671" s="41"/>
      <c r="J3671" s="41"/>
      <c r="K3671" s="41"/>
      <c r="L3671" s="41"/>
      <c r="M3671" s="41"/>
      <c r="N3671" s="41"/>
      <c r="O3671" s="41"/>
      <c r="P3671" s="41"/>
      <c r="Q3671" s="41"/>
      <c r="R3671" s="41"/>
      <c r="S3671" s="41"/>
      <c r="T3671" s="41"/>
      <c r="U3671" s="41"/>
      <c r="V3671" s="41"/>
      <c r="W3671" s="41"/>
      <c r="X3671" s="41"/>
      <c r="Y3671" s="41"/>
      <c r="Z3671" s="41"/>
      <c r="AA3671" s="41"/>
      <c r="AB3671" s="41"/>
      <c r="AC3671" s="41"/>
      <c r="AD3671" s="41"/>
      <c r="AE3671" s="41"/>
      <c r="AF3671" s="41"/>
    </row>
    <row r="3672" spans="5:48" x14ac:dyDescent="0.25">
      <c r="E3672" s="40" t="s">
        <v>751</v>
      </c>
      <c r="F3672" s="41"/>
      <c r="G3672" s="41"/>
      <c r="H3672" s="41"/>
      <c r="I3672" s="41"/>
      <c r="J3672" s="41"/>
      <c r="K3672" s="41"/>
      <c r="L3672" s="41"/>
      <c r="M3672" s="41"/>
      <c r="N3672" s="41"/>
      <c r="O3672" s="41"/>
      <c r="P3672" s="41"/>
      <c r="Q3672" s="41"/>
      <c r="R3672" s="41"/>
      <c r="S3672" s="41"/>
      <c r="T3672" s="41"/>
      <c r="U3672" s="41"/>
      <c r="V3672" s="41"/>
      <c r="W3672" s="41"/>
      <c r="X3672" s="41"/>
      <c r="Y3672" s="41"/>
      <c r="Z3672" s="41"/>
      <c r="AA3672" s="41"/>
      <c r="AB3672" s="41"/>
      <c r="AC3672" s="41"/>
      <c r="AD3672" s="41"/>
      <c r="AE3672" s="41"/>
      <c r="AF3672" s="41"/>
    </row>
    <row r="3674" spans="5:48" x14ac:dyDescent="0.25">
      <c r="E3674" s="40" t="s">
        <v>706</v>
      </c>
      <c r="F3674" s="41"/>
      <c r="G3674" s="41"/>
      <c r="H3674" s="41"/>
      <c r="I3674" s="41"/>
      <c r="J3674" s="41"/>
      <c r="K3674" s="41"/>
      <c r="L3674" s="41"/>
      <c r="M3674" s="41"/>
      <c r="N3674" s="41"/>
      <c r="O3674" s="41"/>
      <c r="P3674" s="41"/>
      <c r="Q3674" s="41"/>
      <c r="R3674" s="41"/>
      <c r="S3674" s="41"/>
      <c r="T3674" s="41"/>
      <c r="U3674" s="41"/>
      <c r="V3674" s="41"/>
      <c r="W3674" s="41"/>
      <c r="X3674" s="41"/>
      <c r="Y3674" s="41"/>
      <c r="Z3674" s="41"/>
    </row>
    <row r="3675" spans="5:48" x14ac:dyDescent="0.25">
      <c r="E3675" s="40" t="s">
        <v>746</v>
      </c>
      <c r="F3675" s="41"/>
      <c r="G3675" s="41"/>
      <c r="H3675" s="41"/>
      <c r="I3675" s="41"/>
      <c r="J3675" s="41"/>
      <c r="K3675" s="41"/>
      <c r="L3675" s="41"/>
      <c r="M3675" s="41"/>
      <c r="N3675" s="41"/>
      <c r="O3675" s="41"/>
      <c r="P3675" s="41"/>
      <c r="Q3675" s="41"/>
      <c r="R3675" s="41"/>
      <c r="S3675" s="41"/>
      <c r="T3675" s="41"/>
      <c r="U3675" s="41"/>
      <c r="V3675" s="41"/>
      <c r="W3675" s="41"/>
      <c r="X3675" s="41"/>
      <c r="Y3675" s="41"/>
      <c r="Z3675" s="41"/>
    </row>
    <row r="3676" spans="5:48" x14ac:dyDescent="0.25">
      <c r="E3676" s="40" t="s">
        <v>752</v>
      </c>
      <c r="F3676" s="41"/>
      <c r="G3676" s="41"/>
      <c r="H3676" s="41"/>
      <c r="I3676" s="41"/>
      <c r="J3676" s="41"/>
      <c r="K3676" s="41"/>
      <c r="L3676" s="41"/>
      <c r="M3676" s="41"/>
      <c r="N3676" s="41"/>
      <c r="O3676" s="41"/>
      <c r="P3676" s="41"/>
      <c r="Q3676" s="41"/>
      <c r="R3676" s="41"/>
      <c r="S3676" s="41"/>
      <c r="T3676" s="41"/>
      <c r="U3676" s="41"/>
      <c r="V3676" s="41"/>
      <c r="W3676" s="41"/>
      <c r="X3676" s="41"/>
      <c r="Y3676" s="41"/>
      <c r="Z3676" s="41"/>
    </row>
    <row r="3678" spans="5:48" x14ac:dyDescent="0.25">
      <c r="E3678" s="42" t="s">
        <v>731</v>
      </c>
      <c r="F3678" s="43"/>
      <c r="G3678" s="43"/>
      <c r="H3678" s="43"/>
      <c r="I3678" s="43"/>
      <c r="J3678" s="43"/>
      <c r="K3678" s="43"/>
      <c r="L3678" s="43"/>
      <c r="M3678" s="43"/>
      <c r="N3678" s="43"/>
      <c r="O3678" s="43"/>
      <c r="P3678" s="43"/>
      <c r="Q3678" s="43"/>
      <c r="R3678" s="43"/>
      <c r="S3678" s="43"/>
      <c r="T3678" s="43"/>
      <c r="U3678" s="43"/>
      <c r="V3678" s="43"/>
      <c r="W3678" s="43"/>
      <c r="X3678" s="43"/>
      <c r="Y3678" s="43"/>
      <c r="Z3678" s="43"/>
      <c r="AA3678" s="43"/>
      <c r="AB3678" s="43"/>
      <c r="AC3678" s="43"/>
      <c r="AD3678" s="43"/>
      <c r="AE3678" s="43"/>
      <c r="AF3678" s="43"/>
      <c r="AG3678" s="43"/>
      <c r="AH3678" s="43"/>
      <c r="AI3678" s="43"/>
      <c r="AJ3678" s="43"/>
      <c r="AK3678" s="43"/>
      <c r="AL3678" s="43"/>
      <c r="AM3678" s="43"/>
      <c r="AN3678" s="43"/>
      <c r="AO3678" s="43"/>
      <c r="AP3678" s="43"/>
      <c r="AQ3678" s="43"/>
      <c r="AR3678" s="43"/>
      <c r="AS3678" s="43"/>
      <c r="AT3678" s="43"/>
      <c r="AU3678" s="43"/>
      <c r="AV3678" s="43"/>
    </row>
    <row r="3679" spans="5:48" x14ac:dyDescent="0.25">
      <c r="E3679" s="42" t="s">
        <v>732</v>
      </c>
      <c r="F3679" s="43"/>
      <c r="G3679" s="43"/>
      <c r="H3679" s="43"/>
      <c r="I3679" s="43"/>
      <c r="J3679" s="43"/>
      <c r="K3679" s="43"/>
      <c r="L3679" s="43"/>
      <c r="M3679" s="43"/>
      <c r="N3679" s="43"/>
      <c r="O3679" s="43"/>
      <c r="P3679" s="43"/>
      <c r="Q3679" s="43"/>
      <c r="R3679" s="43"/>
      <c r="S3679" s="43"/>
      <c r="T3679" s="43"/>
      <c r="U3679" s="43"/>
      <c r="V3679" s="43"/>
      <c r="W3679" s="43"/>
      <c r="X3679" s="43"/>
      <c r="Y3679" s="43"/>
      <c r="Z3679" s="43"/>
      <c r="AA3679" s="43"/>
      <c r="AB3679" s="43"/>
      <c r="AC3679" s="43"/>
      <c r="AD3679" s="43"/>
      <c r="AE3679" s="43"/>
      <c r="AF3679" s="43"/>
      <c r="AG3679" s="43"/>
      <c r="AH3679" s="43"/>
      <c r="AI3679" s="43"/>
      <c r="AJ3679" s="43"/>
      <c r="AK3679" s="43"/>
      <c r="AL3679" s="43"/>
      <c r="AM3679" s="43"/>
      <c r="AN3679" s="43"/>
      <c r="AO3679" s="43"/>
      <c r="AP3679" s="43"/>
      <c r="AQ3679" s="43"/>
      <c r="AR3679" s="43"/>
      <c r="AS3679" s="43"/>
      <c r="AT3679" s="43"/>
      <c r="AU3679" s="43"/>
      <c r="AV3679" s="43"/>
    </row>
    <row r="3680" spans="5:48" x14ac:dyDescent="0.25">
      <c r="E3680" s="42"/>
      <c r="F3680" s="43"/>
      <c r="G3680" s="43"/>
      <c r="H3680" s="43"/>
      <c r="I3680" s="43"/>
      <c r="J3680" s="43"/>
      <c r="K3680" s="43"/>
      <c r="L3680" s="43"/>
      <c r="M3680" s="43"/>
      <c r="N3680" s="43"/>
      <c r="O3680" s="43"/>
      <c r="P3680" s="43"/>
      <c r="Q3680" s="43"/>
      <c r="R3680" s="43"/>
      <c r="S3680" s="43"/>
      <c r="T3680" s="43"/>
      <c r="U3680" s="43"/>
      <c r="V3680" s="43"/>
      <c r="W3680" s="43"/>
      <c r="X3680" s="43"/>
      <c r="Y3680" s="43"/>
      <c r="Z3680" s="43"/>
      <c r="AA3680" s="43"/>
      <c r="AB3680" s="43"/>
      <c r="AC3680" s="43"/>
      <c r="AD3680" s="43"/>
      <c r="AE3680" s="43"/>
      <c r="AF3680" s="43"/>
      <c r="AG3680" s="43"/>
      <c r="AH3680" s="43"/>
      <c r="AI3680" s="43"/>
      <c r="AJ3680" s="43"/>
      <c r="AK3680" s="43"/>
      <c r="AL3680" s="43"/>
      <c r="AM3680" s="43"/>
      <c r="AN3680" s="43"/>
      <c r="AO3680" s="43"/>
      <c r="AP3680" s="43"/>
      <c r="AQ3680" s="43"/>
      <c r="AR3680" s="43"/>
      <c r="AS3680" s="43"/>
      <c r="AT3680" s="43"/>
      <c r="AU3680" s="43"/>
      <c r="AV3680" s="43"/>
    </row>
    <row r="3681" spans="5:48" x14ac:dyDescent="0.25">
      <c r="E3681" s="42" t="s">
        <v>747</v>
      </c>
      <c r="F3681" s="43"/>
      <c r="G3681" s="43"/>
      <c r="H3681" s="43"/>
      <c r="I3681" s="43"/>
      <c r="J3681" s="43"/>
      <c r="K3681" s="43"/>
      <c r="L3681" s="43"/>
      <c r="M3681" s="43"/>
      <c r="N3681" s="43"/>
      <c r="O3681" s="43"/>
      <c r="P3681" s="43"/>
      <c r="Q3681" s="43"/>
      <c r="R3681" s="43"/>
      <c r="S3681" s="43"/>
      <c r="T3681" s="43"/>
      <c r="U3681" s="43"/>
      <c r="V3681" s="43"/>
      <c r="W3681" s="43"/>
      <c r="X3681" s="43"/>
      <c r="Y3681" s="43"/>
      <c r="Z3681" s="43"/>
      <c r="AA3681" s="43"/>
      <c r="AB3681" s="43"/>
      <c r="AC3681" s="43"/>
      <c r="AD3681" s="43"/>
      <c r="AE3681" s="43"/>
      <c r="AF3681" s="43"/>
      <c r="AG3681" s="43"/>
      <c r="AH3681" s="43"/>
      <c r="AI3681" s="43"/>
      <c r="AJ3681" s="43"/>
      <c r="AK3681" s="43"/>
      <c r="AL3681" s="43"/>
      <c r="AM3681" s="43"/>
      <c r="AN3681" s="43"/>
      <c r="AO3681" s="43"/>
      <c r="AP3681" s="43"/>
      <c r="AQ3681" s="43"/>
      <c r="AR3681" s="43"/>
      <c r="AS3681" s="43"/>
      <c r="AT3681" s="43"/>
      <c r="AU3681" s="43"/>
      <c r="AV3681" s="43"/>
    </row>
    <row r="3682" spans="5:48" x14ac:dyDescent="0.25">
      <c r="E3682" s="42" t="s">
        <v>709</v>
      </c>
      <c r="F3682" s="43"/>
      <c r="G3682" s="43"/>
      <c r="H3682" s="43"/>
      <c r="I3682" s="43"/>
      <c r="J3682" s="43"/>
      <c r="K3682" s="43"/>
      <c r="L3682" s="43"/>
      <c r="M3682" s="43"/>
      <c r="N3682" s="43"/>
      <c r="O3682" s="43"/>
      <c r="P3682" s="43"/>
      <c r="Q3682" s="43"/>
      <c r="R3682" s="43"/>
      <c r="S3682" s="43"/>
      <c r="T3682" s="43"/>
      <c r="U3682" s="43"/>
      <c r="V3682" s="43"/>
      <c r="W3682" s="43"/>
      <c r="X3682" s="43"/>
      <c r="Y3682" s="43"/>
      <c r="Z3682" s="43"/>
      <c r="AA3682" s="43"/>
      <c r="AB3682" s="43"/>
      <c r="AC3682" s="43"/>
      <c r="AD3682" s="43"/>
      <c r="AE3682" s="43"/>
      <c r="AF3682" s="43"/>
      <c r="AG3682" s="43"/>
      <c r="AH3682" s="43"/>
      <c r="AI3682" s="43"/>
      <c r="AJ3682" s="43"/>
      <c r="AK3682" s="43"/>
      <c r="AL3682" s="43"/>
      <c r="AM3682" s="43"/>
      <c r="AN3682" s="43"/>
      <c r="AO3682" s="43"/>
      <c r="AP3682" s="43"/>
      <c r="AQ3682" s="43"/>
      <c r="AR3682" s="43"/>
      <c r="AS3682" s="43"/>
      <c r="AT3682" s="43"/>
      <c r="AU3682" s="43"/>
      <c r="AV3682" s="43"/>
    </row>
    <row r="3683" spans="5:48" x14ac:dyDescent="0.25">
      <c r="E3683" s="42" t="s">
        <v>748</v>
      </c>
      <c r="F3683" s="43"/>
      <c r="G3683" s="43"/>
      <c r="H3683" s="43"/>
      <c r="I3683" s="43"/>
      <c r="J3683" s="43"/>
      <c r="K3683" s="43"/>
      <c r="L3683" s="43"/>
      <c r="M3683" s="43"/>
      <c r="N3683" s="43"/>
      <c r="O3683" s="43"/>
      <c r="P3683" s="43"/>
      <c r="Q3683" s="43"/>
      <c r="R3683" s="43"/>
      <c r="S3683" s="43"/>
      <c r="T3683" s="43"/>
      <c r="U3683" s="43"/>
      <c r="V3683" s="43"/>
      <c r="W3683" s="43"/>
      <c r="X3683" s="43"/>
      <c r="Y3683" s="43"/>
      <c r="Z3683" s="43"/>
      <c r="AA3683" s="43"/>
      <c r="AB3683" s="43"/>
      <c r="AC3683" s="43"/>
      <c r="AD3683" s="43"/>
      <c r="AE3683" s="43"/>
      <c r="AF3683" s="43"/>
      <c r="AG3683" s="43"/>
      <c r="AH3683" s="43"/>
      <c r="AI3683" s="43"/>
      <c r="AJ3683" s="43"/>
      <c r="AK3683" s="43"/>
      <c r="AL3683" s="43"/>
      <c r="AM3683" s="43"/>
      <c r="AN3683" s="43"/>
      <c r="AO3683" s="43"/>
      <c r="AP3683" s="43"/>
      <c r="AQ3683" s="43"/>
      <c r="AR3683" s="43"/>
      <c r="AS3683" s="43"/>
      <c r="AT3683" s="43"/>
      <c r="AU3683" s="43"/>
      <c r="AV3683" s="43"/>
    </row>
    <row r="3684" spans="5:48" x14ac:dyDescent="0.25">
      <c r="E3684" s="42" t="s">
        <v>749</v>
      </c>
      <c r="F3684" s="43"/>
      <c r="G3684" s="43"/>
      <c r="H3684" s="43"/>
      <c r="I3684" s="43"/>
      <c r="J3684" s="43"/>
      <c r="K3684" s="43"/>
      <c r="L3684" s="43"/>
      <c r="M3684" s="43"/>
      <c r="N3684" s="43"/>
      <c r="O3684" s="43"/>
      <c r="P3684" s="43"/>
      <c r="Q3684" s="43"/>
      <c r="R3684" s="43"/>
      <c r="S3684" s="43"/>
      <c r="T3684" s="43"/>
      <c r="U3684" s="43"/>
      <c r="V3684" s="43"/>
      <c r="W3684" s="43"/>
      <c r="X3684" s="43"/>
      <c r="Y3684" s="43"/>
      <c r="Z3684" s="43"/>
      <c r="AA3684" s="43"/>
      <c r="AB3684" s="43"/>
      <c r="AC3684" s="43"/>
      <c r="AD3684" s="43"/>
      <c r="AE3684" s="43"/>
      <c r="AF3684" s="43"/>
      <c r="AG3684" s="43"/>
      <c r="AH3684" s="43"/>
      <c r="AI3684" s="43"/>
      <c r="AJ3684" s="43"/>
      <c r="AK3684" s="43"/>
      <c r="AL3684" s="43"/>
      <c r="AM3684" s="43"/>
      <c r="AN3684" s="43"/>
      <c r="AO3684" s="43"/>
      <c r="AP3684" s="43"/>
      <c r="AQ3684" s="43"/>
      <c r="AR3684" s="43"/>
      <c r="AS3684" s="43"/>
      <c r="AT3684" s="43"/>
      <c r="AU3684" s="43"/>
      <c r="AV3684" s="43"/>
    </row>
    <row r="3685" spans="5:48" x14ac:dyDescent="0.25">
      <c r="E3685" s="42" t="s">
        <v>160</v>
      </c>
      <c r="F3685" s="43"/>
      <c r="G3685" s="43"/>
      <c r="H3685" s="43"/>
      <c r="I3685" s="43"/>
      <c r="J3685" s="43"/>
      <c r="K3685" s="43"/>
      <c r="L3685" s="43"/>
      <c r="M3685" s="43"/>
      <c r="N3685" s="43"/>
      <c r="O3685" s="43"/>
      <c r="P3685" s="43"/>
      <c r="Q3685" s="43"/>
      <c r="R3685" s="43"/>
      <c r="S3685" s="43"/>
      <c r="T3685" s="43"/>
      <c r="U3685" s="43"/>
      <c r="V3685" s="43"/>
      <c r="W3685" s="43"/>
      <c r="X3685" s="43"/>
      <c r="Y3685" s="43"/>
      <c r="Z3685" s="43"/>
      <c r="AA3685" s="43"/>
      <c r="AB3685" s="43"/>
      <c r="AC3685" s="43"/>
      <c r="AD3685" s="43"/>
      <c r="AE3685" s="43"/>
      <c r="AF3685" s="43"/>
      <c r="AG3685" s="43"/>
      <c r="AH3685" s="43"/>
      <c r="AI3685" s="43"/>
      <c r="AJ3685" s="43"/>
      <c r="AK3685" s="43"/>
      <c r="AL3685" s="43"/>
      <c r="AM3685" s="43"/>
      <c r="AN3685" s="43"/>
      <c r="AO3685" s="43"/>
      <c r="AP3685" s="43"/>
      <c r="AQ3685" s="43"/>
      <c r="AR3685" s="43"/>
      <c r="AS3685" s="43"/>
      <c r="AT3685" s="43"/>
      <c r="AU3685" s="43"/>
      <c r="AV3685" s="43"/>
    </row>
    <row r="3686" spans="5:48" x14ac:dyDescent="0.25">
      <c r="E3686" s="42" t="s">
        <v>720</v>
      </c>
      <c r="F3686" s="43"/>
      <c r="G3686" s="43"/>
      <c r="H3686" s="43"/>
      <c r="I3686" s="43"/>
      <c r="J3686" s="43"/>
      <c r="K3686" s="43"/>
      <c r="L3686" s="43"/>
      <c r="M3686" s="43"/>
      <c r="N3686" s="43"/>
      <c r="O3686" s="43"/>
      <c r="P3686" s="43"/>
      <c r="Q3686" s="43"/>
      <c r="R3686" s="43"/>
      <c r="S3686" s="43"/>
      <c r="T3686" s="43"/>
      <c r="U3686" s="43"/>
      <c r="V3686" s="43"/>
      <c r="W3686" s="43"/>
      <c r="X3686" s="43"/>
      <c r="Y3686" s="43"/>
      <c r="Z3686" s="43"/>
      <c r="AA3686" s="43"/>
      <c r="AB3686" s="43"/>
      <c r="AC3686" s="43"/>
      <c r="AD3686" s="43"/>
      <c r="AE3686" s="43"/>
      <c r="AF3686" s="43"/>
      <c r="AG3686" s="43"/>
      <c r="AH3686" s="43"/>
      <c r="AI3686" s="43"/>
      <c r="AJ3686" s="43"/>
      <c r="AK3686" s="43"/>
      <c r="AL3686" s="43"/>
      <c r="AM3686" s="43"/>
      <c r="AN3686" s="43"/>
      <c r="AO3686" s="43"/>
      <c r="AP3686" s="43"/>
      <c r="AQ3686" s="43"/>
      <c r="AR3686" s="43"/>
      <c r="AS3686" s="43"/>
      <c r="AT3686" s="43"/>
      <c r="AU3686" s="43"/>
      <c r="AV3686" s="43"/>
    </row>
    <row r="3687" spans="5:48" x14ac:dyDescent="0.25">
      <c r="E3687" s="42" t="s">
        <v>709</v>
      </c>
      <c r="F3687" s="43"/>
      <c r="G3687" s="43"/>
      <c r="H3687" s="43"/>
      <c r="I3687" s="43"/>
      <c r="J3687" s="43"/>
      <c r="K3687" s="43"/>
      <c r="L3687" s="43"/>
      <c r="M3687" s="43"/>
      <c r="N3687" s="43"/>
      <c r="O3687" s="43"/>
      <c r="P3687" s="43"/>
      <c r="Q3687" s="43"/>
      <c r="R3687" s="43"/>
      <c r="S3687" s="43"/>
      <c r="T3687" s="43"/>
      <c r="U3687" s="43"/>
      <c r="V3687" s="43"/>
      <c r="W3687" s="43"/>
      <c r="X3687" s="43"/>
      <c r="Y3687" s="43"/>
      <c r="Z3687" s="43"/>
      <c r="AA3687" s="43"/>
      <c r="AB3687" s="43"/>
      <c r="AC3687" s="43"/>
      <c r="AD3687" s="43"/>
      <c r="AE3687" s="43"/>
      <c r="AF3687" s="43"/>
      <c r="AG3687" s="43"/>
      <c r="AH3687" s="43"/>
      <c r="AI3687" s="43"/>
      <c r="AJ3687" s="43"/>
      <c r="AK3687" s="43"/>
      <c r="AL3687" s="43"/>
      <c r="AM3687" s="43"/>
      <c r="AN3687" s="43"/>
      <c r="AO3687" s="43"/>
      <c r="AP3687" s="43"/>
      <c r="AQ3687" s="43"/>
      <c r="AR3687" s="43"/>
      <c r="AS3687" s="43"/>
      <c r="AT3687" s="43"/>
      <c r="AU3687" s="43"/>
      <c r="AV3687" s="43"/>
    </row>
    <row r="3688" spans="5:48" x14ac:dyDescent="0.25">
      <c r="E3688" s="42" t="s">
        <v>753</v>
      </c>
      <c r="F3688" s="43"/>
      <c r="G3688" s="43"/>
      <c r="H3688" s="43"/>
      <c r="I3688" s="43"/>
      <c r="J3688" s="43"/>
      <c r="K3688" s="43"/>
      <c r="L3688" s="43"/>
      <c r="M3688" s="43"/>
      <c r="N3688" s="43"/>
      <c r="O3688" s="43"/>
      <c r="P3688" s="43"/>
      <c r="Q3688" s="43"/>
      <c r="R3688" s="43"/>
      <c r="S3688" s="43"/>
      <c r="T3688" s="43"/>
      <c r="U3688" s="43"/>
      <c r="V3688" s="43"/>
      <c r="W3688" s="43"/>
      <c r="X3688" s="43"/>
      <c r="Y3688" s="43"/>
      <c r="Z3688" s="43"/>
      <c r="AA3688" s="43"/>
      <c r="AB3688" s="43"/>
      <c r="AC3688" s="43"/>
      <c r="AD3688" s="43"/>
      <c r="AE3688" s="43"/>
      <c r="AF3688" s="43"/>
      <c r="AG3688" s="43"/>
      <c r="AH3688" s="43"/>
      <c r="AI3688" s="43"/>
      <c r="AJ3688" s="43"/>
      <c r="AK3688" s="43"/>
      <c r="AL3688" s="43"/>
      <c r="AM3688" s="43"/>
      <c r="AN3688" s="43"/>
      <c r="AO3688" s="43"/>
      <c r="AP3688" s="43"/>
      <c r="AQ3688" s="43"/>
      <c r="AR3688" s="43"/>
      <c r="AS3688" s="43"/>
      <c r="AT3688" s="43"/>
      <c r="AU3688" s="43"/>
      <c r="AV3688" s="43"/>
    </row>
    <row r="3689" spans="5:48" x14ac:dyDescent="0.25">
      <c r="E3689" s="42" t="s">
        <v>754</v>
      </c>
      <c r="F3689" s="43"/>
      <c r="G3689" s="43"/>
      <c r="H3689" s="43"/>
      <c r="I3689" s="43"/>
      <c r="J3689" s="43"/>
      <c r="K3689" s="43"/>
      <c r="L3689" s="43"/>
      <c r="M3689" s="43"/>
      <c r="N3689" s="43"/>
      <c r="O3689" s="43"/>
      <c r="P3689" s="43"/>
      <c r="Q3689" s="43"/>
      <c r="R3689" s="43"/>
      <c r="S3689" s="43"/>
      <c r="T3689" s="43"/>
      <c r="U3689" s="43"/>
      <c r="V3689" s="43"/>
      <c r="W3689" s="43"/>
      <c r="X3689" s="43"/>
      <c r="Y3689" s="43"/>
      <c r="Z3689" s="43"/>
      <c r="AA3689" s="43"/>
      <c r="AB3689" s="43"/>
      <c r="AC3689" s="43"/>
      <c r="AD3689" s="43"/>
      <c r="AE3689" s="43"/>
      <c r="AF3689" s="43"/>
      <c r="AG3689" s="43"/>
      <c r="AH3689" s="43"/>
      <c r="AI3689" s="43"/>
      <c r="AJ3689" s="43"/>
      <c r="AK3689" s="43"/>
      <c r="AL3689" s="43"/>
      <c r="AM3689" s="43"/>
      <c r="AN3689" s="43"/>
      <c r="AO3689" s="43"/>
      <c r="AP3689" s="43"/>
      <c r="AQ3689" s="43"/>
      <c r="AR3689" s="43"/>
      <c r="AS3689" s="43"/>
      <c r="AT3689" s="43"/>
      <c r="AU3689" s="43"/>
      <c r="AV3689" s="43"/>
    </row>
    <row r="3690" spans="5:48" x14ac:dyDescent="0.25">
      <c r="E3690" s="42" t="s">
        <v>727</v>
      </c>
      <c r="F3690" s="43"/>
      <c r="G3690" s="43"/>
      <c r="H3690" s="43"/>
      <c r="I3690" s="43"/>
      <c r="J3690" s="43"/>
      <c r="K3690" s="43"/>
      <c r="L3690" s="43"/>
      <c r="M3690" s="43"/>
      <c r="N3690" s="43"/>
      <c r="O3690" s="43"/>
      <c r="P3690" s="43"/>
      <c r="Q3690" s="43"/>
      <c r="R3690" s="43"/>
      <c r="S3690" s="43"/>
      <c r="T3690" s="43"/>
      <c r="U3690" s="43"/>
      <c r="V3690" s="43"/>
      <c r="W3690" s="43"/>
      <c r="X3690" s="43"/>
      <c r="Y3690" s="43"/>
      <c r="Z3690" s="43"/>
      <c r="AA3690" s="43"/>
      <c r="AB3690" s="43"/>
      <c r="AC3690" s="43"/>
      <c r="AD3690" s="43"/>
      <c r="AE3690" s="43"/>
      <c r="AF3690" s="43"/>
      <c r="AG3690" s="43"/>
      <c r="AH3690" s="43"/>
      <c r="AI3690" s="43"/>
      <c r="AJ3690" s="43"/>
      <c r="AK3690" s="43"/>
      <c r="AL3690" s="43"/>
      <c r="AM3690" s="43"/>
      <c r="AN3690" s="43"/>
      <c r="AO3690" s="43"/>
      <c r="AP3690" s="43"/>
      <c r="AQ3690" s="43"/>
      <c r="AR3690" s="43"/>
      <c r="AS3690" s="43"/>
      <c r="AT3690" s="43"/>
      <c r="AU3690" s="43"/>
      <c r="AV3690" s="43"/>
    </row>
    <row r="3691" spans="5:48" x14ac:dyDescent="0.25">
      <c r="E3691" s="42"/>
      <c r="F3691" s="43"/>
      <c r="G3691" s="43"/>
      <c r="H3691" s="43"/>
      <c r="I3691" s="43"/>
      <c r="J3691" s="43"/>
      <c r="K3691" s="43"/>
      <c r="L3691" s="43"/>
      <c r="M3691" s="43"/>
      <c r="N3691" s="43"/>
      <c r="O3691" s="43"/>
      <c r="P3691" s="43"/>
      <c r="Q3691" s="43"/>
      <c r="R3691" s="43"/>
      <c r="S3691" s="43"/>
      <c r="T3691" s="43"/>
      <c r="U3691" s="43"/>
      <c r="V3691" s="43"/>
      <c r="W3691" s="43"/>
      <c r="X3691" s="43"/>
      <c r="Y3691" s="43"/>
      <c r="Z3691" s="43"/>
      <c r="AA3691" s="43"/>
      <c r="AB3691" s="43"/>
      <c r="AC3691" s="43"/>
      <c r="AD3691" s="43"/>
      <c r="AE3691" s="43"/>
      <c r="AF3691" s="43"/>
      <c r="AG3691" s="43"/>
      <c r="AH3691" s="43"/>
      <c r="AI3691" s="43"/>
      <c r="AJ3691" s="43"/>
      <c r="AK3691" s="43"/>
      <c r="AL3691" s="43"/>
      <c r="AM3691" s="43"/>
      <c r="AN3691" s="43"/>
      <c r="AO3691" s="43"/>
      <c r="AP3691" s="43"/>
      <c r="AQ3691" s="43"/>
      <c r="AR3691" s="43"/>
      <c r="AS3691" s="43"/>
      <c r="AT3691" s="43"/>
      <c r="AU3691" s="43"/>
      <c r="AV3691" s="43"/>
    </row>
    <row r="3692" spans="5:48" x14ac:dyDescent="0.25">
      <c r="E3692" s="42" t="s">
        <v>737</v>
      </c>
      <c r="F3692" s="43"/>
      <c r="G3692" s="43"/>
      <c r="H3692" s="43"/>
      <c r="I3692" s="43"/>
      <c r="J3692" s="43"/>
      <c r="K3692" s="43"/>
      <c r="L3692" s="43"/>
      <c r="M3692" s="43"/>
      <c r="N3692" s="43"/>
      <c r="O3692" s="43"/>
      <c r="P3692" s="43"/>
      <c r="Q3692" s="43"/>
      <c r="R3692" s="43"/>
      <c r="S3692" s="43"/>
      <c r="T3692" s="43"/>
      <c r="U3692" s="43"/>
      <c r="V3692" s="43"/>
      <c r="W3692" s="43"/>
      <c r="X3692" s="43"/>
      <c r="Y3692" s="43"/>
      <c r="Z3692" s="43"/>
      <c r="AA3692" s="43"/>
      <c r="AB3692" s="43"/>
      <c r="AC3692" s="43"/>
      <c r="AD3692" s="43"/>
      <c r="AE3692" s="43"/>
      <c r="AF3692" s="43"/>
      <c r="AG3692" s="43"/>
      <c r="AH3692" s="43"/>
      <c r="AI3692" s="43"/>
      <c r="AJ3692" s="43"/>
      <c r="AK3692" s="43"/>
      <c r="AL3692" s="43"/>
      <c r="AM3692" s="43"/>
      <c r="AN3692" s="43"/>
      <c r="AO3692" s="43"/>
      <c r="AP3692" s="43"/>
      <c r="AQ3692" s="43"/>
      <c r="AR3692" s="43"/>
      <c r="AS3692" s="43"/>
      <c r="AT3692" s="43"/>
      <c r="AU3692" s="43"/>
      <c r="AV3692" s="43"/>
    </row>
    <row r="3693" spans="5:48" x14ac:dyDescent="0.25">
      <c r="E3693" s="42" t="s">
        <v>738</v>
      </c>
      <c r="F3693" s="43"/>
      <c r="G3693" s="43"/>
      <c r="H3693" s="43"/>
      <c r="I3693" s="43"/>
      <c r="J3693" s="43"/>
      <c r="K3693" s="43"/>
      <c r="L3693" s="43"/>
      <c r="M3693" s="43"/>
      <c r="N3693" s="43"/>
      <c r="O3693" s="43"/>
      <c r="P3693" s="43"/>
      <c r="Q3693" s="43"/>
      <c r="R3693" s="43"/>
      <c r="S3693" s="43"/>
      <c r="T3693" s="43"/>
      <c r="U3693" s="43"/>
      <c r="V3693" s="43"/>
      <c r="W3693" s="43"/>
      <c r="X3693" s="43"/>
      <c r="Y3693" s="43"/>
      <c r="Z3693" s="43"/>
      <c r="AA3693" s="43"/>
      <c r="AB3693" s="43"/>
      <c r="AC3693" s="43"/>
      <c r="AD3693" s="43"/>
      <c r="AE3693" s="43"/>
      <c r="AF3693" s="43"/>
      <c r="AG3693" s="43"/>
      <c r="AH3693" s="43"/>
      <c r="AI3693" s="43"/>
      <c r="AJ3693" s="43"/>
      <c r="AK3693" s="43"/>
      <c r="AL3693" s="43"/>
      <c r="AM3693" s="43"/>
      <c r="AN3693" s="43"/>
      <c r="AO3693" s="43"/>
      <c r="AP3693" s="43"/>
      <c r="AQ3693" s="43"/>
      <c r="AR3693" s="43"/>
      <c r="AS3693" s="43"/>
      <c r="AT3693" s="43"/>
      <c r="AU3693" s="43"/>
      <c r="AV3693" s="43"/>
    </row>
    <row r="3694" spans="5:48" x14ac:dyDescent="0.25">
      <c r="E3694" s="42" t="s">
        <v>739</v>
      </c>
      <c r="F3694" s="43"/>
      <c r="G3694" s="43"/>
      <c r="H3694" s="43"/>
      <c r="I3694" s="43"/>
      <c r="J3694" s="43"/>
      <c r="K3694" s="43"/>
      <c r="L3694" s="43"/>
      <c r="M3694" s="43"/>
      <c r="N3694" s="43"/>
      <c r="O3694" s="43"/>
      <c r="P3694" s="43"/>
      <c r="Q3694" s="43"/>
      <c r="R3694" s="43"/>
      <c r="S3694" s="43"/>
      <c r="T3694" s="43"/>
      <c r="U3694" s="43"/>
      <c r="V3694" s="43"/>
      <c r="W3694" s="43"/>
      <c r="X3694" s="43"/>
      <c r="Y3694" s="43"/>
      <c r="Z3694" s="43"/>
      <c r="AA3694" s="43"/>
      <c r="AB3694" s="43"/>
      <c r="AC3694" s="43"/>
      <c r="AD3694" s="43"/>
      <c r="AE3694" s="43"/>
      <c r="AF3694" s="43"/>
      <c r="AG3694" s="43"/>
      <c r="AH3694" s="43"/>
      <c r="AI3694" s="43"/>
      <c r="AJ3694" s="43"/>
      <c r="AK3694" s="43"/>
      <c r="AL3694" s="43"/>
      <c r="AM3694" s="43"/>
      <c r="AN3694" s="43"/>
      <c r="AO3694" s="43"/>
      <c r="AP3694" s="43"/>
      <c r="AQ3694" s="43"/>
      <c r="AR3694" s="43"/>
      <c r="AS3694" s="43"/>
      <c r="AT3694" s="43"/>
      <c r="AU3694" s="43"/>
      <c r="AV3694" s="43"/>
    </row>
    <row r="3696" spans="5:48" x14ac:dyDescent="0.25">
      <c r="E3696" s="4" t="s">
        <v>274</v>
      </c>
    </row>
    <row r="3810" spans="3:5" x14ac:dyDescent="0.25">
      <c r="C3810" s="13">
        <v>0</v>
      </c>
      <c r="E3810" s="4" t="s">
        <v>397</v>
      </c>
    </row>
    <row r="3818" spans="3:5" x14ac:dyDescent="0.25">
      <c r="E3818" s="4" t="s">
        <v>756</v>
      </c>
    </row>
    <row r="3820" spans="3:5" x14ac:dyDescent="0.25">
      <c r="E3820" s="4" t="s">
        <v>706</v>
      </c>
    </row>
    <row r="3821" spans="3:5" x14ac:dyDescent="0.25">
      <c r="E3821" s="4" t="s">
        <v>745</v>
      </c>
    </row>
    <row r="3822" spans="3:5" x14ac:dyDescent="0.25">
      <c r="E3822" s="4" t="s">
        <v>757</v>
      </c>
    </row>
    <row r="3824" spans="3:5" x14ac:dyDescent="0.25">
      <c r="E3824" s="4" t="s">
        <v>706</v>
      </c>
    </row>
    <row r="3825" spans="5:5" x14ac:dyDescent="0.25">
      <c r="E3825" s="4" t="s">
        <v>745</v>
      </c>
    </row>
    <row r="3826" spans="5:5" x14ac:dyDescent="0.25">
      <c r="E3826" s="4" t="s">
        <v>758</v>
      </c>
    </row>
    <row r="3828" spans="5:5" x14ac:dyDescent="0.25">
      <c r="E3828" s="4" t="s">
        <v>706</v>
      </c>
    </row>
    <row r="3829" spans="5:5" x14ac:dyDescent="0.25">
      <c r="E3829" s="4" t="s">
        <v>746</v>
      </c>
    </row>
    <row r="3830" spans="5:5" x14ac:dyDescent="0.25">
      <c r="E3830" s="4" t="s">
        <v>759</v>
      </c>
    </row>
    <row r="3832" spans="5:5" x14ac:dyDescent="0.25">
      <c r="E3832" s="4" t="s">
        <v>731</v>
      </c>
    </row>
    <row r="3833" spans="5:5" x14ac:dyDescent="0.25">
      <c r="E3833" s="4" t="s">
        <v>732</v>
      </c>
    </row>
    <row r="3835" spans="5:5" x14ac:dyDescent="0.25">
      <c r="E3835" s="4" t="s">
        <v>747</v>
      </c>
    </row>
    <row r="3836" spans="5:5" x14ac:dyDescent="0.25">
      <c r="E3836" s="4" t="s">
        <v>709</v>
      </c>
    </row>
    <row r="3837" spans="5:5" x14ac:dyDescent="0.25">
      <c r="E3837" s="4" t="s">
        <v>748</v>
      </c>
    </row>
    <row r="3838" spans="5:5" x14ac:dyDescent="0.25">
      <c r="E3838" s="4" t="s">
        <v>749</v>
      </c>
    </row>
    <row r="3839" spans="5:5" x14ac:dyDescent="0.25">
      <c r="E3839" s="4" t="s">
        <v>160</v>
      </c>
    </row>
    <row r="3840" spans="5:5" x14ac:dyDescent="0.25">
      <c r="E3840" s="4" t="s">
        <v>720</v>
      </c>
    </row>
    <row r="3841" spans="5:5" x14ac:dyDescent="0.25">
      <c r="E3841" s="4" t="s">
        <v>709</v>
      </c>
    </row>
    <row r="3842" spans="5:5" x14ac:dyDescent="0.25">
      <c r="E3842" s="4" t="s">
        <v>760</v>
      </c>
    </row>
    <row r="3843" spans="5:5" x14ac:dyDescent="0.25">
      <c r="E3843" s="4" t="s">
        <v>761</v>
      </c>
    </row>
    <row r="3844" spans="5:5" x14ac:dyDescent="0.25">
      <c r="E3844" s="4" t="s">
        <v>727</v>
      </c>
    </row>
    <row r="3846" spans="5:5" x14ac:dyDescent="0.25">
      <c r="E3846" s="4" t="s">
        <v>737</v>
      </c>
    </row>
    <row r="3847" spans="5:5" x14ac:dyDescent="0.25">
      <c r="E3847" s="4" t="s">
        <v>738</v>
      </c>
    </row>
    <row r="3848" spans="5:5" x14ac:dyDescent="0.25">
      <c r="E3848" s="4" t="s">
        <v>739</v>
      </c>
    </row>
    <row r="3850" spans="5:5" x14ac:dyDescent="0.25">
      <c r="E3850" s="4" t="s">
        <v>273</v>
      </c>
    </row>
    <row r="3889" spans="3:5" x14ac:dyDescent="0.25">
      <c r="E3889" s="4" t="s">
        <v>274</v>
      </c>
    </row>
    <row r="3894" spans="3:5" x14ac:dyDescent="0.25">
      <c r="C3894" s="13">
        <v>0</v>
      </c>
      <c r="E3894" s="4" t="s">
        <v>762</v>
      </c>
    </row>
    <row r="3935" spans="3:5" x14ac:dyDescent="0.25">
      <c r="C3935" s="13">
        <v>0</v>
      </c>
      <c r="E3935" s="4" t="s">
        <v>397</v>
      </c>
    </row>
    <row r="3944" spans="30:56" x14ac:dyDescent="0.25">
      <c r="AD3944" s="1" t="s">
        <v>763</v>
      </c>
      <c r="AV3944" s="1" t="s">
        <v>772</v>
      </c>
    </row>
    <row r="3945" spans="30:56" x14ac:dyDescent="0.25">
      <c r="AD3945" s="4" t="s">
        <v>764</v>
      </c>
      <c r="AV3945" s="4" t="s">
        <v>765</v>
      </c>
      <c r="BD3945" s="4" t="s">
        <v>755</v>
      </c>
    </row>
    <row r="3946" spans="30:56" x14ac:dyDescent="0.25">
      <c r="AD3946" s="4" t="s">
        <v>766</v>
      </c>
      <c r="AV3946" s="4" t="s">
        <v>767</v>
      </c>
      <c r="BD3946" s="4" t="s">
        <v>755</v>
      </c>
    </row>
    <row r="3947" spans="30:56" x14ac:dyDescent="0.25">
      <c r="AD3947" s="4" t="s">
        <v>768</v>
      </c>
      <c r="AV3947" s="4" t="s">
        <v>769</v>
      </c>
      <c r="BD3947" s="4" t="s">
        <v>755</v>
      </c>
    </row>
    <row r="3948" spans="30:56" x14ac:dyDescent="0.25">
      <c r="AD3948" s="4" t="s">
        <v>770</v>
      </c>
      <c r="AV3948" s="4" t="s">
        <v>771</v>
      </c>
      <c r="BD3948" s="4" t="s">
        <v>773</v>
      </c>
    </row>
    <row r="3956" spans="30:39" x14ac:dyDescent="0.25">
      <c r="AD3956" t="s">
        <v>774</v>
      </c>
      <c r="AM3956" s="4" t="s">
        <v>773</v>
      </c>
    </row>
    <row r="3987" spans="5:32" x14ac:dyDescent="0.25">
      <c r="V3987" s="1" t="s">
        <v>774</v>
      </c>
    </row>
    <row r="3998" spans="5:32" x14ac:dyDescent="0.25">
      <c r="E3998" s="40" t="s">
        <v>728</v>
      </c>
      <c r="F3998" s="41"/>
      <c r="G3998" s="41"/>
      <c r="H3998" s="41"/>
      <c r="I3998" s="41"/>
      <c r="J3998" s="41"/>
      <c r="K3998" s="41"/>
      <c r="L3998" s="41"/>
      <c r="M3998" s="41"/>
      <c r="N3998" s="41"/>
      <c r="O3998" s="41"/>
      <c r="P3998" s="41"/>
      <c r="Q3998" s="41"/>
      <c r="R3998" s="41"/>
      <c r="S3998" s="41"/>
      <c r="T3998" s="41"/>
      <c r="U3998" s="41"/>
      <c r="V3998" s="41"/>
      <c r="W3998" s="41"/>
      <c r="X3998" s="41"/>
      <c r="Y3998" s="41"/>
      <c r="Z3998" s="41"/>
      <c r="AA3998" s="41"/>
      <c r="AB3998" s="41"/>
      <c r="AC3998" s="41"/>
      <c r="AD3998" s="41"/>
      <c r="AE3998" s="41"/>
      <c r="AF3998" s="41"/>
    </row>
    <row r="3999" spans="5:32" x14ac:dyDescent="0.25">
      <c r="E3999" s="40" t="s">
        <v>775</v>
      </c>
      <c r="F3999" s="41"/>
      <c r="G3999" s="41"/>
      <c r="H3999" s="41"/>
      <c r="I3999" s="41"/>
      <c r="J3999" s="41"/>
      <c r="K3999" s="41"/>
      <c r="L3999" s="41"/>
      <c r="M3999" s="41"/>
      <c r="N3999" s="41"/>
      <c r="O3999" s="41"/>
      <c r="P3999" s="41"/>
      <c r="Q3999" s="41"/>
      <c r="R3999" s="41"/>
      <c r="S3999" s="41"/>
      <c r="T3999" s="41"/>
      <c r="U3999" s="41"/>
      <c r="V3999" s="41"/>
      <c r="W3999" s="41"/>
      <c r="X3999" s="41"/>
      <c r="Y3999" s="41"/>
      <c r="Z3999" s="41"/>
      <c r="AA3999" s="41"/>
      <c r="AB3999" s="41"/>
      <c r="AC3999" s="41"/>
      <c r="AD3999" s="41"/>
      <c r="AE3999" s="41"/>
      <c r="AF3999" s="41"/>
    </row>
    <row r="4000" spans="5:32" x14ac:dyDescent="0.25">
      <c r="E4000" s="40" t="s">
        <v>776</v>
      </c>
      <c r="F4000" s="41"/>
      <c r="G4000" s="41"/>
      <c r="H4000" s="41"/>
      <c r="I4000" s="41"/>
      <c r="J4000" s="41"/>
      <c r="K4000" s="41"/>
      <c r="L4000" s="41"/>
      <c r="M4000" s="41"/>
      <c r="N4000" s="41"/>
      <c r="O4000" s="41"/>
      <c r="P4000" s="41"/>
      <c r="Q4000" s="41"/>
      <c r="R4000" s="41"/>
      <c r="S4000" s="41"/>
      <c r="T4000" s="41"/>
      <c r="U4000" s="41"/>
      <c r="V4000" s="41"/>
      <c r="W4000" s="41"/>
      <c r="X4000" s="41"/>
      <c r="Y4000" s="41"/>
      <c r="Z4000" s="41"/>
      <c r="AA4000" s="41"/>
      <c r="AB4000" s="41"/>
      <c r="AC4000" s="41"/>
      <c r="AD4000" s="41"/>
      <c r="AE4000" s="41"/>
      <c r="AF4000" s="41"/>
    </row>
    <row r="4016" spans="5:5" x14ac:dyDescent="0.25">
      <c r="E4016" s="4" t="s">
        <v>777</v>
      </c>
    </row>
    <row r="4017" spans="3:30" x14ac:dyDescent="0.25">
      <c r="E4017" s="4" t="s">
        <v>778</v>
      </c>
    </row>
    <row r="4018" spans="3:30" x14ac:dyDescent="0.25">
      <c r="E4018" s="4" t="s">
        <v>779</v>
      </c>
    </row>
    <row r="4021" spans="3:30" x14ac:dyDescent="0.25">
      <c r="C4021" s="1" t="s">
        <v>781</v>
      </c>
    </row>
    <row r="4023" spans="3:30" x14ac:dyDescent="0.25">
      <c r="C4023" s="13">
        <v>0</v>
      </c>
      <c r="E4023" s="4" t="s">
        <v>782</v>
      </c>
    </row>
    <row r="4031" spans="3:30" x14ac:dyDescent="0.25">
      <c r="AD4031" s="4" t="s">
        <v>783</v>
      </c>
    </row>
    <row r="4035" spans="3:5" x14ac:dyDescent="0.25">
      <c r="C4035" s="1" t="s">
        <v>784</v>
      </c>
    </row>
    <row r="4037" spans="3:5" x14ac:dyDescent="0.25">
      <c r="C4037" s="13">
        <v>0</v>
      </c>
      <c r="E4037" s="4" t="s">
        <v>785</v>
      </c>
    </row>
    <row r="4053" spans="5:22" x14ac:dyDescent="0.25">
      <c r="E4053" s="4" t="s">
        <v>787</v>
      </c>
    </row>
    <row r="4054" spans="5:22" x14ac:dyDescent="0.25">
      <c r="E4054" s="4" t="s">
        <v>786</v>
      </c>
      <c r="M4054" s="4" t="s">
        <v>755</v>
      </c>
    </row>
    <row r="4055" spans="5:22" x14ac:dyDescent="0.25">
      <c r="E4055" s="4" t="s">
        <v>788</v>
      </c>
      <c r="M4055" s="4" t="s">
        <v>755</v>
      </c>
    </row>
    <row r="4056" spans="5:22" x14ac:dyDescent="0.25">
      <c r="E4056" s="4" t="s">
        <v>789</v>
      </c>
      <c r="M4056" s="4" t="s">
        <v>755</v>
      </c>
    </row>
    <row r="4057" spans="5:22" x14ac:dyDescent="0.25">
      <c r="E4057" s="4" t="s">
        <v>790</v>
      </c>
      <c r="M4057" s="4" t="s">
        <v>755</v>
      </c>
    </row>
    <row r="4058" spans="5:22" x14ac:dyDescent="0.25">
      <c r="E4058" s="4" t="s">
        <v>791</v>
      </c>
      <c r="M4058" s="4" t="s">
        <v>755</v>
      </c>
    </row>
    <row r="4060" spans="5:22" x14ac:dyDescent="0.25">
      <c r="E4060" s="40" t="s">
        <v>792</v>
      </c>
      <c r="F4060" s="41"/>
      <c r="G4060" s="41"/>
      <c r="H4060" s="41"/>
      <c r="I4060" s="41"/>
      <c r="J4060" s="41"/>
      <c r="K4060" s="41"/>
      <c r="L4060" s="41"/>
      <c r="M4060" s="41"/>
      <c r="N4060" s="41"/>
      <c r="O4060" s="41"/>
      <c r="P4060" s="41"/>
      <c r="Q4060" s="41"/>
      <c r="R4060" s="41"/>
      <c r="S4060" s="41"/>
      <c r="T4060" s="41"/>
      <c r="U4060" s="41"/>
      <c r="V4060" s="41"/>
    </row>
    <row r="4061" spans="5:22" x14ac:dyDescent="0.25">
      <c r="E4061" s="40" t="s">
        <v>793</v>
      </c>
      <c r="F4061" s="41"/>
      <c r="G4061" s="41"/>
      <c r="H4061" s="41"/>
      <c r="I4061" s="41"/>
      <c r="J4061" s="41"/>
      <c r="K4061" s="41"/>
      <c r="L4061" s="41"/>
      <c r="M4061" s="41"/>
      <c r="N4061" s="41"/>
      <c r="O4061" s="41"/>
      <c r="P4061" s="41"/>
      <c r="Q4061" s="41"/>
      <c r="R4061" s="41"/>
      <c r="S4061" s="41"/>
      <c r="T4061" s="41"/>
      <c r="U4061" s="41"/>
      <c r="V4061" s="41"/>
    </row>
    <row r="4062" spans="5:22" x14ac:dyDescent="0.25">
      <c r="E4062" s="40" t="s">
        <v>745</v>
      </c>
      <c r="F4062" s="41"/>
      <c r="G4062" s="41"/>
      <c r="H4062" s="41"/>
      <c r="I4062" s="41"/>
      <c r="J4062" s="41"/>
      <c r="K4062" s="41"/>
      <c r="L4062" s="41"/>
      <c r="M4062" s="41"/>
      <c r="N4062" s="41"/>
      <c r="O4062" s="41"/>
      <c r="P4062" s="41"/>
      <c r="Q4062" s="41"/>
      <c r="R4062" s="41"/>
      <c r="S4062" s="41"/>
      <c r="T4062" s="41"/>
      <c r="U4062" s="41"/>
      <c r="V4062" s="41"/>
    </row>
    <row r="4063" spans="5:22" x14ac:dyDescent="0.25">
      <c r="E4063" s="44" t="s">
        <v>794</v>
      </c>
      <c r="F4063" s="41"/>
      <c r="G4063" s="41"/>
      <c r="H4063" s="41"/>
      <c r="I4063" s="41"/>
      <c r="J4063" s="41"/>
      <c r="K4063" s="41"/>
      <c r="L4063" s="41"/>
      <c r="M4063" s="41"/>
      <c r="N4063" s="41"/>
      <c r="O4063" s="41"/>
      <c r="P4063" s="41"/>
      <c r="Q4063" s="41"/>
      <c r="R4063" s="41"/>
      <c r="S4063" s="41"/>
      <c r="T4063" s="41"/>
      <c r="U4063" s="41"/>
      <c r="V4063" s="41"/>
    </row>
    <row r="4064" spans="5:22" x14ac:dyDescent="0.25">
      <c r="E4064" s="44" t="s">
        <v>795</v>
      </c>
      <c r="F4064" s="41"/>
      <c r="G4064" s="41"/>
      <c r="H4064" s="41"/>
      <c r="I4064" s="41"/>
      <c r="J4064" s="41"/>
      <c r="K4064" s="41"/>
      <c r="L4064" s="41"/>
      <c r="M4064" s="41"/>
      <c r="N4064" s="41"/>
      <c r="O4064" s="41"/>
      <c r="P4064" s="41"/>
      <c r="Q4064" s="41"/>
      <c r="R4064" s="41"/>
      <c r="S4064" s="41"/>
      <c r="T4064" s="41"/>
      <c r="U4064" s="41"/>
      <c r="V4064" s="41"/>
    </row>
    <row r="4065" spans="5:22" x14ac:dyDescent="0.25">
      <c r="E4065" s="44" t="s">
        <v>796</v>
      </c>
      <c r="F4065" s="41"/>
      <c r="G4065" s="41"/>
      <c r="H4065" s="41"/>
      <c r="I4065" s="41"/>
      <c r="J4065" s="41"/>
      <c r="K4065" s="41"/>
      <c r="L4065" s="41"/>
      <c r="M4065" s="41"/>
      <c r="N4065" s="41"/>
      <c r="O4065" s="41"/>
      <c r="P4065" s="41"/>
      <c r="Q4065" s="41"/>
      <c r="R4065" s="41"/>
      <c r="S4065" s="41"/>
      <c r="T4065" s="41"/>
      <c r="U4065" s="41"/>
      <c r="V4065" s="41"/>
    </row>
    <row r="4066" spans="5:22" x14ac:dyDescent="0.25">
      <c r="E4066" s="44" t="s">
        <v>797</v>
      </c>
      <c r="F4066" s="41"/>
      <c r="G4066" s="41"/>
      <c r="H4066" s="41"/>
      <c r="I4066" s="41"/>
      <c r="J4066" s="41"/>
      <c r="K4066" s="41"/>
      <c r="L4066" s="41"/>
      <c r="M4066" s="41"/>
      <c r="N4066" s="41"/>
      <c r="O4066" s="41"/>
      <c r="P4066" s="41"/>
      <c r="Q4066" s="41"/>
      <c r="R4066" s="41"/>
      <c r="S4066" s="41"/>
      <c r="T4066" s="41"/>
      <c r="U4066" s="41"/>
      <c r="V4066" s="41"/>
    </row>
    <row r="4067" spans="5:22" x14ac:dyDescent="0.25">
      <c r="E4067" s="44" t="s">
        <v>798</v>
      </c>
      <c r="F4067" s="41"/>
      <c r="G4067" s="41"/>
      <c r="H4067" s="41"/>
      <c r="I4067" s="41"/>
      <c r="J4067" s="41"/>
      <c r="K4067" s="41"/>
      <c r="L4067" s="41"/>
      <c r="M4067" s="41"/>
      <c r="N4067" s="41"/>
      <c r="O4067" s="41"/>
      <c r="P4067" s="41"/>
      <c r="Q4067" s="41"/>
      <c r="R4067" s="41"/>
      <c r="S4067" s="41"/>
      <c r="T4067" s="41"/>
      <c r="U4067" s="41"/>
      <c r="V4067" s="41"/>
    </row>
    <row r="4068" spans="5:22" x14ac:dyDescent="0.25">
      <c r="E4068" s="40" t="s">
        <v>799</v>
      </c>
      <c r="F4068" s="41"/>
      <c r="G4068" s="41"/>
      <c r="H4068" s="41"/>
      <c r="I4068" s="41"/>
      <c r="J4068" s="41"/>
      <c r="K4068" s="41"/>
      <c r="L4068" s="41"/>
      <c r="M4068" s="41"/>
      <c r="N4068" s="41"/>
      <c r="O4068" s="41"/>
      <c r="P4068" s="41"/>
      <c r="Q4068" s="41"/>
      <c r="R4068" s="41"/>
      <c r="S4068" s="41"/>
      <c r="T4068" s="41"/>
      <c r="U4068" s="41"/>
      <c r="V4068" s="41"/>
    </row>
    <row r="4069" spans="5:22" x14ac:dyDescent="0.25">
      <c r="E4069" s="40" t="s">
        <v>800</v>
      </c>
      <c r="F4069" s="41"/>
      <c r="G4069" s="41"/>
      <c r="H4069" s="41"/>
      <c r="I4069" s="41"/>
      <c r="J4069" s="41"/>
      <c r="K4069" s="41"/>
      <c r="L4069" s="41"/>
      <c r="M4069" s="41"/>
      <c r="N4069" s="41"/>
      <c r="O4069" s="41"/>
      <c r="P4069" s="41"/>
      <c r="Q4069" s="41"/>
      <c r="R4069" s="41"/>
      <c r="S4069" s="41"/>
      <c r="T4069" s="41"/>
      <c r="U4069" s="41"/>
      <c r="V4069" s="41"/>
    </row>
    <row r="4070" spans="5:22" x14ac:dyDescent="0.25">
      <c r="E4070" s="40" t="s">
        <v>801</v>
      </c>
      <c r="F4070" s="41"/>
      <c r="G4070" s="41"/>
      <c r="H4070" s="41"/>
      <c r="I4070" s="41"/>
      <c r="J4070" s="41"/>
      <c r="K4070" s="41"/>
      <c r="L4070" s="41"/>
      <c r="M4070" s="41"/>
      <c r="N4070" s="41"/>
      <c r="O4070" s="41"/>
      <c r="P4070" s="41"/>
      <c r="Q4070" s="41"/>
      <c r="R4070" s="41"/>
      <c r="S4070" s="41"/>
      <c r="T4070" s="41"/>
      <c r="U4070" s="41"/>
      <c r="V4070" s="41"/>
    </row>
    <row r="4071" spans="5:22" x14ac:dyDescent="0.25">
      <c r="E4071" s="40" t="s">
        <v>711</v>
      </c>
      <c r="F4071" s="41"/>
      <c r="G4071" s="41"/>
      <c r="H4071" s="41"/>
      <c r="I4071" s="41"/>
      <c r="J4071" s="41"/>
      <c r="K4071" s="41"/>
      <c r="L4071" s="41"/>
      <c r="M4071" s="41"/>
      <c r="N4071" s="41"/>
      <c r="O4071" s="41"/>
      <c r="P4071" s="41"/>
      <c r="Q4071" s="41"/>
      <c r="R4071" s="41"/>
      <c r="S4071" s="41"/>
      <c r="T4071" s="41"/>
      <c r="U4071" s="41"/>
      <c r="V4071" s="41"/>
    </row>
    <row r="4094" spans="3:5" x14ac:dyDescent="0.25">
      <c r="C4094" s="13">
        <v>0</v>
      </c>
      <c r="E4094" s="4" t="s">
        <v>802</v>
      </c>
    </row>
    <row r="4100" spans="5:54" x14ac:dyDescent="0.25">
      <c r="AB4100" s="4" t="s">
        <v>803</v>
      </c>
      <c r="AJ4100" s="4" t="s">
        <v>804</v>
      </c>
    </row>
    <row r="4101" spans="5:54" x14ac:dyDescent="0.25">
      <c r="AB4101" s="4" t="s">
        <v>805</v>
      </c>
      <c r="AJ4101" s="4" t="s">
        <v>804</v>
      </c>
    </row>
    <row r="4103" spans="5:54" x14ac:dyDescent="0.25">
      <c r="AB4103" s="4" t="s">
        <v>806</v>
      </c>
    </row>
    <row r="4104" spans="5:54" x14ac:dyDescent="0.25">
      <c r="AB4104" s="4" t="s">
        <v>807</v>
      </c>
    </row>
    <row r="4108" spans="5:54" x14ac:dyDescent="0.25">
      <c r="E4108" s="4" t="s">
        <v>808</v>
      </c>
    </row>
    <row r="4110" spans="5:54" x14ac:dyDescent="0.25">
      <c r="E4110" s="1" t="s">
        <v>803</v>
      </c>
      <c r="BB4110" s="1" t="s">
        <v>805</v>
      </c>
    </row>
    <row r="4152" spans="5:22" x14ac:dyDescent="0.25">
      <c r="E4152" s="40" t="s">
        <v>128</v>
      </c>
      <c r="F4152" s="41"/>
      <c r="G4152" s="41"/>
      <c r="H4152" s="41"/>
      <c r="I4152" s="41"/>
      <c r="J4152" s="41"/>
      <c r="K4152" s="41"/>
      <c r="L4152" s="41"/>
      <c r="M4152" s="41"/>
      <c r="N4152" s="41"/>
      <c r="O4152" s="41"/>
      <c r="P4152" s="41"/>
      <c r="Q4152" s="41"/>
      <c r="R4152" s="41"/>
      <c r="S4152" s="41"/>
      <c r="T4152" s="41"/>
      <c r="U4152" s="41"/>
      <c r="V4152" s="41"/>
    </row>
    <row r="4153" spans="5:22" x14ac:dyDescent="0.25">
      <c r="E4153" s="40" t="s">
        <v>809</v>
      </c>
      <c r="F4153" s="41"/>
      <c r="G4153" s="41"/>
      <c r="H4153" s="41"/>
      <c r="I4153" s="41"/>
      <c r="J4153" s="41"/>
      <c r="K4153" s="41"/>
      <c r="L4153" s="41"/>
      <c r="M4153" s="41"/>
      <c r="N4153" s="41"/>
      <c r="O4153" s="41"/>
      <c r="P4153" s="41"/>
      <c r="Q4153" s="41"/>
      <c r="R4153" s="41"/>
      <c r="S4153" s="41"/>
      <c r="T4153" s="41"/>
      <c r="U4153" s="41"/>
      <c r="V4153" s="41"/>
    </row>
    <row r="4154" spans="5:22" x14ac:dyDescent="0.25">
      <c r="E4154" s="40" t="s">
        <v>810</v>
      </c>
      <c r="F4154" s="41"/>
      <c r="G4154" s="41"/>
      <c r="H4154" s="41"/>
      <c r="I4154" s="41"/>
      <c r="J4154" s="41"/>
      <c r="K4154" s="41"/>
      <c r="L4154" s="41"/>
      <c r="M4154" s="41"/>
      <c r="N4154" s="41"/>
      <c r="O4154" s="41"/>
      <c r="P4154" s="41"/>
      <c r="Q4154" s="41"/>
      <c r="R4154" s="41"/>
      <c r="S4154" s="41"/>
      <c r="T4154" s="41"/>
      <c r="U4154" s="41"/>
      <c r="V4154" s="41"/>
    </row>
    <row r="4155" spans="5:22" x14ac:dyDescent="0.25">
      <c r="E4155" s="40" t="s">
        <v>811</v>
      </c>
      <c r="F4155" s="41"/>
      <c r="G4155" s="41"/>
      <c r="H4155" s="41"/>
      <c r="I4155" s="41"/>
      <c r="J4155" s="41"/>
      <c r="K4155" s="41"/>
      <c r="L4155" s="41"/>
      <c r="M4155" s="41"/>
      <c r="N4155" s="41"/>
      <c r="O4155" s="41"/>
      <c r="P4155" s="41"/>
      <c r="Q4155" s="41"/>
      <c r="R4155" s="41"/>
      <c r="S4155" s="41"/>
      <c r="T4155" s="41"/>
      <c r="U4155" s="41"/>
      <c r="V4155" s="41"/>
    </row>
    <row r="4156" spans="5:22" x14ac:dyDescent="0.25">
      <c r="E4156" s="40" t="s">
        <v>812</v>
      </c>
      <c r="F4156" s="41"/>
      <c r="G4156" s="41"/>
      <c r="H4156" s="41"/>
      <c r="I4156" s="41"/>
      <c r="J4156" s="41"/>
      <c r="K4156" s="41"/>
      <c r="L4156" s="41"/>
      <c r="M4156" s="41"/>
      <c r="N4156" s="41"/>
      <c r="O4156" s="41"/>
      <c r="P4156" s="41"/>
      <c r="Q4156" s="41"/>
      <c r="R4156" s="41"/>
      <c r="S4156" s="41"/>
      <c r="T4156" s="41"/>
      <c r="U4156" s="41"/>
      <c r="V4156" s="41"/>
    </row>
    <row r="4157" spans="5:22" x14ac:dyDescent="0.25">
      <c r="E4157" s="40" t="s">
        <v>813</v>
      </c>
      <c r="F4157" s="41"/>
      <c r="G4157" s="41"/>
      <c r="H4157" s="41"/>
      <c r="I4157" s="41"/>
      <c r="J4157" s="41"/>
      <c r="K4157" s="41"/>
      <c r="L4157" s="41"/>
      <c r="M4157" s="41"/>
      <c r="N4157" s="41"/>
      <c r="O4157" s="41"/>
      <c r="P4157" s="41"/>
      <c r="Q4157" s="41"/>
      <c r="R4157" s="41"/>
      <c r="S4157" s="41"/>
      <c r="T4157" s="41"/>
      <c r="U4157" s="41"/>
      <c r="V4157" s="41"/>
    </row>
    <row r="4158" spans="5:22" x14ac:dyDescent="0.25">
      <c r="E4158" s="40" t="s">
        <v>814</v>
      </c>
      <c r="F4158" s="41"/>
      <c r="G4158" s="41"/>
      <c r="H4158" s="41"/>
      <c r="I4158" s="41"/>
      <c r="J4158" s="41"/>
      <c r="K4158" s="41"/>
      <c r="L4158" s="41"/>
      <c r="M4158" s="41"/>
      <c r="N4158" s="41"/>
      <c r="O4158" s="41"/>
      <c r="P4158" s="41"/>
      <c r="Q4158" s="41"/>
      <c r="R4158" s="41"/>
      <c r="S4158" s="41"/>
      <c r="T4158" s="41"/>
      <c r="U4158" s="41"/>
      <c r="V4158" s="41"/>
    </row>
    <row r="4159" spans="5:22" x14ac:dyDescent="0.25">
      <c r="E4159" s="40" t="s">
        <v>815</v>
      </c>
      <c r="F4159" s="41"/>
      <c r="G4159" s="41"/>
      <c r="H4159" s="41"/>
      <c r="I4159" s="41"/>
      <c r="J4159" s="41"/>
      <c r="K4159" s="41"/>
      <c r="L4159" s="41"/>
      <c r="M4159" s="41"/>
      <c r="N4159" s="41"/>
      <c r="O4159" s="41"/>
      <c r="P4159" s="41"/>
      <c r="Q4159" s="41"/>
      <c r="R4159" s="41"/>
      <c r="S4159" s="41"/>
      <c r="T4159" s="41"/>
      <c r="U4159" s="41"/>
      <c r="V4159" s="41"/>
    </row>
    <row r="4160" spans="5:22" x14ac:dyDescent="0.25">
      <c r="E4160" s="40" t="s">
        <v>816</v>
      </c>
      <c r="F4160" s="41"/>
      <c r="G4160" s="41"/>
      <c r="H4160" s="41"/>
      <c r="I4160" s="41"/>
      <c r="J4160" s="41"/>
      <c r="K4160" s="41"/>
      <c r="L4160" s="41"/>
      <c r="M4160" s="41"/>
      <c r="N4160" s="41"/>
      <c r="O4160" s="41"/>
      <c r="P4160" s="41"/>
      <c r="Q4160" s="41"/>
      <c r="R4160" s="41"/>
      <c r="S4160" s="41"/>
      <c r="T4160" s="41"/>
      <c r="U4160" s="41"/>
      <c r="V4160" s="41"/>
    </row>
    <row r="4161" spans="3:32" x14ac:dyDescent="0.25">
      <c r="E4161" s="40" t="s">
        <v>796</v>
      </c>
      <c r="F4161" s="41"/>
      <c r="G4161" s="41"/>
      <c r="H4161" s="41"/>
      <c r="I4161" s="41"/>
      <c r="J4161" s="41"/>
      <c r="K4161" s="41"/>
      <c r="L4161" s="41"/>
      <c r="M4161" s="41"/>
      <c r="N4161" s="41"/>
      <c r="O4161" s="41"/>
      <c r="P4161" s="41"/>
      <c r="Q4161" s="41"/>
      <c r="R4161" s="41"/>
      <c r="S4161" s="41"/>
      <c r="T4161" s="41"/>
      <c r="U4161" s="41"/>
      <c r="V4161" s="41"/>
    </row>
    <row r="4162" spans="3:32" x14ac:dyDescent="0.25">
      <c r="E4162" s="40" t="s">
        <v>817</v>
      </c>
      <c r="F4162" s="41"/>
      <c r="G4162" s="41"/>
      <c r="H4162" s="41"/>
      <c r="I4162" s="41"/>
      <c r="J4162" s="41"/>
      <c r="K4162" s="41"/>
      <c r="L4162" s="41"/>
      <c r="M4162" s="41"/>
      <c r="N4162" s="41"/>
      <c r="O4162" s="41"/>
      <c r="P4162" s="41"/>
      <c r="Q4162" s="41"/>
      <c r="R4162" s="41"/>
      <c r="S4162" s="41"/>
      <c r="T4162" s="41"/>
      <c r="U4162" s="41"/>
      <c r="V4162" s="41"/>
    </row>
    <row r="4163" spans="3:32" x14ac:dyDescent="0.25">
      <c r="E4163" s="40" t="s">
        <v>818</v>
      </c>
      <c r="F4163" s="41"/>
      <c r="G4163" s="41"/>
      <c r="H4163" s="41"/>
      <c r="I4163" s="41"/>
      <c r="J4163" s="41"/>
      <c r="K4163" s="41"/>
      <c r="L4163" s="41"/>
      <c r="M4163" s="41"/>
      <c r="N4163" s="41"/>
      <c r="O4163" s="41"/>
      <c r="P4163" s="41"/>
      <c r="Q4163" s="41"/>
      <c r="R4163" s="41"/>
      <c r="S4163" s="41"/>
      <c r="T4163" s="41"/>
      <c r="U4163" s="41"/>
      <c r="V4163" s="41"/>
    </row>
    <row r="4164" spans="3:32" x14ac:dyDescent="0.25">
      <c r="E4164" s="40" t="s">
        <v>711</v>
      </c>
      <c r="F4164" s="41"/>
      <c r="G4164" s="41"/>
      <c r="H4164" s="41"/>
      <c r="I4164" s="41"/>
      <c r="J4164" s="41"/>
      <c r="K4164" s="41"/>
      <c r="L4164" s="41"/>
      <c r="M4164" s="41"/>
      <c r="N4164" s="41"/>
      <c r="O4164" s="41"/>
      <c r="P4164" s="41"/>
      <c r="Q4164" s="41"/>
      <c r="R4164" s="41"/>
      <c r="S4164" s="41"/>
      <c r="T4164" s="41"/>
      <c r="U4164" s="41"/>
      <c r="V4164" s="41"/>
    </row>
    <row r="4168" spans="3:32" x14ac:dyDescent="0.25">
      <c r="C4168" s="13">
        <v>0</v>
      </c>
      <c r="E4168" s="4" t="s">
        <v>397</v>
      </c>
    </row>
    <row r="4173" spans="3:32" x14ac:dyDescent="0.25">
      <c r="U4173" s="4" t="s">
        <v>820</v>
      </c>
      <c r="AD4173" s="4" t="s">
        <v>821</v>
      </c>
    </row>
    <row r="4174" spans="3:32" x14ac:dyDescent="0.25">
      <c r="U4174" s="1" t="s">
        <v>819</v>
      </c>
      <c r="AD4174" s="34" t="s">
        <v>822</v>
      </c>
    </row>
    <row r="4176" spans="3:32" x14ac:dyDescent="0.25">
      <c r="E4176" s="40" t="s">
        <v>128</v>
      </c>
      <c r="F4176" s="41"/>
      <c r="G4176" s="41"/>
      <c r="H4176" s="41"/>
      <c r="I4176" s="41"/>
      <c r="J4176" s="41"/>
      <c r="K4176" s="41"/>
      <c r="L4176" s="41"/>
      <c r="M4176" s="41"/>
      <c r="N4176" s="41"/>
      <c r="O4176" s="41"/>
      <c r="P4176" s="41"/>
      <c r="Q4176" s="41"/>
      <c r="R4176" s="41"/>
      <c r="S4176" s="41"/>
      <c r="T4176" s="41"/>
      <c r="U4176" s="41"/>
      <c r="V4176" s="41"/>
      <c r="W4176" s="41"/>
      <c r="X4176" s="41"/>
      <c r="Y4176" s="41"/>
      <c r="Z4176" s="41"/>
      <c r="AA4176" s="41"/>
      <c r="AB4176" s="41"/>
      <c r="AC4176" s="41"/>
      <c r="AD4176" s="41"/>
      <c r="AE4176" s="41"/>
      <c r="AF4176" s="41"/>
    </row>
    <row r="4177" spans="5:32" x14ac:dyDescent="0.25">
      <c r="E4177" s="40" t="s">
        <v>809</v>
      </c>
      <c r="F4177" s="41"/>
      <c r="G4177" s="41"/>
      <c r="H4177" s="41"/>
      <c r="I4177" s="41"/>
      <c r="J4177" s="41"/>
      <c r="K4177" s="41"/>
      <c r="L4177" s="41"/>
      <c r="M4177" s="41"/>
      <c r="N4177" s="41"/>
      <c r="O4177" s="41"/>
      <c r="P4177" s="41"/>
      <c r="Q4177" s="41"/>
      <c r="R4177" s="41"/>
      <c r="S4177" s="41"/>
      <c r="T4177" s="41"/>
      <c r="U4177" s="41"/>
      <c r="V4177" s="41"/>
      <c r="W4177" s="41"/>
      <c r="X4177" s="41"/>
      <c r="Y4177" s="41"/>
      <c r="Z4177" s="41"/>
      <c r="AA4177" s="41"/>
      <c r="AB4177" s="41"/>
      <c r="AC4177" s="41"/>
      <c r="AD4177" s="41"/>
      <c r="AE4177" s="41"/>
      <c r="AF4177" s="41"/>
    </row>
    <row r="4178" spans="5:32" x14ac:dyDescent="0.25">
      <c r="E4178" s="40" t="s">
        <v>810</v>
      </c>
      <c r="F4178" s="41"/>
      <c r="G4178" s="41"/>
      <c r="H4178" s="41"/>
      <c r="I4178" s="41"/>
      <c r="J4178" s="41"/>
      <c r="K4178" s="41"/>
      <c r="L4178" s="41"/>
      <c r="M4178" s="41"/>
      <c r="N4178" s="41"/>
      <c r="O4178" s="41"/>
      <c r="P4178" s="41"/>
      <c r="Q4178" s="41"/>
      <c r="R4178" s="41"/>
      <c r="S4178" s="41"/>
      <c r="T4178" s="41"/>
      <c r="U4178" s="41"/>
      <c r="V4178" s="41"/>
      <c r="W4178" s="41"/>
      <c r="X4178" s="41"/>
      <c r="Y4178" s="41"/>
      <c r="Z4178" s="41"/>
      <c r="AA4178" s="41"/>
      <c r="AB4178" s="41"/>
      <c r="AC4178" s="41"/>
      <c r="AD4178" s="41"/>
      <c r="AE4178" s="41"/>
      <c r="AF4178" s="41"/>
    </row>
    <row r="4179" spans="5:32" x14ac:dyDescent="0.25">
      <c r="E4179" s="40" t="s">
        <v>811</v>
      </c>
      <c r="F4179" s="41"/>
      <c r="G4179" s="41"/>
      <c r="H4179" s="41"/>
      <c r="I4179" s="41"/>
      <c r="J4179" s="41"/>
      <c r="K4179" s="41"/>
      <c r="L4179" s="41"/>
      <c r="M4179" s="41"/>
      <c r="N4179" s="41"/>
      <c r="O4179" s="41"/>
      <c r="P4179" s="41"/>
      <c r="Q4179" s="41"/>
      <c r="R4179" s="41"/>
      <c r="S4179" s="41"/>
      <c r="T4179" s="41"/>
      <c r="U4179" s="41"/>
      <c r="V4179" s="41"/>
      <c r="W4179" s="41"/>
      <c r="X4179" s="41"/>
      <c r="Y4179" s="41"/>
      <c r="Z4179" s="41"/>
      <c r="AA4179" s="41"/>
      <c r="AB4179" s="41"/>
      <c r="AC4179" s="41"/>
      <c r="AD4179" s="41"/>
      <c r="AE4179" s="41"/>
      <c r="AF4179" s="41"/>
    </row>
    <row r="4180" spans="5:32" x14ac:dyDescent="0.25">
      <c r="E4180" s="40" t="s">
        <v>812</v>
      </c>
      <c r="F4180" s="41"/>
      <c r="G4180" s="41"/>
      <c r="H4180" s="41"/>
      <c r="I4180" s="41"/>
      <c r="J4180" s="41"/>
      <c r="K4180" s="41"/>
      <c r="L4180" s="41"/>
      <c r="M4180" s="41"/>
      <c r="N4180" s="41"/>
      <c r="O4180" s="41"/>
      <c r="P4180" s="41"/>
      <c r="Q4180" s="41"/>
      <c r="R4180" s="41"/>
      <c r="S4180" s="41"/>
      <c r="T4180" s="41"/>
      <c r="U4180" s="41"/>
      <c r="V4180" s="41"/>
      <c r="W4180" s="41"/>
      <c r="X4180" s="41"/>
      <c r="Y4180" s="41"/>
      <c r="Z4180" s="41"/>
      <c r="AA4180" s="41"/>
      <c r="AB4180" s="41"/>
      <c r="AC4180" s="41"/>
      <c r="AD4180" s="41"/>
      <c r="AE4180" s="41"/>
      <c r="AF4180" s="41"/>
    </row>
    <row r="4181" spans="5:32" x14ac:dyDescent="0.25">
      <c r="E4181" s="40" t="s">
        <v>813</v>
      </c>
      <c r="F4181" s="41"/>
      <c r="G4181" s="41"/>
      <c r="H4181" s="41"/>
      <c r="I4181" s="41"/>
      <c r="J4181" s="41"/>
      <c r="K4181" s="41"/>
      <c r="L4181" s="41"/>
      <c r="M4181" s="41"/>
      <c r="N4181" s="41"/>
      <c r="O4181" s="41"/>
      <c r="P4181" s="41"/>
      <c r="Q4181" s="41"/>
      <c r="R4181" s="41"/>
      <c r="S4181" s="41"/>
      <c r="T4181" s="41"/>
      <c r="U4181" s="41"/>
      <c r="V4181" s="41"/>
      <c r="W4181" s="41"/>
      <c r="X4181" s="41"/>
      <c r="Y4181" s="41"/>
      <c r="Z4181" s="41"/>
      <c r="AA4181" s="41"/>
      <c r="AB4181" s="41"/>
      <c r="AC4181" s="41"/>
      <c r="AD4181" s="41"/>
      <c r="AE4181" s="41"/>
      <c r="AF4181" s="41"/>
    </row>
    <row r="4182" spans="5:32" x14ac:dyDescent="0.25">
      <c r="E4182" s="40" t="s">
        <v>814</v>
      </c>
      <c r="F4182" s="41"/>
      <c r="G4182" s="41"/>
      <c r="H4182" s="41"/>
      <c r="I4182" s="41"/>
      <c r="J4182" s="41"/>
      <c r="K4182" s="41"/>
      <c r="L4182" s="41"/>
      <c r="M4182" s="41"/>
      <c r="N4182" s="41"/>
      <c r="O4182" s="41"/>
      <c r="P4182" s="41"/>
      <c r="Q4182" s="41"/>
      <c r="R4182" s="41"/>
      <c r="S4182" s="41"/>
      <c r="T4182" s="41"/>
      <c r="U4182" s="41"/>
      <c r="V4182" s="41"/>
      <c r="W4182" s="41"/>
      <c r="X4182" s="41"/>
      <c r="Y4182" s="41"/>
      <c r="Z4182" s="41"/>
      <c r="AA4182" s="41"/>
      <c r="AB4182" s="41"/>
      <c r="AC4182" s="41"/>
      <c r="AD4182" s="41"/>
      <c r="AE4182" s="41"/>
      <c r="AF4182" s="41"/>
    </row>
    <row r="4183" spans="5:32" x14ac:dyDescent="0.25">
      <c r="E4183" s="40" t="s">
        <v>815</v>
      </c>
      <c r="F4183" s="41"/>
      <c r="G4183" s="41"/>
      <c r="H4183" s="41"/>
      <c r="I4183" s="41"/>
      <c r="J4183" s="41"/>
      <c r="K4183" s="41"/>
      <c r="L4183" s="41"/>
      <c r="M4183" s="41"/>
      <c r="N4183" s="41"/>
      <c r="O4183" s="41"/>
      <c r="P4183" s="41"/>
      <c r="Q4183" s="41"/>
      <c r="R4183" s="41"/>
      <c r="S4183" s="41"/>
      <c r="T4183" s="41"/>
      <c r="U4183" s="41"/>
      <c r="V4183" s="41"/>
      <c r="W4183" s="41"/>
      <c r="X4183" s="41"/>
      <c r="Y4183" s="41"/>
      <c r="Z4183" s="41"/>
      <c r="AA4183" s="41"/>
      <c r="AB4183" s="41"/>
      <c r="AC4183" s="41"/>
      <c r="AD4183" s="41"/>
      <c r="AE4183" s="41"/>
      <c r="AF4183" s="41"/>
    </row>
    <row r="4184" spans="5:32" x14ac:dyDescent="0.25">
      <c r="E4184" s="40" t="s">
        <v>816</v>
      </c>
      <c r="F4184" s="41"/>
      <c r="G4184" s="41"/>
      <c r="H4184" s="41"/>
      <c r="I4184" s="41"/>
      <c r="J4184" s="41"/>
      <c r="K4184" s="41"/>
      <c r="L4184" s="41"/>
      <c r="M4184" s="41"/>
      <c r="N4184" s="41"/>
      <c r="O4184" s="41"/>
      <c r="P4184" s="41"/>
      <c r="Q4184" s="41"/>
      <c r="R4184" s="41"/>
      <c r="S4184" s="41"/>
      <c r="T4184" s="41"/>
      <c r="U4184" s="41"/>
      <c r="V4184" s="41"/>
      <c r="W4184" s="41"/>
      <c r="X4184" s="41"/>
      <c r="Y4184" s="41"/>
      <c r="Z4184" s="41"/>
      <c r="AA4184" s="41"/>
      <c r="AB4184" s="41"/>
      <c r="AC4184" s="41"/>
      <c r="AD4184" s="41"/>
      <c r="AE4184" s="41"/>
      <c r="AF4184" s="41"/>
    </row>
    <row r="4185" spans="5:32" x14ac:dyDescent="0.25">
      <c r="E4185" s="40" t="s">
        <v>829</v>
      </c>
      <c r="F4185" s="41"/>
      <c r="G4185" s="41"/>
      <c r="H4185" s="41"/>
      <c r="I4185" s="41"/>
      <c r="J4185" s="41"/>
      <c r="K4185" s="41"/>
      <c r="L4185" s="41"/>
      <c r="M4185" s="41"/>
      <c r="N4185" s="41"/>
      <c r="O4185" s="41"/>
      <c r="P4185" s="41"/>
      <c r="Q4185" s="41"/>
      <c r="R4185" s="41"/>
      <c r="S4185" s="41"/>
      <c r="T4185" s="41"/>
      <c r="U4185" s="41"/>
      <c r="V4185" s="41"/>
      <c r="W4185" s="41"/>
      <c r="X4185" s="41"/>
      <c r="Y4185" s="41"/>
      <c r="Z4185" s="41"/>
      <c r="AA4185" s="41"/>
      <c r="AB4185" s="41"/>
      <c r="AC4185" s="41"/>
      <c r="AD4185" s="41"/>
      <c r="AE4185" s="41"/>
      <c r="AF4185" s="41"/>
    </row>
    <row r="4187" spans="5:32" x14ac:dyDescent="0.25">
      <c r="E4187" s="42" t="s">
        <v>823</v>
      </c>
      <c r="F4187" s="43"/>
      <c r="G4187" s="43"/>
      <c r="H4187" s="43"/>
      <c r="I4187" s="43"/>
      <c r="J4187" s="43"/>
      <c r="K4187" s="43"/>
      <c r="L4187" s="43"/>
      <c r="M4187" s="43"/>
      <c r="N4187" s="43"/>
      <c r="O4187" s="43"/>
      <c r="P4187" s="43"/>
      <c r="Q4187" s="43"/>
      <c r="R4187" s="43"/>
      <c r="S4187" s="43"/>
      <c r="T4187" s="43"/>
      <c r="U4187" s="43"/>
      <c r="V4187" s="43"/>
      <c r="W4187" s="43"/>
      <c r="X4187" s="43"/>
      <c r="Y4187" s="43"/>
      <c r="Z4187" s="43"/>
      <c r="AA4187" s="43"/>
      <c r="AB4187" s="43"/>
      <c r="AC4187" s="43"/>
      <c r="AD4187" s="43"/>
      <c r="AE4187" s="43"/>
    </row>
    <row r="4188" spans="5:32" x14ac:dyDescent="0.25">
      <c r="E4188" s="42" t="s">
        <v>824</v>
      </c>
      <c r="F4188" s="43"/>
      <c r="G4188" s="43"/>
      <c r="H4188" s="43"/>
      <c r="I4188" s="43"/>
      <c r="J4188" s="43"/>
      <c r="K4188" s="43"/>
      <c r="L4188" s="43"/>
      <c r="M4188" s="43"/>
      <c r="N4188" s="43"/>
      <c r="O4188" s="43"/>
      <c r="P4188" s="43"/>
      <c r="Q4188" s="43"/>
      <c r="R4188" s="43"/>
      <c r="S4188" s="43"/>
      <c r="T4188" s="43"/>
      <c r="U4188" s="43"/>
      <c r="V4188" s="43"/>
      <c r="W4188" s="43"/>
      <c r="X4188" s="43"/>
      <c r="Y4188" s="43"/>
      <c r="Z4188" s="43"/>
      <c r="AA4188" s="43"/>
      <c r="AB4188" s="43"/>
      <c r="AC4188" s="43"/>
      <c r="AD4188" s="43"/>
      <c r="AE4188" s="43"/>
    </row>
    <row r="4189" spans="5:32" x14ac:dyDescent="0.25">
      <c r="E4189" s="42"/>
      <c r="F4189" s="43"/>
      <c r="G4189" s="43"/>
      <c r="H4189" s="43"/>
      <c r="I4189" s="43"/>
      <c r="J4189" s="43"/>
      <c r="K4189" s="43"/>
      <c r="L4189" s="43"/>
      <c r="M4189" s="43"/>
      <c r="N4189" s="43"/>
      <c r="O4189" s="43"/>
      <c r="P4189" s="43"/>
      <c r="Q4189" s="43"/>
      <c r="R4189" s="43"/>
      <c r="S4189" s="43"/>
      <c r="T4189" s="43"/>
      <c r="U4189" s="43"/>
      <c r="V4189" s="43"/>
      <c r="W4189" s="43"/>
      <c r="X4189" s="43"/>
      <c r="Y4189" s="43"/>
      <c r="Z4189" s="43"/>
      <c r="AA4189" s="43"/>
      <c r="AB4189" s="43"/>
      <c r="AC4189" s="43"/>
      <c r="AD4189" s="43"/>
      <c r="AE4189" s="43"/>
    </row>
    <row r="4190" spans="5:32" x14ac:dyDescent="0.25">
      <c r="E4190" s="42" t="s">
        <v>827</v>
      </c>
      <c r="F4190" s="43"/>
      <c r="G4190" s="43"/>
      <c r="H4190" s="43"/>
      <c r="I4190" s="43"/>
      <c r="J4190" s="43"/>
      <c r="K4190" s="43"/>
      <c r="L4190" s="43"/>
      <c r="M4190" s="43"/>
      <c r="N4190" s="43"/>
      <c r="O4190" s="43"/>
      <c r="P4190" s="43"/>
      <c r="Q4190" s="43"/>
      <c r="R4190" s="43"/>
      <c r="S4190" s="43"/>
      <c r="T4190" s="43"/>
      <c r="U4190" s="43"/>
      <c r="V4190" s="43"/>
      <c r="W4190" s="43"/>
      <c r="X4190" s="43"/>
      <c r="Y4190" s="43"/>
      <c r="Z4190" s="43"/>
      <c r="AA4190" s="43"/>
      <c r="AB4190" s="43"/>
      <c r="AC4190" s="43"/>
      <c r="AD4190" s="43"/>
      <c r="AE4190" s="43"/>
    </row>
    <row r="4191" spans="5:32" x14ac:dyDescent="0.25">
      <c r="E4191" s="42" t="s">
        <v>734</v>
      </c>
      <c r="F4191" s="43"/>
      <c r="G4191" s="43"/>
      <c r="H4191" s="43"/>
      <c r="I4191" s="43"/>
      <c r="J4191" s="43"/>
      <c r="K4191" s="43"/>
      <c r="L4191" s="43"/>
      <c r="M4191" s="43"/>
      <c r="N4191" s="43"/>
      <c r="O4191" s="43"/>
      <c r="P4191" s="43"/>
      <c r="Q4191" s="43"/>
      <c r="R4191" s="43"/>
      <c r="S4191" s="43"/>
      <c r="T4191" s="43"/>
      <c r="U4191" s="43"/>
      <c r="V4191" s="43"/>
      <c r="W4191" s="43"/>
      <c r="X4191" s="43"/>
      <c r="Y4191" s="43"/>
      <c r="Z4191" s="43"/>
      <c r="AA4191" s="43"/>
      <c r="AB4191" s="43"/>
      <c r="AC4191" s="43"/>
      <c r="AD4191" s="43"/>
      <c r="AE4191" s="43"/>
    </row>
    <row r="4192" spans="5:32" x14ac:dyDescent="0.25">
      <c r="E4192" s="42" t="s">
        <v>825</v>
      </c>
      <c r="F4192" s="43"/>
      <c r="G4192" s="43"/>
      <c r="H4192" s="43"/>
      <c r="I4192" s="43"/>
      <c r="J4192" s="43"/>
      <c r="K4192" s="43"/>
      <c r="L4192" s="43"/>
      <c r="M4192" s="43"/>
      <c r="N4192" s="43"/>
      <c r="O4192" s="43"/>
      <c r="P4192" s="43"/>
      <c r="Q4192" s="43"/>
      <c r="R4192" s="43"/>
      <c r="S4192" s="43"/>
      <c r="T4192" s="43"/>
      <c r="U4192" s="43"/>
      <c r="V4192" s="43"/>
      <c r="W4192" s="43"/>
      <c r="X4192" s="43"/>
      <c r="Y4192" s="43"/>
      <c r="Z4192" s="43"/>
      <c r="AA4192" s="43"/>
      <c r="AB4192" s="43"/>
      <c r="AC4192" s="43"/>
      <c r="AD4192" s="43"/>
      <c r="AE4192" s="43"/>
    </row>
    <row r="4193" spans="5:31" x14ac:dyDescent="0.25">
      <c r="E4193" s="42" t="s">
        <v>828</v>
      </c>
      <c r="F4193" s="43"/>
      <c r="G4193" s="43"/>
      <c r="H4193" s="43"/>
      <c r="I4193" s="43"/>
      <c r="J4193" s="43"/>
      <c r="K4193" s="43"/>
      <c r="L4193" s="43"/>
      <c r="M4193" s="43"/>
      <c r="N4193" s="43"/>
      <c r="O4193" s="43"/>
      <c r="P4193" s="43"/>
      <c r="Q4193" s="43"/>
      <c r="R4193" s="43"/>
      <c r="S4193" s="43"/>
      <c r="T4193" s="43"/>
      <c r="U4193" s="43"/>
      <c r="V4193" s="43"/>
      <c r="W4193" s="43"/>
      <c r="X4193" s="43"/>
      <c r="Y4193" s="43"/>
      <c r="Z4193" s="43"/>
      <c r="AA4193" s="43"/>
      <c r="AB4193" s="43"/>
      <c r="AC4193" s="43"/>
      <c r="AD4193" s="43"/>
      <c r="AE4193" s="43"/>
    </row>
    <row r="4194" spans="5:31" x14ac:dyDescent="0.25">
      <c r="E4194" s="42"/>
      <c r="F4194" s="43"/>
      <c r="G4194" s="43"/>
      <c r="H4194" s="43"/>
      <c r="I4194" s="43"/>
      <c r="J4194" s="43"/>
      <c r="K4194" s="43"/>
      <c r="L4194" s="43"/>
      <c r="M4194" s="43"/>
      <c r="N4194" s="43"/>
      <c r="O4194" s="43"/>
      <c r="P4194" s="43"/>
      <c r="Q4194" s="43"/>
      <c r="R4194" s="43"/>
      <c r="S4194" s="43"/>
      <c r="T4194" s="43"/>
      <c r="U4194" s="43"/>
      <c r="V4194" s="43"/>
      <c r="W4194" s="43"/>
      <c r="X4194" s="43"/>
      <c r="Y4194" s="43"/>
      <c r="Z4194" s="43"/>
      <c r="AA4194" s="43"/>
      <c r="AB4194" s="43"/>
      <c r="AC4194" s="43"/>
      <c r="AD4194" s="43"/>
      <c r="AE4194" s="43"/>
    </row>
    <row r="4195" spans="5:31" x14ac:dyDescent="0.25">
      <c r="E4195" s="42" t="s">
        <v>830</v>
      </c>
      <c r="F4195" s="43"/>
      <c r="G4195" s="43"/>
      <c r="H4195" s="43"/>
      <c r="I4195" s="43"/>
      <c r="J4195" s="43"/>
      <c r="K4195" s="43"/>
      <c r="L4195" s="43"/>
      <c r="M4195" s="43"/>
      <c r="N4195" s="43"/>
      <c r="O4195" s="43"/>
      <c r="P4195" s="43"/>
      <c r="Q4195" s="43"/>
      <c r="R4195" s="43"/>
      <c r="S4195" s="43"/>
      <c r="T4195" s="43"/>
      <c r="U4195" s="43"/>
      <c r="V4195" s="43"/>
      <c r="W4195" s="43"/>
      <c r="X4195" s="43"/>
      <c r="Y4195" s="43"/>
      <c r="Z4195" s="43"/>
      <c r="AA4195" s="43"/>
      <c r="AB4195" s="43"/>
      <c r="AC4195" s="43"/>
      <c r="AD4195" s="43"/>
      <c r="AE4195" s="43"/>
    </row>
    <row r="4196" spans="5:31" x14ac:dyDescent="0.25">
      <c r="E4196" s="42" t="s">
        <v>826</v>
      </c>
      <c r="F4196" s="43"/>
      <c r="G4196" s="43"/>
      <c r="H4196" s="43"/>
      <c r="I4196" s="43"/>
      <c r="J4196" s="43"/>
      <c r="K4196" s="43"/>
      <c r="L4196" s="43"/>
      <c r="M4196" s="43"/>
      <c r="N4196" s="43"/>
      <c r="O4196" s="43"/>
      <c r="P4196" s="43"/>
      <c r="Q4196" s="43"/>
      <c r="R4196" s="43"/>
      <c r="S4196" s="43"/>
      <c r="T4196" s="43"/>
      <c r="U4196" s="43"/>
      <c r="V4196" s="43"/>
      <c r="W4196" s="43"/>
      <c r="X4196" s="43"/>
      <c r="Y4196" s="43"/>
      <c r="Z4196" s="43"/>
      <c r="AA4196" s="43"/>
      <c r="AB4196" s="43"/>
      <c r="AC4196" s="43"/>
      <c r="AD4196" s="43"/>
      <c r="AE4196" s="43"/>
    </row>
    <row r="4197" spans="5:31" x14ac:dyDescent="0.25">
      <c r="E4197" s="42" t="s">
        <v>739</v>
      </c>
      <c r="F4197" s="43"/>
      <c r="G4197" s="43"/>
      <c r="H4197" s="43"/>
      <c r="I4197" s="43"/>
      <c r="J4197" s="43"/>
      <c r="K4197" s="43"/>
      <c r="L4197" s="43"/>
      <c r="M4197" s="43"/>
      <c r="N4197" s="43"/>
      <c r="O4197" s="43"/>
      <c r="P4197" s="43"/>
      <c r="Q4197" s="43"/>
      <c r="R4197" s="43"/>
      <c r="S4197" s="43"/>
      <c r="T4197" s="43"/>
      <c r="U4197" s="43"/>
      <c r="V4197" s="43"/>
      <c r="W4197" s="43"/>
      <c r="X4197" s="43"/>
      <c r="Y4197" s="43"/>
      <c r="Z4197" s="43"/>
      <c r="AA4197" s="43"/>
      <c r="AB4197" s="43"/>
      <c r="AC4197" s="43"/>
      <c r="AD4197" s="43"/>
      <c r="AE4197" s="43"/>
    </row>
    <row r="4199" spans="5:31" x14ac:dyDescent="0.25">
      <c r="E4199" s="4" t="s">
        <v>273</v>
      </c>
    </row>
    <row r="4279" spans="5:5" x14ac:dyDescent="0.25">
      <c r="E4279" s="4" t="s">
        <v>274</v>
      </c>
    </row>
    <row r="4360" spans="3:5" x14ac:dyDescent="0.25">
      <c r="C4360" s="13">
        <v>0</v>
      </c>
      <c r="E4360" s="4" t="s">
        <v>397</v>
      </c>
    </row>
    <row r="4371" spans="28:36" x14ac:dyDescent="0.25">
      <c r="AB4371" s="4" t="s">
        <v>820</v>
      </c>
    </row>
    <row r="4372" spans="28:36" x14ac:dyDescent="0.25">
      <c r="AB4372" s="1" t="s">
        <v>774</v>
      </c>
      <c r="AJ4372" s="4" t="s">
        <v>831</v>
      </c>
    </row>
    <row r="4386" spans="5:32" x14ac:dyDescent="0.25">
      <c r="E4386" s="40" t="s">
        <v>128</v>
      </c>
      <c r="F4386" s="41"/>
      <c r="G4386" s="41"/>
      <c r="H4386" s="41"/>
      <c r="I4386" s="41"/>
      <c r="J4386" s="41"/>
      <c r="K4386" s="41"/>
      <c r="L4386" s="41"/>
      <c r="M4386" s="41"/>
      <c r="N4386" s="41"/>
      <c r="O4386" s="41"/>
      <c r="P4386" s="41"/>
      <c r="Q4386" s="41"/>
      <c r="R4386" s="41"/>
      <c r="S4386" s="41"/>
      <c r="T4386" s="41"/>
      <c r="U4386" s="41"/>
      <c r="V4386" s="41"/>
      <c r="W4386" s="41"/>
      <c r="X4386" s="41"/>
      <c r="Y4386" s="41"/>
      <c r="Z4386" s="41"/>
      <c r="AA4386" s="41"/>
      <c r="AB4386" s="41"/>
      <c r="AC4386" s="41"/>
      <c r="AD4386" s="41"/>
      <c r="AE4386" s="41"/>
      <c r="AF4386" s="41"/>
    </row>
    <row r="4387" spans="5:32" x14ac:dyDescent="0.25">
      <c r="E4387" s="40" t="s">
        <v>809</v>
      </c>
      <c r="F4387" s="41"/>
      <c r="G4387" s="41"/>
      <c r="H4387" s="41"/>
      <c r="I4387" s="41"/>
      <c r="J4387" s="41"/>
      <c r="K4387" s="41"/>
      <c r="L4387" s="41"/>
      <c r="M4387" s="41"/>
      <c r="N4387" s="41"/>
      <c r="O4387" s="41"/>
      <c r="P4387" s="41"/>
      <c r="Q4387" s="41"/>
      <c r="R4387" s="41"/>
      <c r="S4387" s="41"/>
      <c r="T4387" s="41"/>
      <c r="U4387" s="41"/>
      <c r="V4387" s="41"/>
      <c r="W4387" s="41"/>
      <c r="X4387" s="41"/>
      <c r="Y4387" s="41"/>
      <c r="Z4387" s="41"/>
      <c r="AA4387" s="41"/>
      <c r="AB4387" s="41"/>
      <c r="AC4387" s="41"/>
      <c r="AD4387" s="41"/>
      <c r="AE4387" s="41"/>
      <c r="AF4387" s="41"/>
    </row>
    <row r="4388" spans="5:32" x14ac:dyDescent="0.25">
      <c r="E4388" s="40" t="s">
        <v>810</v>
      </c>
      <c r="F4388" s="41"/>
      <c r="G4388" s="41"/>
      <c r="H4388" s="41"/>
      <c r="I4388" s="41"/>
      <c r="J4388" s="41"/>
      <c r="K4388" s="41"/>
      <c r="L4388" s="41"/>
      <c r="M4388" s="41"/>
      <c r="N4388" s="41"/>
      <c r="O4388" s="41"/>
      <c r="P4388" s="41"/>
      <c r="Q4388" s="41"/>
      <c r="R4388" s="41"/>
      <c r="S4388" s="41"/>
      <c r="T4388" s="41"/>
      <c r="U4388" s="41"/>
      <c r="V4388" s="41"/>
      <c r="W4388" s="41"/>
      <c r="X4388" s="41"/>
      <c r="Y4388" s="41"/>
      <c r="Z4388" s="41"/>
      <c r="AA4388" s="41"/>
      <c r="AB4388" s="41"/>
      <c r="AC4388" s="41"/>
      <c r="AD4388" s="41"/>
      <c r="AE4388" s="41"/>
      <c r="AF4388" s="41"/>
    </row>
    <row r="4389" spans="5:32" x14ac:dyDescent="0.25">
      <c r="E4389" s="40" t="s">
        <v>811</v>
      </c>
      <c r="F4389" s="41"/>
      <c r="G4389" s="41"/>
      <c r="H4389" s="41"/>
      <c r="I4389" s="41"/>
      <c r="J4389" s="41"/>
      <c r="K4389" s="41"/>
      <c r="L4389" s="41"/>
      <c r="M4389" s="41"/>
      <c r="N4389" s="41"/>
      <c r="O4389" s="41"/>
      <c r="P4389" s="41"/>
      <c r="Q4389" s="41"/>
      <c r="R4389" s="41"/>
      <c r="S4389" s="41"/>
      <c r="T4389" s="41"/>
      <c r="U4389" s="41"/>
      <c r="V4389" s="41"/>
      <c r="W4389" s="41"/>
      <c r="X4389" s="41"/>
      <c r="Y4389" s="41"/>
      <c r="Z4389" s="41"/>
      <c r="AA4389" s="41"/>
      <c r="AB4389" s="41"/>
      <c r="AC4389" s="41"/>
      <c r="AD4389" s="41"/>
      <c r="AE4389" s="41"/>
      <c r="AF4389" s="41"/>
    </row>
    <row r="4390" spans="5:32" x14ac:dyDescent="0.25">
      <c r="E4390" s="40" t="s">
        <v>812</v>
      </c>
      <c r="F4390" s="41"/>
      <c r="G4390" s="41"/>
      <c r="H4390" s="41"/>
      <c r="I4390" s="41"/>
      <c r="J4390" s="41"/>
      <c r="K4390" s="41"/>
      <c r="L4390" s="41"/>
      <c r="M4390" s="41"/>
      <c r="N4390" s="41"/>
      <c r="O4390" s="41"/>
      <c r="P4390" s="41"/>
      <c r="Q4390" s="41"/>
      <c r="R4390" s="41"/>
      <c r="S4390" s="41"/>
      <c r="T4390" s="41"/>
      <c r="U4390" s="41"/>
      <c r="V4390" s="41"/>
      <c r="W4390" s="41"/>
      <c r="X4390" s="41"/>
      <c r="Y4390" s="41"/>
      <c r="Z4390" s="41"/>
      <c r="AA4390" s="41"/>
      <c r="AB4390" s="41"/>
      <c r="AC4390" s="41"/>
      <c r="AD4390" s="41"/>
      <c r="AE4390" s="41"/>
      <c r="AF4390" s="41"/>
    </row>
    <row r="4391" spans="5:32" x14ac:dyDescent="0.25">
      <c r="E4391" s="40" t="s">
        <v>813</v>
      </c>
      <c r="F4391" s="41"/>
      <c r="G4391" s="41"/>
      <c r="H4391" s="41"/>
      <c r="I4391" s="41"/>
      <c r="J4391" s="41"/>
      <c r="K4391" s="41"/>
      <c r="L4391" s="41"/>
      <c r="M4391" s="41"/>
      <c r="N4391" s="41"/>
      <c r="O4391" s="41"/>
      <c r="P4391" s="41"/>
      <c r="Q4391" s="41"/>
      <c r="R4391" s="41"/>
      <c r="S4391" s="41"/>
      <c r="T4391" s="41"/>
      <c r="U4391" s="41"/>
      <c r="V4391" s="41"/>
      <c r="W4391" s="41"/>
      <c r="X4391" s="41"/>
      <c r="Y4391" s="41"/>
      <c r="Z4391" s="41"/>
      <c r="AA4391" s="41"/>
      <c r="AB4391" s="41"/>
      <c r="AC4391" s="41"/>
      <c r="AD4391" s="41"/>
      <c r="AE4391" s="41"/>
      <c r="AF4391" s="41"/>
    </row>
    <row r="4392" spans="5:32" x14ac:dyDescent="0.25">
      <c r="E4392" s="40" t="s">
        <v>814</v>
      </c>
      <c r="F4392" s="41"/>
      <c r="G4392" s="41"/>
      <c r="H4392" s="41"/>
      <c r="I4392" s="41"/>
      <c r="J4392" s="41"/>
      <c r="K4392" s="41"/>
      <c r="L4392" s="41"/>
      <c r="M4392" s="41"/>
      <c r="N4392" s="41"/>
      <c r="O4392" s="41"/>
      <c r="P4392" s="41"/>
      <c r="Q4392" s="41"/>
      <c r="R4392" s="41"/>
      <c r="S4392" s="41"/>
      <c r="T4392" s="41"/>
      <c r="U4392" s="41"/>
      <c r="V4392" s="41"/>
      <c r="W4392" s="41"/>
      <c r="X4392" s="41"/>
      <c r="Y4392" s="41"/>
      <c r="Z4392" s="41"/>
      <c r="AA4392" s="41"/>
      <c r="AB4392" s="41"/>
      <c r="AC4392" s="41"/>
      <c r="AD4392" s="41"/>
      <c r="AE4392" s="41"/>
      <c r="AF4392" s="41"/>
    </row>
    <row r="4393" spans="5:32" x14ac:dyDescent="0.25">
      <c r="E4393" s="40" t="s">
        <v>815</v>
      </c>
      <c r="F4393" s="41"/>
      <c r="G4393" s="41"/>
      <c r="H4393" s="41"/>
      <c r="I4393" s="41"/>
      <c r="J4393" s="41"/>
      <c r="K4393" s="41"/>
      <c r="L4393" s="41"/>
      <c r="M4393" s="41"/>
      <c r="N4393" s="41"/>
      <c r="O4393" s="41"/>
      <c r="P4393" s="41"/>
      <c r="Q4393" s="41"/>
      <c r="R4393" s="41"/>
      <c r="S4393" s="41"/>
      <c r="T4393" s="41"/>
      <c r="U4393" s="41"/>
      <c r="V4393" s="41"/>
      <c r="W4393" s="41"/>
      <c r="X4393" s="41"/>
      <c r="Y4393" s="41"/>
      <c r="Z4393" s="41"/>
      <c r="AA4393" s="41"/>
      <c r="AB4393" s="41"/>
      <c r="AC4393" s="41"/>
      <c r="AD4393" s="41"/>
      <c r="AE4393" s="41"/>
      <c r="AF4393" s="41"/>
    </row>
    <row r="4394" spans="5:32" x14ac:dyDescent="0.25">
      <c r="E4394" s="40" t="s">
        <v>816</v>
      </c>
      <c r="F4394" s="41"/>
      <c r="G4394" s="41"/>
      <c r="H4394" s="41"/>
      <c r="I4394" s="41"/>
      <c r="J4394" s="41"/>
      <c r="K4394" s="41"/>
      <c r="L4394" s="41"/>
      <c r="M4394" s="41"/>
      <c r="N4394" s="41"/>
      <c r="O4394" s="41"/>
      <c r="P4394" s="41"/>
      <c r="Q4394" s="41"/>
      <c r="R4394" s="41"/>
      <c r="S4394" s="41"/>
      <c r="T4394" s="41"/>
      <c r="U4394" s="41"/>
      <c r="V4394" s="41"/>
      <c r="W4394" s="41"/>
      <c r="X4394" s="41"/>
      <c r="Y4394" s="41"/>
      <c r="Z4394" s="41"/>
      <c r="AA4394" s="41"/>
      <c r="AB4394" s="41"/>
      <c r="AC4394" s="41"/>
      <c r="AD4394" s="41"/>
      <c r="AE4394" s="41"/>
      <c r="AF4394" s="41"/>
    </row>
    <row r="4395" spans="5:32" x14ac:dyDescent="0.25">
      <c r="E4395" s="40" t="s">
        <v>909</v>
      </c>
      <c r="F4395" s="41"/>
      <c r="G4395" s="41"/>
      <c r="H4395" s="41"/>
      <c r="I4395" s="41"/>
      <c r="J4395" s="41"/>
      <c r="K4395" s="41"/>
      <c r="L4395" s="41"/>
      <c r="M4395" s="41"/>
      <c r="N4395" s="41"/>
      <c r="O4395" s="41"/>
      <c r="P4395" s="41"/>
      <c r="Q4395" s="41"/>
      <c r="R4395" s="41"/>
      <c r="S4395" s="41"/>
      <c r="T4395" s="41"/>
      <c r="U4395" s="41"/>
      <c r="V4395" s="41"/>
      <c r="W4395" s="41"/>
      <c r="X4395" s="41"/>
      <c r="Y4395" s="41"/>
      <c r="Z4395" s="41"/>
      <c r="AA4395" s="41"/>
      <c r="AB4395" s="41"/>
      <c r="AC4395" s="41"/>
      <c r="AD4395" s="41"/>
      <c r="AE4395" s="41"/>
      <c r="AF4395" s="41"/>
    </row>
    <row r="4397" spans="5:32" x14ac:dyDescent="0.25">
      <c r="E4397" s="42" t="s">
        <v>823</v>
      </c>
      <c r="F4397" s="43"/>
      <c r="G4397" s="43"/>
      <c r="H4397" s="43"/>
      <c r="I4397" s="43"/>
      <c r="J4397" s="43"/>
      <c r="K4397" s="43"/>
      <c r="L4397" s="43"/>
      <c r="M4397" s="43"/>
      <c r="N4397" s="43"/>
      <c r="O4397" s="43"/>
      <c r="P4397" s="43"/>
      <c r="Q4397" s="43"/>
      <c r="R4397" s="43"/>
      <c r="S4397" s="43"/>
      <c r="T4397" s="43"/>
      <c r="U4397" s="43"/>
      <c r="V4397" s="43"/>
      <c r="W4397" s="43"/>
      <c r="X4397" s="43"/>
      <c r="Y4397" s="43"/>
      <c r="Z4397" s="43"/>
      <c r="AA4397" s="43"/>
      <c r="AB4397" s="43"/>
      <c r="AC4397" s="43"/>
      <c r="AD4397" s="43"/>
      <c r="AE4397" s="43"/>
    </row>
    <row r="4398" spans="5:32" x14ac:dyDescent="0.25">
      <c r="E4398" s="42" t="s">
        <v>824</v>
      </c>
      <c r="F4398" s="43"/>
      <c r="G4398" s="43"/>
      <c r="H4398" s="43"/>
      <c r="I4398" s="43"/>
      <c r="J4398" s="43"/>
      <c r="K4398" s="43"/>
      <c r="L4398" s="43"/>
      <c r="M4398" s="43"/>
      <c r="N4398" s="43"/>
      <c r="O4398" s="43"/>
      <c r="P4398" s="43"/>
      <c r="Q4398" s="43"/>
      <c r="R4398" s="43"/>
      <c r="S4398" s="43"/>
      <c r="T4398" s="43"/>
      <c r="U4398" s="43"/>
      <c r="V4398" s="43"/>
      <c r="W4398" s="43"/>
      <c r="X4398" s="43"/>
      <c r="Y4398" s="43"/>
      <c r="Z4398" s="43"/>
      <c r="AA4398" s="43"/>
      <c r="AB4398" s="43"/>
      <c r="AC4398" s="43"/>
      <c r="AD4398" s="43"/>
      <c r="AE4398" s="43"/>
    </row>
    <row r="4399" spans="5:32" x14ac:dyDescent="0.25">
      <c r="E4399" s="42"/>
      <c r="F4399" s="43"/>
      <c r="G4399" s="43"/>
      <c r="H4399" s="43"/>
      <c r="I4399" s="43"/>
      <c r="J4399" s="43"/>
      <c r="K4399" s="43"/>
      <c r="L4399" s="43"/>
      <c r="M4399" s="43"/>
      <c r="N4399" s="43"/>
      <c r="O4399" s="43"/>
      <c r="P4399" s="43"/>
      <c r="Q4399" s="43"/>
      <c r="R4399" s="43"/>
      <c r="S4399" s="43"/>
      <c r="T4399" s="43"/>
      <c r="U4399" s="43"/>
      <c r="V4399" s="43"/>
      <c r="W4399" s="43"/>
      <c r="X4399" s="43"/>
      <c r="Y4399" s="43"/>
      <c r="Z4399" s="43"/>
      <c r="AA4399" s="43"/>
      <c r="AB4399" s="43"/>
      <c r="AC4399" s="43"/>
      <c r="AD4399" s="43"/>
      <c r="AE4399" s="43"/>
    </row>
    <row r="4400" spans="5:32" x14ac:dyDescent="0.25">
      <c r="E4400" s="42" t="s">
        <v>827</v>
      </c>
      <c r="F4400" s="43"/>
      <c r="G4400" s="43"/>
      <c r="H4400" s="43"/>
      <c r="I4400" s="43"/>
      <c r="J4400" s="43"/>
      <c r="K4400" s="43"/>
      <c r="L4400" s="43"/>
      <c r="M4400" s="43"/>
      <c r="N4400" s="43"/>
      <c r="O4400" s="43"/>
      <c r="P4400" s="43"/>
      <c r="Q4400" s="43"/>
      <c r="R4400" s="43"/>
      <c r="S4400" s="43"/>
      <c r="T4400" s="43"/>
      <c r="U4400" s="43"/>
      <c r="V4400" s="43"/>
      <c r="W4400" s="43"/>
      <c r="X4400" s="43"/>
      <c r="Y4400" s="43"/>
      <c r="Z4400" s="43"/>
      <c r="AA4400" s="43"/>
      <c r="AB4400" s="43"/>
      <c r="AC4400" s="43"/>
      <c r="AD4400" s="43"/>
      <c r="AE4400" s="43"/>
    </row>
    <row r="4401" spans="5:31" x14ac:dyDescent="0.25">
      <c r="E4401" s="42" t="s">
        <v>734</v>
      </c>
      <c r="F4401" s="43"/>
      <c r="G4401" s="43"/>
      <c r="H4401" s="43"/>
      <c r="I4401" s="43"/>
      <c r="J4401" s="43"/>
      <c r="K4401" s="43"/>
      <c r="L4401" s="43"/>
      <c r="M4401" s="43"/>
      <c r="N4401" s="43"/>
      <c r="O4401" s="43"/>
      <c r="P4401" s="43"/>
      <c r="Q4401" s="43"/>
      <c r="R4401" s="43"/>
      <c r="S4401" s="43"/>
      <c r="T4401" s="43"/>
      <c r="U4401" s="43"/>
      <c r="V4401" s="43"/>
      <c r="W4401" s="43"/>
      <c r="X4401" s="43"/>
      <c r="Y4401" s="43"/>
      <c r="Z4401" s="43"/>
      <c r="AA4401" s="43"/>
      <c r="AB4401" s="43"/>
      <c r="AC4401" s="43"/>
      <c r="AD4401" s="43"/>
      <c r="AE4401" s="43"/>
    </row>
    <row r="4402" spans="5:31" x14ac:dyDescent="0.25">
      <c r="E4402" s="42" t="s">
        <v>832</v>
      </c>
      <c r="F4402" s="43"/>
      <c r="G4402" s="43"/>
      <c r="H4402" s="43"/>
      <c r="I4402" s="43"/>
      <c r="J4402" s="43"/>
      <c r="K4402" s="43"/>
      <c r="L4402" s="43"/>
      <c r="M4402" s="43"/>
      <c r="N4402" s="43"/>
      <c r="O4402" s="43"/>
      <c r="P4402" s="43"/>
      <c r="Q4402" s="43"/>
      <c r="R4402" s="43"/>
      <c r="S4402" s="43"/>
      <c r="T4402" s="43"/>
      <c r="U4402" s="43"/>
      <c r="V4402" s="43"/>
      <c r="W4402" s="43"/>
      <c r="X4402" s="43"/>
      <c r="Y4402" s="43"/>
      <c r="Z4402" s="43"/>
      <c r="AA4402" s="43"/>
      <c r="AB4402" s="43"/>
      <c r="AC4402" s="43"/>
      <c r="AD4402" s="43"/>
      <c r="AE4402" s="43"/>
    </row>
    <row r="4403" spans="5:31" x14ac:dyDescent="0.25">
      <c r="E4403" s="42" t="s">
        <v>856</v>
      </c>
      <c r="F4403" s="43"/>
      <c r="G4403" s="43"/>
      <c r="H4403" s="43"/>
      <c r="I4403" s="43"/>
      <c r="J4403" s="43"/>
      <c r="K4403" s="43"/>
      <c r="L4403" s="43"/>
      <c r="M4403" s="43"/>
      <c r="N4403" s="43"/>
      <c r="O4403" s="43"/>
      <c r="P4403" s="43"/>
      <c r="Q4403" s="43"/>
      <c r="R4403" s="43"/>
      <c r="S4403" s="43"/>
      <c r="T4403" s="43"/>
      <c r="U4403" s="43"/>
      <c r="V4403" s="43"/>
      <c r="W4403" s="43"/>
      <c r="X4403" s="43"/>
      <c r="Y4403" s="43"/>
      <c r="Z4403" s="43"/>
      <c r="AA4403" s="43"/>
      <c r="AB4403" s="43"/>
      <c r="AC4403" s="43"/>
      <c r="AD4403" s="43"/>
      <c r="AE4403" s="43"/>
    </row>
    <row r="4404" spans="5:31" x14ac:dyDescent="0.25">
      <c r="E4404" s="42"/>
      <c r="F4404" s="43"/>
      <c r="G4404" s="43"/>
      <c r="H4404" s="43"/>
      <c r="I4404" s="43"/>
      <c r="J4404" s="43"/>
      <c r="K4404" s="43"/>
      <c r="L4404" s="43"/>
      <c r="M4404" s="43"/>
      <c r="N4404" s="43"/>
      <c r="O4404" s="43"/>
      <c r="P4404" s="43"/>
      <c r="Q4404" s="43"/>
      <c r="R4404" s="43"/>
      <c r="S4404" s="43"/>
      <c r="T4404" s="43"/>
      <c r="U4404" s="43"/>
      <c r="V4404" s="43"/>
      <c r="W4404" s="43"/>
      <c r="X4404" s="43"/>
      <c r="Y4404" s="43"/>
      <c r="Z4404" s="43"/>
      <c r="AA4404" s="43"/>
      <c r="AB4404" s="43"/>
      <c r="AC4404" s="43"/>
      <c r="AD4404" s="43"/>
      <c r="AE4404" s="43"/>
    </row>
    <row r="4405" spans="5:31" x14ac:dyDescent="0.25">
      <c r="E4405" s="42" t="s">
        <v>830</v>
      </c>
      <c r="F4405" s="43"/>
      <c r="G4405" s="43"/>
      <c r="H4405" s="43"/>
      <c r="I4405" s="43"/>
      <c r="J4405" s="43"/>
      <c r="K4405" s="43"/>
      <c r="L4405" s="43"/>
      <c r="M4405" s="43"/>
      <c r="N4405" s="43"/>
      <c r="O4405" s="43"/>
      <c r="P4405" s="43"/>
      <c r="Q4405" s="43"/>
      <c r="R4405" s="43"/>
      <c r="S4405" s="43"/>
      <c r="T4405" s="43"/>
      <c r="U4405" s="43"/>
      <c r="V4405" s="43"/>
      <c r="W4405" s="43"/>
      <c r="X4405" s="43"/>
      <c r="Y4405" s="43"/>
      <c r="Z4405" s="43"/>
      <c r="AA4405" s="43"/>
      <c r="AB4405" s="43"/>
      <c r="AC4405" s="43"/>
      <c r="AD4405" s="43"/>
      <c r="AE4405" s="43"/>
    </row>
    <row r="4406" spans="5:31" x14ac:dyDescent="0.25">
      <c r="E4406" s="42" t="s">
        <v>826</v>
      </c>
      <c r="F4406" s="43"/>
      <c r="G4406" s="43"/>
      <c r="H4406" s="43"/>
      <c r="I4406" s="43"/>
      <c r="J4406" s="43"/>
      <c r="K4406" s="43"/>
      <c r="L4406" s="43"/>
      <c r="M4406" s="43"/>
      <c r="N4406" s="43"/>
      <c r="O4406" s="43"/>
      <c r="P4406" s="43"/>
      <c r="Q4406" s="43"/>
      <c r="R4406" s="43"/>
      <c r="S4406" s="43"/>
      <c r="T4406" s="43"/>
      <c r="U4406" s="43"/>
      <c r="V4406" s="43"/>
      <c r="W4406" s="43"/>
      <c r="X4406" s="43"/>
      <c r="Y4406" s="43"/>
      <c r="Z4406" s="43"/>
      <c r="AA4406" s="43"/>
      <c r="AB4406" s="43"/>
      <c r="AC4406" s="43"/>
      <c r="AD4406" s="43"/>
      <c r="AE4406" s="43"/>
    </row>
    <row r="4407" spans="5:31" x14ac:dyDescent="0.25">
      <c r="E4407" s="42" t="s">
        <v>739</v>
      </c>
      <c r="F4407" s="43"/>
      <c r="G4407" s="43"/>
      <c r="H4407" s="43"/>
      <c r="I4407" s="43"/>
      <c r="J4407" s="43"/>
      <c r="K4407" s="43"/>
      <c r="L4407" s="43"/>
      <c r="M4407" s="43"/>
      <c r="N4407" s="43"/>
      <c r="O4407" s="43"/>
      <c r="P4407" s="43"/>
      <c r="Q4407" s="43"/>
      <c r="R4407" s="43"/>
      <c r="S4407" s="43"/>
      <c r="T4407" s="43"/>
      <c r="U4407" s="43"/>
      <c r="V4407" s="43"/>
      <c r="W4407" s="43"/>
      <c r="X4407" s="43"/>
      <c r="Y4407" s="43"/>
      <c r="Z4407" s="43"/>
      <c r="AA4407" s="43"/>
      <c r="AB4407" s="43"/>
      <c r="AC4407" s="43"/>
      <c r="AD4407" s="43"/>
      <c r="AE4407" s="43"/>
    </row>
    <row r="4409" spans="5:31" x14ac:dyDescent="0.25">
      <c r="E4409" s="4" t="s">
        <v>273</v>
      </c>
    </row>
    <row r="4502" spans="5:5" x14ac:dyDescent="0.25">
      <c r="E4502" s="4" t="s">
        <v>274</v>
      </c>
    </row>
    <row r="4609" spans="5:5" x14ac:dyDescent="0.25">
      <c r="E4609" s="33" t="s">
        <v>128</v>
      </c>
    </row>
    <row r="4610" spans="5:5" x14ac:dyDescent="0.25">
      <c r="E4610" s="33" t="s">
        <v>833</v>
      </c>
    </row>
    <row r="4611" spans="5:5" x14ac:dyDescent="0.25">
      <c r="E4611" s="33" t="s">
        <v>834</v>
      </c>
    </row>
    <row r="4612" spans="5:5" x14ac:dyDescent="0.25">
      <c r="E4612" s="33" t="s">
        <v>835</v>
      </c>
    </row>
    <row r="4613" spans="5:5" x14ac:dyDescent="0.25">
      <c r="E4613" s="33" t="s">
        <v>776</v>
      </c>
    </row>
    <row r="4615" spans="5:5" x14ac:dyDescent="0.25">
      <c r="E4615" s="33" t="s">
        <v>731</v>
      </c>
    </row>
    <row r="4616" spans="5:5" x14ac:dyDescent="0.25">
      <c r="E4616" s="33" t="s">
        <v>732</v>
      </c>
    </row>
    <row r="4617" spans="5:5" x14ac:dyDescent="0.25">
      <c r="E4617" s="33"/>
    </row>
    <row r="4618" spans="5:5" x14ac:dyDescent="0.25">
      <c r="E4618" s="33" t="s">
        <v>837</v>
      </c>
    </row>
    <row r="4619" spans="5:5" x14ac:dyDescent="0.25">
      <c r="E4619" s="33" t="s">
        <v>734</v>
      </c>
    </row>
    <row r="4620" spans="5:5" x14ac:dyDescent="0.25">
      <c r="E4620" s="33" t="s">
        <v>836</v>
      </c>
    </row>
    <row r="4621" spans="5:5" x14ac:dyDescent="0.25">
      <c r="E4621" s="33" t="s">
        <v>856</v>
      </c>
    </row>
    <row r="4622" spans="5:5" x14ac:dyDescent="0.25">
      <c r="E4622" s="33"/>
    </row>
    <row r="4623" spans="5:5" x14ac:dyDescent="0.25">
      <c r="E4623" s="33" t="s">
        <v>737</v>
      </c>
    </row>
    <row r="4624" spans="5:5" x14ac:dyDescent="0.25">
      <c r="E4624" s="33" t="s">
        <v>738</v>
      </c>
    </row>
    <row r="4625" spans="5:5" x14ac:dyDescent="0.25">
      <c r="E4625" s="33" t="s">
        <v>739</v>
      </c>
    </row>
    <row r="4627" spans="5:5" x14ac:dyDescent="0.25">
      <c r="E4627" s="4" t="s">
        <v>273</v>
      </c>
    </row>
    <row r="4666" spans="5:5" x14ac:dyDescent="0.25">
      <c r="E4666" s="4" t="s">
        <v>274</v>
      </c>
    </row>
    <row r="4733" spans="5:5" x14ac:dyDescent="0.25">
      <c r="E4733" s="33" t="s">
        <v>731</v>
      </c>
    </row>
    <row r="4734" spans="5:5" x14ac:dyDescent="0.25">
      <c r="E4734" s="33" t="s">
        <v>824</v>
      </c>
    </row>
    <row r="4735" spans="5:5" x14ac:dyDescent="0.25">
      <c r="E4735" s="33"/>
    </row>
    <row r="4736" spans="5:5" x14ac:dyDescent="0.25">
      <c r="E4736" s="33" t="s">
        <v>827</v>
      </c>
    </row>
    <row r="4737" spans="5:5" x14ac:dyDescent="0.25">
      <c r="E4737" s="33" t="s">
        <v>734</v>
      </c>
    </row>
    <row r="4738" spans="5:5" x14ac:dyDescent="0.25">
      <c r="E4738" s="33" t="s">
        <v>857</v>
      </c>
    </row>
    <row r="4739" spans="5:5" x14ac:dyDescent="0.25">
      <c r="E4739" s="33" t="s">
        <v>858</v>
      </c>
    </row>
    <row r="4740" spans="5:5" x14ac:dyDescent="0.25">
      <c r="E4740" s="33" t="s">
        <v>859</v>
      </c>
    </row>
    <row r="4741" spans="5:5" x14ac:dyDescent="0.25">
      <c r="E4741" s="33" t="s">
        <v>856</v>
      </c>
    </row>
    <row r="4742" spans="5:5" x14ac:dyDescent="0.25">
      <c r="E4742" s="33"/>
    </row>
    <row r="4743" spans="5:5" x14ac:dyDescent="0.25">
      <c r="E4743" s="33" t="s">
        <v>830</v>
      </c>
    </row>
    <row r="4744" spans="5:5" x14ac:dyDescent="0.25">
      <c r="E4744" s="33" t="s">
        <v>826</v>
      </c>
    </row>
    <row r="4745" spans="5:5" x14ac:dyDescent="0.25">
      <c r="E4745" s="33" t="s">
        <v>739</v>
      </c>
    </row>
    <row r="4747" spans="5:5" x14ac:dyDescent="0.25">
      <c r="E4747" s="4" t="s">
        <v>860</v>
      </c>
    </row>
    <row r="4749" spans="5:5" x14ac:dyDescent="0.25">
      <c r="E4749" s="33" t="s">
        <v>706</v>
      </c>
    </row>
    <row r="4750" spans="5:5" x14ac:dyDescent="0.25">
      <c r="E4750" s="33" t="s">
        <v>863</v>
      </c>
    </row>
    <row r="4751" spans="5:5" x14ac:dyDescent="0.25">
      <c r="E4751" s="33" t="s">
        <v>862</v>
      </c>
    </row>
    <row r="4752" spans="5:5" x14ac:dyDescent="0.25">
      <c r="E4752" s="33" t="s">
        <v>861</v>
      </c>
    </row>
    <row r="4757" spans="3:5" x14ac:dyDescent="0.25">
      <c r="C4757" s="13">
        <v>0</v>
      </c>
      <c r="E4757" s="4" t="s">
        <v>838</v>
      </c>
    </row>
    <row r="4777" spans="34:34" x14ac:dyDescent="0.25">
      <c r="AH4777" s="4" t="s">
        <v>820</v>
      </c>
    </row>
    <row r="4778" spans="34:34" x14ac:dyDescent="0.25">
      <c r="AH4778" s="1" t="s">
        <v>839</v>
      </c>
    </row>
    <row r="4786" spans="3:37" x14ac:dyDescent="0.25">
      <c r="C4786" s="13">
        <v>0</v>
      </c>
      <c r="E4786" s="4" t="s">
        <v>397</v>
      </c>
    </row>
    <row r="4791" spans="3:37" x14ac:dyDescent="0.25">
      <c r="AK4791" t="s">
        <v>840</v>
      </c>
    </row>
    <row r="4792" spans="3:37" x14ac:dyDescent="0.25">
      <c r="AK4792" t="s">
        <v>841</v>
      </c>
    </row>
    <row r="4807" spans="3:47" x14ac:dyDescent="0.25">
      <c r="C4807" s="13">
        <v>0</v>
      </c>
      <c r="E4807" s="4" t="s">
        <v>397</v>
      </c>
    </row>
    <row r="4813" spans="3:47" x14ac:dyDescent="0.25">
      <c r="AU4813" s="4" t="s">
        <v>820</v>
      </c>
    </row>
    <row r="4814" spans="3:47" x14ac:dyDescent="0.25">
      <c r="AU4814" s="1" t="s">
        <v>842</v>
      </c>
    </row>
    <row r="4819" spans="3:53" x14ac:dyDescent="0.25">
      <c r="C4819" s="13">
        <v>0</v>
      </c>
      <c r="E4819" s="4" t="s">
        <v>843</v>
      </c>
    </row>
    <row r="4823" spans="3:53" x14ac:dyDescent="0.25">
      <c r="AR4823" s="4" t="s">
        <v>820</v>
      </c>
    </row>
    <row r="4824" spans="3:53" x14ac:dyDescent="0.25">
      <c r="AR4824" s="1" t="s">
        <v>767</v>
      </c>
    </row>
    <row r="4826" spans="3:53" x14ac:dyDescent="0.25">
      <c r="AR4826" s="4" t="s">
        <v>844</v>
      </c>
      <c r="BA4826" s="4" t="s">
        <v>846</v>
      </c>
    </row>
    <row r="4827" spans="3:53" x14ac:dyDescent="0.25">
      <c r="AR4827" s="1" t="s">
        <v>845</v>
      </c>
      <c r="BA4827" s="1" t="s">
        <v>847</v>
      </c>
    </row>
    <row r="4832" spans="3:53" x14ac:dyDescent="0.25">
      <c r="E4832" s="33" t="s">
        <v>128</v>
      </c>
    </row>
    <row r="4833" spans="5:5" x14ac:dyDescent="0.25">
      <c r="E4833" s="33" t="s">
        <v>848</v>
      </c>
    </row>
    <row r="4834" spans="5:5" x14ac:dyDescent="0.25">
      <c r="E4834" s="33" t="s">
        <v>849</v>
      </c>
    </row>
    <row r="4835" spans="5:5" x14ac:dyDescent="0.25">
      <c r="E4835" s="33" t="s">
        <v>850</v>
      </c>
    </row>
    <row r="4836" spans="5:5" x14ac:dyDescent="0.25">
      <c r="E4836" s="33" t="s">
        <v>835</v>
      </c>
    </row>
    <row r="4837" spans="5:5" x14ac:dyDescent="0.25">
      <c r="E4837" s="33" t="s">
        <v>851</v>
      </c>
    </row>
    <row r="4839" spans="5:5" x14ac:dyDescent="0.25">
      <c r="E4839" s="45" t="s">
        <v>852</v>
      </c>
    </row>
    <row r="4840" spans="5:5" x14ac:dyDescent="0.25">
      <c r="E4840" s="45" t="s">
        <v>855</v>
      </c>
    </row>
    <row r="4841" spans="5:5" x14ac:dyDescent="0.25">
      <c r="E4841" s="33" t="s">
        <v>853</v>
      </c>
    </row>
    <row r="4843" spans="5:5" x14ac:dyDescent="0.25">
      <c r="E4843" s="33" t="s">
        <v>706</v>
      </c>
    </row>
    <row r="4844" spans="5:5" x14ac:dyDescent="0.25">
      <c r="E4844" s="33" t="s">
        <v>745</v>
      </c>
    </row>
    <row r="4845" spans="5:5" x14ac:dyDescent="0.25">
      <c r="E4845" s="33" t="s">
        <v>851</v>
      </c>
    </row>
    <row r="4847" spans="5:5" x14ac:dyDescent="0.25">
      <c r="E4847" s="33" t="s">
        <v>706</v>
      </c>
    </row>
    <row r="4848" spans="5:5" x14ac:dyDescent="0.25">
      <c r="E4848" s="33" t="s">
        <v>746</v>
      </c>
    </row>
    <row r="4849" spans="5:5" x14ac:dyDescent="0.25">
      <c r="E4849" s="33" t="s">
        <v>854</v>
      </c>
    </row>
    <row r="4894" spans="3:5" x14ac:dyDescent="0.25">
      <c r="C4894" s="13">
        <v>0</v>
      </c>
      <c r="E4894" s="4" t="s">
        <v>397</v>
      </c>
    </row>
    <row r="4898" spans="5:43" x14ac:dyDescent="0.25">
      <c r="AI4898" s="4" t="s">
        <v>820</v>
      </c>
    </row>
    <row r="4899" spans="5:43" x14ac:dyDescent="0.25">
      <c r="AI4899" s="1" t="s">
        <v>864</v>
      </c>
      <c r="AQ4899" s="4" t="s">
        <v>865</v>
      </c>
    </row>
    <row r="4901" spans="5:43" x14ac:dyDescent="0.25">
      <c r="AI4901" s="4" t="s">
        <v>867</v>
      </c>
    </row>
    <row r="4902" spans="5:43" x14ac:dyDescent="0.25">
      <c r="AI4902" s="3" t="s">
        <v>866</v>
      </c>
    </row>
    <row r="4904" spans="5:43" x14ac:dyDescent="0.25">
      <c r="E4904" s="45" t="s">
        <v>905</v>
      </c>
      <c r="F4904" s="33"/>
    </row>
    <row r="4905" spans="5:43" x14ac:dyDescent="0.25">
      <c r="E4905" s="33" t="s">
        <v>868</v>
      </c>
      <c r="F4905" s="33"/>
    </row>
    <row r="4906" spans="5:43" x14ac:dyDescent="0.25">
      <c r="E4906" s="33"/>
      <c r="F4906" s="33" t="s">
        <v>706</v>
      </c>
    </row>
    <row r="4907" spans="5:43" x14ac:dyDescent="0.25">
      <c r="E4907" s="33" t="s">
        <v>887</v>
      </c>
      <c r="F4907" s="33"/>
    </row>
    <row r="4908" spans="5:43" x14ac:dyDescent="0.25">
      <c r="E4908" s="33" t="s">
        <v>888</v>
      </c>
      <c r="F4908" s="33"/>
    </row>
    <row r="4909" spans="5:43" x14ac:dyDescent="0.25">
      <c r="E4909" s="33" t="s">
        <v>889</v>
      </c>
      <c r="F4909" s="33"/>
    </row>
    <row r="4910" spans="5:43" x14ac:dyDescent="0.25">
      <c r="E4910" s="33" t="s">
        <v>876</v>
      </c>
      <c r="F4910" s="33"/>
    </row>
    <row r="4911" spans="5:43" x14ac:dyDescent="0.25">
      <c r="E4911" s="33" t="s">
        <v>887</v>
      </c>
      <c r="F4911" s="33"/>
    </row>
    <row r="4912" spans="5:43" x14ac:dyDescent="0.25">
      <c r="E4912" s="33" t="s">
        <v>890</v>
      </c>
      <c r="F4912" s="33"/>
    </row>
    <row r="4913" spans="5:6" x14ac:dyDescent="0.25">
      <c r="E4913" s="33" t="s">
        <v>889</v>
      </c>
      <c r="F4913" s="33"/>
    </row>
    <row r="4914" spans="5:6" x14ac:dyDescent="0.25">
      <c r="E4914" s="33" t="s">
        <v>876</v>
      </c>
      <c r="F4914" s="33"/>
    </row>
    <row r="4915" spans="5:6" x14ac:dyDescent="0.25">
      <c r="E4915" s="33" t="s">
        <v>877</v>
      </c>
      <c r="F4915" s="33"/>
    </row>
    <row r="4916" spans="5:6" x14ac:dyDescent="0.25">
      <c r="E4916" s="33" t="s">
        <v>891</v>
      </c>
      <c r="F4916" s="33"/>
    </row>
    <row r="4917" spans="5:6" x14ac:dyDescent="0.25">
      <c r="E4917" s="33" t="s">
        <v>889</v>
      </c>
      <c r="F4917" s="33"/>
    </row>
    <row r="4918" spans="5:6" x14ac:dyDescent="0.25">
      <c r="E4918" s="33" t="s">
        <v>892</v>
      </c>
      <c r="F4918" s="33"/>
    </row>
    <row r="4919" spans="5:6" x14ac:dyDescent="0.25">
      <c r="E4919" s="33" t="s">
        <v>893</v>
      </c>
      <c r="F4919" s="33"/>
    </row>
    <row r="4920" spans="5:6" x14ac:dyDescent="0.25">
      <c r="E4920" s="33" t="s">
        <v>894</v>
      </c>
      <c r="F4920" s="33"/>
    </row>
    <row r="4921" spans="5:6" x14ac:dyDescent="0.25">
      <c r="E4921" s="33" t="s">
        <v>895</v>
      </c>
      <c r="F4921" s="33"/>
    </row>
    <row r="4922" spans="5:6" x14ac:dyDescent="0.25">
      <c r="E4922" s="33" t="s">
        <v>896</v>
      </c>
      <c r="F4922" s="33"/>
    </row>
    <row r="4923" spans="5:6" x14ac:dyDescent="0.25">
      <c r="E4923" s="33" t="s">
        <v>897</v>
      </c>
      <c r="F4923" s="33"/>
    </row>
    <row r="4924" spans="5:6" x14ac:dyDescent="0.25">
      <c r="E4924" s="33" t="s">
        <v>893</v>
      </c>
      <c r="F4924" s="33"/>
    </row>
    <row r="4925" spans="5:6" x14ac:dyDescent="0.25">
      <c r="E4925" s="33" t="s">
        <v>898</v>
      </c>
      <c r="F4925" s="33"/>
    </row>
    <row r="4926" spans="5:6" x14ac:dyDescent="0.25">
      <c r="E4926" s="33" t="s">
        <v>899</v>
      </c>
      <c r="F4926" s="33"/>
    </row>
    <row r="4927" spans="5:6" x14ac:dyDescent="0.25">
      <c r="E4927" s="33" t="s">
        <v>900</v>
      </c>
      <c r="F4927" s="33"/>
    </row>
    <row r="4928" spans="5:6" x14ac:dyDescent="0.25">
      <c r="E4928" s="33"/>
      <c r="F4928" s="33"/>
    </row>
    <row r="4929" spans="5:6" x14ac:dyDescent="0.25">
      <c r="E4929" s="33" t="s">
        <v>901</v>
      </c>
      <c r="F4929" s="33"/>
    </row>
    <row r="4930" spans="5:6" x14ac:dyDescent="0.25">
      <c r="E4930" s="33"/>
      <c r="F4930" s="33" t="s">
        <v>906</v>
      </c>
    </row>
    <row r="4931" spans="5:6" x14ac:dyDescent="0.25">
      <c r="E4931" s="33"/>
      <c r="F4931" s="33" t="s">
        <v>902</v>
      </c>
    </row>
    <row r="4932" spans="5:6" x14ac:dyDescent="0.25">
      <c r="E4932" s="33"/>
      <c r="F4932" s="33"/>
    </row>
    <row r="4933" spans="5:6" x14ac:dyDescent="0.25">
      <c r="E4933" s="33" t="s">
        <v>903</v>
      </c>
      <c r="F4933" s="33"/>
    </row>
    <row r="4934" spans="5:6" x14ac:dyDescent="0.25">
      <c r="E4934" s="33" t="s">
        <v>904</v>
      </c>
      <c r="F4934" s="33"/>
    </row>
    <row r="4936" spans="5:6" x14ac:dyDescent="0.25">
      <c r="E4936" s="4" t="s">
        <v>273</v>
      </c>
    </row>
    <row r="4975" spans="5:5" x14ac:dyDescent="0.25">
      <c r="E4975" s="4" t="s">
        <v>274</v>
      </c>
    </row>
    <row r="5017" spans="3:5" x14ac:dyDescent="0.25">
      <c r="C5017" s="13">
        <v>0</v>
      </c>
      <c r="E5017" s="4" t="s">
        <v>397</v>
      </c>
    </row>
    <row r="5031" spans="5:9" x14ac:dyDescent="0.25">
      <c r="E5031" s="33" t="s">
        <v>868</v>
      </c>
      <c r="F5031" s="33"/>
      <c r="G5031" s="33"/>
      <c r="H5031" s="33"/>
      <c r="I5031" s="33"/>
    </row>
    <row r="5032" spans="5:9" x14ac:dyDescent="0.25">
      <c r="E5032" s="33" t="s">
        <v>869</v>
      </c>
      <c r="F5032" s="33"/>
      <c r="G5032" s="33"/>
      <c r="H5032" s="33"/>
      <c r="I5032" s="33"/>
    </row>
    <row r="5033" spans="5:9" x14ac:dyDescent="0.25">
      <c r="E5033" s="33"/>
      <c r="F5033" s="33" t="s">
        <v>870</v>
      </c>
      <c r="G5033" s="33"/>
      <c r="H5033" s="33"/>
      <c r="I5033" s="33"/>
    </row>
    <row r="5034" spans="5:9" x14ac:dyDescent="0.25">
      <c r="E5034" s="33"/>
      <c r="F5034" s="33"/>
      <c r="G5034" s="33" t="s">
        <v>128</v>
      </c>
      <c r="H5034" s="33" t="s">
        <v>871</v>
      </c>
      <c r="I5034" s="33"/>
    </row>
    <row r="5035" spans="5:9" x14ac:dyDescent="0.25">
      <c r="E5035" s="33"/>
      <c r="F5035" s="33"/>
      <c r="G5035" s="33" t="s">
        <v>872</v>
      </c>
      <c r="H5035" s="33" t="s">
        <v>873</v>
      </c>
      <c r="I5035" s="33"/>
    </row>
    <row r="5036" spans="5:9" x14ac:dyDescent="0.25">
      <c r="E5036" s="33"/>
      <c r="F5036" s="33"/>
      <c r="G5036" s="33" t="s">
        <v>874</v>
      </c>
      <c r="H5036" s="33" t="s">
        <v>875</v>
      </c>
      <c r="I5036" s="33"/>
    </row>
    <row r="5037" spans="5:9" x14ac:dyDescent="0.25">
      <c r="E5037" s="33" t="s">
        <v>869</v>
      </c>
      <c r="F5037" s="33"/>
      <c r="G5037" s="33"/>
      <c r="H5037" s="33"/>
      <c r="I5037" s="33"/>
    </row>
    <row r="5038" spans="5:9" x14ac:dyDescent="0.25">
      <c r="E5038" s="33" t="s">
        <v>876</v>
      </c>
      <c r="F5038" s="33"/>
      <c r="G5038" s="33"/>
      <c r="H5038" s="33"/>
      <c r="I5038" s="33"/>
    </row>
    <row r="5039" spans="5:9" x14ac:dyDescent="0.25">
      <c r="E5039" s="33" t="s">
        <v>877</v>
      </c>
      <c r="F5039" s="33"/>
      <c r="G5039" s="33"/>
      <c r="H5039" s="33"/>
      <c r="I5039" s="33"/>
    </row>
    <row r="5040" spans="5:9" x14ac:dyDescent="0.25">
      <c r="E5040" s="33" t="s">
        <v>878</v>
      </c>
      <c r="F5040" s="33"/>
      <c r="G5040" s="33"/>
      <c r="H5040" s="33"/>
      <c r="I5040" s="33"/>
    </row>
    <row r="5041" spans="5:9" x14ac:dyDescent="0.25">
      <c r="E5041" s="33"/>
      <c r="F5041" s="33"/>
      <c r="G5041" s="33"/>
      <c r="H5041" s="33"/>
      <c r="I5041" s="33"/>
    </row>
    <row r="5042" spans="5:9" x14ac:dyDescent="0.25">
      <c r="E5042" s="33"/>
      <c r="F5042" s="33"/>
      <c r="G5042" s="33" t="s">
        <v>879</v>
      </c>
      <c r="H5042" s="33" t="s">
        <v>873</v>
      </c>
      <c r="I5042" s="33"/>
    </row>
    <row r="5043" spans="5:9" x14ac:dyDescent="0.25">
      <c r="E5043" s="33"/>
      <c r="F5043" s="33"/>
      <c r="G5043" s="33" t="s">
        <v>734</v>
      </c>
      <c r="H5043" s="33"/>
      <c r="I5043" s="33" t="s">
        <v>880</v>
      </c>
    </row>
    <row r="5044" spans="5:9" x14ac:dyDescent="0.25">
      <c r="E5044" s="33"/>
      <c r="F5044" s="33"/>
      <c r="G5044" s="33"/>
      <c r="H5044" s="33"/>
      <c r="I5044" s="33" t="s">
        <v>881</v>
      </c>
    </row>
    <row r="5045" spans="5:9" x14ac:dyDescent="0.25">
      <c r="E5045" s="33"/>
      <c r="F5045" s="33"/>
      <c r="G5045" s="33" t="s">
        <v>874</v>
      </c>
      <c r="H5045" s="33" t="s">
        <v>875</v>
      </c>
      <c r="I5045" s="33"/>
    </row>
    <row r="5046" spans="5:9" x14ac:dyDescent="0.25">
      <c r="E5046" s="33"/>
      <c r="F5046" s="33"/>
      <c r="G5046" s="33"/>
      <c r="H5046" s="33"/>
      <c r="I5046" s="33"/>
    </row>
    <row r="5047" spans="5:9" x14ac:dyDescent="0.25">
      <c r="E5047" s="33"/>
      <c r="F5047" s="33"/>
      <c r="G5047" s="33" t="s">
        <v>882</v>
      </c>
      <c r="H5047" s="33"/>
      <c r="I5047" s="33"/>
    </row>
    <row r="5048" spans="5:9" x14ac:dyDescent="0.25">
      <c r="E5048" s="33"/>
      <c r="F5048" s="33"/>
      <c r="G5048" s="33" t="s">
        <v>883</v>
      </c>
      <c r="H5048" s="33"/>
      <c r="I5048" s="33"/>
    </row>
    <row r="5049" spans="5:9" x14ac:dyDescent="0.25">
      <c r="E5049" s="33"/>
      <c r="F5049" s="33"/>
      <c r="G5049" s="33" t="s">
        <v>884</v>
      </c>
      <c r="H5049" s="33"/>
      <c r="I5049" s="33"/>
    </row>
    <row r="5050" spans="5:9" x14ac:dyDescent="0.25">
      <c r="E5050" s="33" t="s">
        <v>869</v>
      </c>
      <c r="F5050" s="33"/>
      <c r="G5050" s="33"/>
      <c r="H5050" s="33"/>
      <c r="I5050" s="33"/>
    </row>
    <row r="5051" spans="5:9" x14ac:dyDescent="0.25">
      <c r="E5051" s="33"/>
      <c r="F5051" s="33"/>
      <c r="G5051" s="33" t="s">
        <v>128</v>
      </c>
      <c r="H5051" s="33" t="s">
        <v>871</v>
      </c>
      <c r="I5051" s="33"/>
    </row>
    <row r="5052" spans="5:9" x14ac:dyDescent="0.25">
      <c r="E5052" s="33"/>
      <c r="F5052" s="33"/>
      <c r="G5052" s="33" t="s">
        <v>872</v>
      </c>
      <c r="H5052" s="33" t="s">
        <v>873</v>
      </c>
      <c r="I5052" s="33"/>
    </row>
    <row r="5053" spans="5:9" x14ac:dyDescent="0.25">
      <c r="E5053" s="33"/>
      <c r="F5053" s="33"/>
      <c r="G5053" s="33" t="s">
        <v>874</v>
      </c>
      <c r="H5053" s="33" t="s">
        <v>875</v>
      </c>
      <c r="I5053" s="33"/>
    </row>
    <row r="5054" spans="5:9" x14ac:dyDescent="0.25">
      <c r="E5054" s="33"/>
      <c r="F5054" s="33"/>
      <c r="G5054" s="33"/>
      <c r="H5054" s="33"/>
      <c r="I5054" s="33"/>
    </row>
    <row r="5055" spans="5:9" x14ac:dyDescent="0.25">
      <c r="E5055" s="33" t="s">
        <v>876</v>
      </c>
      <c r="F5055" s="33"/>
      <c r="G5055" s="33"/>
      <c r="H5055" s="33"/>
      <c r="I5055" s="33"/>
    </row>
    <row r="5056" spans="5:9" x14ac:dyDescent="0.25">
      <c r="E5056" s="33" t="s">
        <v>877</v>
      </c>
      <c r="F5056" s="33"/>
      <c r="G5056" s="33"/>
      <c r="H5056" s="33"/>
      <c r="I5056" s="33"/>
    </row>
    <row r="5057" spans="3:29" x14ac:dyDescent="0.25">
      <c r="E5057" s="33" t="s">
        <v>878</v>
      </c>
      <c r="F5057" s="33"/>
      <c r="G5057" s="33"/>
      <c r="H5057" s="33"/>
      <c r="I5057" s="33"/>
    </row>
    <row r="5058" spans="3:29" x14ac:dyDescent="0.25">
      <c r="E5058" s="33"/>
      <c r="F5058" s="33"/>
      <c r="G5058" s="33"/>
      <c r="H5058" s="33"/>
      <c r="I5058" s="33"/>
    </row>
    <row r="5059" spans="3:29" x14ac:dyDescent="0.25">
      <c r="E5059" s="33"/>
      <c r="F5059" s="33" t="s">
        <v>885</v>
      </c>
      <c r="G5059" s="33"/>
      <c r="H5059" s="33"/>
      <c r="I5059" s="33"/>
    </row>
    <row r="5060" spans="3:29" x14ac:dyDescent="0.25">
      <c r="E5060" s="33" t="s">
        <v>886</v>
      </c>
      <c r="F5060" s="33"/>
      <c r="G5060" s="33"/>
      <c r="H5060" s="33"/>
      <c r="I5060" s="33"/>
    </row>
    <row r="5066" spans="3:29" x14ac:dyDescent="0.25">
      <c r="C5066" s="13">
        <v>0</v>
      </c>
      <c r="E5066" s="4" t="s">
        <v>397</v>
      </c>
    </row>
    <row r="5071" spans="3:29" x14ac:dyDescent="0.25">
      <c r="AC5071" s="4" t="s">
        <v>820</v>
      </c>
    </row>
    <row r="5072" spans="3:29" x14ac:dyDescent="0.25">
      <c r="AC5072" s="1" t="s">
        <v>907</v>
      </c>
    </row>
    <row r="5078" spans="2:21" x14ac:dyDescent="0.25">
      <c r="B5078" s="1" t="s">
        <v>908</v>
      </c>
    </row>
    <row r="5080" spans="2:21" x14ac:dyDescent="0.25">
      <c r="C5080" s="13">
        <v>0</v>
      </c>
      <c r="E5080" s="4" t="s">
        <v>397</v>
      </c>
    </row>
    <row r="5084" spans="2:21" x14ac:dyDescent="0.25">
      <c r="U5084" s="4" t="s">
        <v>820</v>
      </c>
    </row>
    <row r="5085" spans="2:21" x14ac:dyDescent="0.25">
      <c r="U5085" s="1" t="s">
        <v>819</v>
      </c>
    </row>
    <row r="5144" spans="3:5" x14ac:dyDescent="0.25">
      <c r="C5144" s="13">
        <v>0</v>
      </c>
      <c r="E5144" s="4" t="s">
        <v>397</v>
      </c>
    </row>
    <row r="5179" spans="33:33" x14ac:dyDescent="0.25">
      <c r="AG5179" s="4" t="s">
        <v>820</v>
      </c>
    </row>
    <row r="5180" spans="33:33" x14ac:dyDescent="0.25">
      <c r="AG5180" s="1" t="s">
        <v>774</v>
      </c>
    </row>
    <row r="5185" spans="5:34" x14ac:dyDescent="0.25">
      <c r="E5185" s="40" t="s">
        <v>868</v>
      </c>
      <c r="F5185" s="41"/>
      <c r="G5185" s="41"/>
      <c r="H5185" s="41"/>
      <c r="I5185" s="41"/>
      <c r="J5185" s="41"/>
      <c r="K5185" s="41"/>
      <c r="L5185" s="41"/>
      <c r="M5185" s="41"/>
      <c r="N5185" s="41"/>
      <c r="O5185" s="41"/>
      <c r="P5185" s="41"/>
      <c r="Q5185" s="41"/>
      <c r="R5185" s="41"/>
      <c r="S5185" s="41"/>
      <c r="T5185" s="41"/>
      <c r="U5185" s="41"/>
      <c r="V5185" s="41"/>
      <c r="W5185" s="41"/>
      <c r="X5185" s="41"/>
      <c r="Y5185" s="41"/>
      <c r="Z5185" s="41"/>
      <c r="AA5185" s="41"/>
      <c r="AB5185" s="41"/>
      <c r="AC5185" s="41"/>
      <c r="AD5185" s="41"/>
      <c r="AE5185" s="41"/>
      <c r="AF5185" s="41"/>
      <c r="AG5185" s="41"/>
      <c r="AH5185" s="41"/>
    </row>
    <row r="5186" spans="5:34" x14ac:dyDescent="0.25">
      <c r="E5186" s="40" t="s">
        <v>930</v>
      </c>
      <c r="F5186" s="41"/>
      <c r="G5186" s="41"/>
      <c r="H5186" s="41"/>
      <c r="I5186" s="41"/>
      <c r="J5186" s="41"/>
      <c r="K5186" s="41"/>
      <c r="L5186" s="41"/>
      <c r="M5186" s="41"/>
      <c r="N5186" s="41"/>
      <c r="O5186" s="41"/>
      <c r="P5186" s="41"/>
      <c r="Q5186" s="41"/>
      <c r="R5186" s="41"/>
      <c r="S5186" s="41"/>
      <c r="T5186" s="41"/>
      <c r="U5186" s="41"/>
      <c r="V5186" s="41"/>
      <c r="W5186" s="41"/>
      <c r="X5186" s="41"/>
      <c r="Y5186" s="41"/>
      <c r="Z5186" s="41"/>
      <c r="AA5186" s="41"/>
      <c r="AB5186" s="41"/>
      <c r="AC5186" s="41"/>
      <c r="AD5186" s="41"/>
      <c r="AE5186" s="41"/>
      <c r="AF5186" s="41"/>
      <c r="AG5186" s="41"/>
      <c r="AH5186" s="41"/>
    </row>
    <row r="5187" spans="5:34" x14ac:dyDescent="0.25">
      <c r="E5187" s="40" t="s">
        <v>931</v>
      </c>
      <c r="F5187" s="41"/>
      <c r="G5187" s="41"/>
      <c r="H5187" s="41"/>
      <c r="I5187" s="41"/>
      <c r="J5187" s="41"/>
      <c r="K5187" s="41"/>
      <c r="L5187" s="41"/>
      <c r="M5187" s="41"/>
      <c r="N5187" s="41"/>
      <c r="O5187" s="41"/>
      <c r="P5187" s="41"/>
      <c r="Q5187" s="41"/>
      <c r="R5187" s="41"/>
      <c r="S5187" s="41"/>
      <c r="T5187" s="41"/>
      <c r="U5187" s="41"/>
      <c r="V5187" s="41"/>
      <c r="W5187" s="41"/>
      <c r="X5187" s="41"/>
      <c r="Y5187" s="41"/>
      <c r="Z5187" s="41"/>
      <c r="AA5187" s="41"/>
      <c r="AB5187" s="41"/>
      <c r="AC5187" s="41"/>
      <c r="AD5187" s="41"/>
      <c r="AE5187" s="41"/>
      <c r="AF5187" s="41"/>
      <c r="AG5187" s="41"/>
      <c r="AH5187" s="41"/>
    </row>
    <row r="5188" spans="5:34" x14ac:dyDescent="0.25">
      <c r="E5188" s="40" t="s">
        <v>932</v>
      </c>
      <c r="F5188" s="41"/>
      <c r="G5188" s="41"/>
      <c r="H5188" s="41"/>
      <c r="I5188" s="41"/>
      <c r="J5188" s="41"/>
      <c r="K5188" s="41"/>
      <c r="L5188" s="41"/>
      <c r="M5188" s="41"/>
      <c r="N5188" s="41"/>
      <c r="O5188" s="41"/>
      <c r="P5188" s="41"/>
      <c r="Q5188" s="41"/>
      <c r="R5188" s="41"/>
      <c r="S5188" s="41"/>
      <c r="T5188" s="41"/>
      <c r="U5188" s="41"/>
      <c r="V5188" s="41"/>
      <c r="W5188" s="41"/>
      <c r="X5188" s="41"/>
      <c r="Y5188" s="41"/>
      <c r="Z5188" s="41"/>
      <c r="AA5188" s="41"/>
      <c r="AB5188" s="41"/>
      <c r="AC5188" s="41"/>
      <c r="AD5188" s="41"/>
      <c r="AE5188" s="41"/>
      <c r="AF5188" s="41"/>
      <c r="AG5188" s="41"/>
      <c r="AH5188" s="41"/>
    </row>
    <row r="5189" spans="5:34" x14ac:dyDescent="0.25">
      <c r="E5189" s="40" t="s">
        <v>933</v>
      </c>
      <c r="F5189" s="41"/>
      <c r="G5189" s="41"/>
      <c r="H5189" s="41"/>
      <c r="I5189" s="41"/>
      <c r="J5189" s="41"/>
      <c r="K5189" s="41"/>
      <c r="L5189" s="41"/>
      <c r="M5189" s="41"/>
      <c r="N5189" s="41"/>
      <c r="O5189" s="41"/>
      <c r="P5189" s="41"/>
      <c r="Q5189" s="41"/>
      <c r="R5189" s="41"/>
      <c r="S5189" s="41"/>
      <c r="T5189" s="41"/>
      <c r="U5189" s="41"/>
      <c r="V5189" s="41"/>
      <c r="W5189" s="41"/>
      <c r="X5189" s="41"/>
      <c r="Y5189" s="41"/>
      <c r="Z5189" s="41"/>
      <c r="AA5189" s="41"/>
      <c r="AB5189" s="41"/>
      <c r="AC5189" s="41"/>
      <c r="AD5189" s="41"/>
      <c r="AE5189" s="41"/>
      <c r="AF5189" s="41"/>
      <c r="AG5189" s="41"/>
      <c r="AH5189" s="41"/>
    </row>
    <row r="5190" spans="5:34" x14ac:dyDescent="0.25">
      <c r="E5190" s="40" t="s">
        <v>889</v>
      </c>
      <c r="F5190" s="41"/>
      <c r="G5190" s="41"/>
      <c r="H5190" s="41"/>
      <c r="I5190" s="41"/>
      <c r="J5190" s="41"/>
      <c r="K5190" s="41"/>
      <c r="L5190" s="41"/>
      <c r="M5190" s="41"/>
      <c r="N5190" s="41"/>
      <c r="O5190" s="41"/>
      <c r="P5190" s="41"/>
      <c r="Q5190" s="41"/>
      <c r="R5190" s="41"/>
      <c r="S5190" s="41"/>
      <c r="T5190" s="41"/>
      <c r="U5190" s="41"/>
      <c r="V5190" s="41"/>
      <c r="W5190" s="41"/>
      <c r="X5190" s="41"/>
      <c r="Y5190" s="41"/>
      <c r="Z5190" s="41"/>
      <c r="AA5190" s="41"/>
      <c r="AB5190" s="41"/>
      <c r="AC5190" s="41"/>
      <c r="AD5190" s="41"/>
      <c r="AE5190" s="41"/>
      <c r="AF5190" s="41"/>
      <c r="AG5190" s="41"/>
      <c r="AH5190" s="41"/>
    </row>
    <row r="5191" spans="5:34" x14ac:dyDescent="0.25">
      <c r="E5191" s="40" t="s">
        <v>930</v>
      </c>
      <c r="F5191" s="41"/>
      <c r="G5191" s="41"/>
      <c r="H5191" s="41"/>
      <c r="I5191" s="41"/>
      <c r="J5191" s="41"/>
      <c r="K5191" s="41"/>
      <c r="L5191" s="41"/>
      <c r="M5191" s="41"/>
      <c r="N5191" s="41"/>
      <c r="O5191" s="41"/>
      <c r="P5191" s="41"/>
      <c r="Q5191" s="41"/>
      <c r="R5191" s="41"/>
      <c r="S5191" s="41"/>
      <c r="T5191" s="41"/>
      <c r="U5191" s="41"/>
      <c r="V5191" s="41"/>
      <c r="W5191" s="41"/>
      <c r="X5191" s="41"/>
      <c r="Y5191" s="41"/>
      <c r="Z5191" s="41"/>
      <c r="AA5191" s="41"/>
      <c r="AB5191" s="41"/>
      <c r="AC5191" s="41"/>
      <c r="AD5191" s="41"/>
      <c r="AE5191" s="41"/>
      <c r="AF5191" s="41"/>
      <c r="AG5191" s="41"/>
      <c r="AH5191" s="41"/>
    </row>
    <row r="5192" spans="5:34" x14ac:dyDescent="0.25">
      <c r="E5192" s="40" t="s">
        <v>934</v>
      </c>
      <c r="F5192" s="41"/>
      <c r="G5192" s="41"/>
      <c r="H5192" s="41"/>
      <c r="I5192" s="41"/>
      <c r="J5192" s="41"/>
      <c r="K5192" s="41"/>
      <c r="L5192" s="41"/>
      <c r="M5192" s="41"/>
      <c r="N5192" s="41"/>
      <c r="O5192" s="41"/>
      <c r="P5192" s="41"/>
      <c r="Q5192" s="41"/>
      <c r="R5192" s="41"/>
      <c r="S5192" s="41"/>
      <c r="T5192" s="41"/>
      <c r="U5192" s="41"/>
      <c r="V5192" s="41"/>
      <c r="W5192" s="41"/>
      <c r="X5192" s="41"/>
      <c r="Y5192" s="41"/>
      <c r="Z5192" s="41"/>
      <c r="AA5192" s="41"/>
      <c r="AB5192" s="41"/>
      <c r="AC5192" s="41"/>
      <c r="AD5192" s="41"/>
      <c r="AE5192" s="41"/>
      <c r="AF5192" s="41"/>
      <c r="AG5192" s="41"/>
      <c r="AH5192" s="41"/>
    </row>
    <row r="5193" spans="5:34" x14ac:dyDescent="0.25">
      <c r="E5193" s="40" t="s">
        <v>935</v>
      </c>
      <c r="F5193" s="41"/>
      <c r="G5193" s="41"/>
      <c r="H5193" s="41"/>
      <c r="I5193" s="41"/>
      <c r="J5193" s="41"/>
      <c r="K5193" s="41"/>
      <c r="L5193" s="41"/>
      <c r="M5193" s="41"/>
      <c r="N5193" s="41"/>
      <c r="O5193" s="41"/>
      <c r="P5193" s="41"/>
      <c r="Q5193" s="41"/>
      <c r="R5193" s="41"/>
      <c r="S5193" s="41"/>
      <c r="T5193" s="41"/>
      <c r="U5193" s="41"/>
      <c r="V5193" s="41"/>
      <c r="W5193" s="41"/>
      <c r="X5193" s="41"/>
      <c r="Y5193" s="41"/>
      <c r="Z5193" s="41"/>
      <c r="AA5193" s="41"/>
      <c r="AB5193" s="41"/>
      <c r="AC5193" s="41"/>
      <c r="AD5193" s="41"/>
      <c r="AE5193" s="41"/>
      <c r="AF5193" s="41"/>
      <c r="AG5193" s="41"/>
      <c r="AH5193" s="41"/>
    </row>
    <row r="5194" spans="5:34" x14ac:dyDescent="0.25">
      <c r="E5194" s="40" t="s">
        <v>936</v>
      </c>
      <c r="F5194" s="41"/>
      <c r="G5194" s="41"/>
      <c r="H5194" s="41"/>
      <c r="I5194" s="41"/>
      <c r="J5194" s="41"/>
      <c r="K5194" s="41"/>
      <c r="L5194" s="41"/>
      <c r="M5194" s="41"/>
      <c r="N5194" s="41"/>
      <c r="O5194" s="41"/>
      <c r="P5194" s="41"/>
      <c r="Q5194" s="41"/>
      <c r="R5194" s="41"/>
      <c r="S5194" s="41"/>
      <c r="T5194" s="41"/>
      <c r="U5194" s="41"/>
      <c r="V5194" s="41"/>
      <c r="W5194" s="41"/>
      <c r="X5194" s="41"/>
      <c r="Y5194" s="41"/>
      <c r="Z5194" s="41"/>
      <c r="AA5194" s="41"/>
      <c r="AB5194" s="41"/>
      <c r="AC5194" s="41"/>
      <c r="AD5194" s="41"/>
      <c r="AE5194" s="41"/>
      <c r="AF5194" s="41"/>
      <c r="AG5194" s="41"/>
      <c r="AH5194" s="41"/>
    </row>
    <row r="5195" spans="5:34" x14ac:dyDescent="0.25">
      <c r="E5195" s="40" t="s">
        <v>937</v>
      </c>
      <c r="F5195" s="41"/>
      <c r="G5195" s="41"/>
      <c r="H5195" s="41"/>
      <c r="I5195" s="41"/>
      <c r="J5195" s="41"/>
      <c r="K5195" s="41"/>
      <c r="L5195" s="41"/>
      <c r="M5195" s="41"/>
      <c r="N5195" s="41"/>
      <c r="O5195" s="41"/>
      <c r="P5195" s="41"/>
      <c r="Q5195" s="41"/>
      <c r="R5195" s="41"/>
      <c r="S5195" s="41"/>
      <c r="T5195" s="41"/>
      <c r="U5195" s="41"/>
      <c r="V5195" s="41"/>
      <c r="W5195" s="41"/>
      <c r="X5195" s="41"/>
      <c r="Y5195" s="41"/>
      <c r="Z5195" s="41"/>
      <c r="AA5195" s="41"/>
      <c r="AB5195" s="41"/>
      <c r="AC5195" s="41"/>
      <c r="AD5195" s="41"/>
      <c r="AE5195" s="41"/>
      <c r="AF5195" s="41"/>
      <c r="AG5195" s="41"/>
      <c r="AH5195" s="41"/>
    </row>
    <row r="5196" spans="5:34" x14ac:dyDescent="0.25">
      <c r="E5196" s="40" t="s">
        <v>889</v>
      </c>
      <c r="F5196" s="41"/>
      <c r="G5196" s="41"/>
      <c r="H5196" s="41"/>
      <c r="I5196" s="41"/>
      <c r="J5196" s="41"/>
      <c r="K5196" s="41"/>
      <c r="L5196" s="41"/>
      <c r="M5196" s="41"/>
      <c r="N5196" s="41"/>
      <c r="O5196" s="41"/>
      <c r="P5196" s="41"/>
      <c r="Q5196" s="41"/>
      <c r="R5196" s="41"/>
      <c r="S5196" s="41"/>
      <c r="T5196" s="41"/>
      <c r="U5196" s="41"/>
      <c r="V5196" s="41"/>
      <c r="W5196" s="41"/>
      <c r="X5196" s="41"/>
      <c r="Y5196" s="41"/>
      <c r="Z5196" s="41"/>
      <c r="AA5196" s="41"/>
      <c r="AB5196" s="41"/>
      <c r="AC5196" s="41"/>
      <c r="AD5196" s="41"/>
      <c r="AE5196" s="41"/>
      <c r="AF5196" s="41"/>
      <c r="AG5196" s="41"/>
      <c r="AH5196" s="41"/>
    </row>
    <row r="5197" spans="5:34" x14ac:dyDescent="0.25">
      <c r="E5197" s="40" t="s">
        <v>938</v>
      </c>
      <c r="F5197" s="41"/>
      <c r="G5197" s="41"/>
      <c r="H5197" s="41"/>
      <c r="I5197" s="41"/>
      <c r="J5197" s="41"/>
      <c r="K5197" s="41"/>
      <c r="L5197" s="41"/>
      <c r="M5197" s="41"/>
      <c r="N5197" s="41"/>
      <c r="O5197" s="41"/>
      <c r="P5197" s="41"/>
      <c r="Q5197" s="41"/>
      <c r="R5197" s="41"/>
      <c r="S5197" s="41"/>
      <c r="T5197" s="41"/>
      <c r="U5197" s="41"/>
      <c r="V5197" s="41"/>
      <c r="W5197" s="41"/>
      <c r="X5197" s="41"/>
      <c r="Y5197" s="41"/>
      <c r="Z5197" s="41"/>
      <c r="AA5197" s="41"/>
      <c r="AB5197" s="41"/>
      <c r="AC5197" s="41"/>
      <c r="AD5197" s="41"/>
      <c r="AE5197" s="41"/>
      <c r="AF5197" s="41"/>
      <c r="AG5197" s="41"/>
      <c r="AH5197" s="41"/>
    </row>
    <row r="5198" spans="5:34" x14ac:dyDescent="0.25">
      <c r="E5198" s="40" t="s">
        <v>889</v>
      </c>
      <c r="F5198" s="41"/>
      <c r="G5198" s="41"/>
      <c r="H5198" s="41"/>
      <c r="I5198" s="41"/>
      <c r="J5198" s="41"/>
      <c r="K5198" s="41"/>
      <c r="L5198" s="41"/>
      <c r="M5198" s="41"/>
      <c r="N5198" s="41"/>
      <c r="O5198" s="41"/>
      <c r="P5198" s="41"/>
      <c r="Q5198" s="41"/>
      <c r="R5198" s="41"/>
      <c r="S5198" s="41"/>
      <c r="T5198" s="41"/>
      <c r="U5198" s="41"/>
      <c r="V5198" s="41"/>
      <c r="W5198" s="41"/>
      <c r="X5198" s="41"/>
      <c r="Y5198" s="41"/>
      <c r="Z5198" s="41"/>
      <c r="AA5198" s="41"/>
      <c r="AB5198" s="41"/>
      <c r="AC5198" s="41"/>
      <c r="AD5198" s="41"/>
      <c r="AE5198" s="41"/>
      <c r="AF5198" s="41"/>
      <c r="AG5198" s="41"/>
      <c r="AH5198" s="41"/>
    </row>
    <row r="5199" spans="5:34" x14ac:dyDescent="0.25">
      <c r="E5199" s="40" t="s">
        <v>939</v>
      </c>
      <c r="F5199" s="41"/>
      <c r="G5199" s="41"/>
      <c r="H5199" s="41"/>
      <c r="I5199" s="41"/>
      <c r="J5199" s="41"/>
      <c r="K5199" s="41"/>
      <c r="L5199" s="41"/>
      <c r="M5199" s="41"/>
      <c r="N5199" s="41"/>
      <c r="O5199" s="41"/>
      <c r="P5199" s="41"/>
      <c r="Q5199" s="41"/>
      <c r="R5199" s="41"/>
      <c r="S5199" s="41"/>
      <c r="T5199" s="41"/>
      <c r="U5199" s="41"/>
      <c r="V5199" s="41"/>
      <c r="W5199" s="41"/>
      <c r="X5199" s="41"/>
      <c r="Y5199" s="41"/>
      <c r="Z5199" s="41"/>
      <c r="AA5199" s="41"/>
      <c r="AB5199" s="41"/>
      <c r="AC5199" s="41"/>
      <c r="AD5199" s="41"/>
      <c r="AE5199" s="41"/>
      <c r="AF5199" s="41"/>
      <c r="AG5199" s="41"/>
      <c r="AH5199" s="41"/>
    </row>
    <row r="5200" spans="5:34" x14ac:dyDescent="0.25">
      <c r="E5200" s="40" t="s">
        <v>940</v>
      </c>
      <c r="F5200" s="41"/>
      <c r="G5200" s="41"/>
      <c r="H5200" s="41"/>
      <c r="I5200" s="41"/>
      <c r="J5200" s="41"/>
      <c r="K5200" s="41"/>
      <c r="L5200" s="41"/>
      <c r="M5200" s="41"/>
      <c r="N5200" s="41"/>
      <c r="O5200" s="41"/>
      <c r="P5200" s="41"/>
      <c r="Q5200" s="41"/>
      <c r="R5200" s="41"/>
      <c r="S5200" s="41"/>
      <c r="T5200" s="41"/>
      <c r="U5200" s="41"/>
      <c r="V5200" s="41"/>
      <c r="W5200" s="41"/>
      <c r="X5200" s="41"/>
      <c r="Y5200" s="41"/>
      <c r="Z5200" s="41"/>
      <c r="AA5200" s="41"/>
      <c r="AB5200" s="41"/>
      <c r="AC5200" s="41"/>
      <c r="AD5200" s="41"/>
      <c r="AE5200" s="41"/>
      <c r="AF5200" s="41"/>
      <c r="AG5200" s="41"/>
      <c r="AH5200" s="41"/>
    </row>
    <row r="5201" spans="5:34" x14ac:dyDescent="0.25">
      <c r="E5201" s="40" t="s">
        <v>941</v>
      </c>
      <c r="F5201" s="41"/>
      <c r="G5201" s="41"/>
      <c r="H5201" s="41"/>
      <c r="I5201" s="41"/>
      <c r="J5201" s="41"/>
      <c r="K5201" s="41"/>
      <c r="L5201" s="41"/>
      <c r="M5201" s="41"/>
      <c r="N5201" s="41"/>
      <c r="O5201" s="41"/>
      <c r="P5201" s="41"/>
      <c r="Q5201" s="41"/>
      <c r="R5201" s="41"/>
      <c r="S5201" s="41"/>
      <c r="T5201" s="41"/>
      <c r="U5201" s="41"/>
      <c r="V5201" s="41"/>
      <c r="W5201" s="41"/>
      <c r="X5201" s="41"/>
      <c r="Y5201" s="41"/>
      <c r="Z5201" s="41"/>
      <c r="AA5201" s="41"/>
      <c r="AB5201" s="41"/>
      <c r="AC5201" s="41"/>
      <c r="AD5201" s="41"/>
      <c r="AE5201" s="41"/>
      <c r="AF5201" s="41"/>
      <c r="AG5201" s="41"/>
      <c r="AH5201" s="41"/>
    </row>
    <row r="5202" spans="5:34" x14ac:dyDescent="0.25">
      <c r="E5202" s="40" t="s">
        <v>942</v>
      </c>
      <c r="F5202" s="41"/>
      <c r="G5202" s="41"/>
      <c r="H5202" s="41"/>
      <c r="I5202" s="41"/>
      <c r="J5202" s="41"/>
      <c r="K5202" s="41"/>
      <c r="L5202" s="41"/>
      <c r="M5202" s="41"/>
      <c r="N5202" s="41"/>
      <c r="O5202" s="41"/>
      <c r="P5202" s="41"/>
      <c r="Q5202" s="41"/>
      <c r="R5202" s="41"/>
      <c r="S5202" s="41"/>
      <c r="T5202" s="41"/>
      <c r="U5202" s="41"/>
      <c r="V5202" s="41"/>
      <c r="W5202" s="41"/>
      <c r="X5202" s="41"/>
      <c r="Y5202" s="41"/>
      <c r="Z5202" s="41"/>
      <c r="AA5202" s="41"/>
      <c r="AB5202" s="41"/>
      <c r="AC5202" s="41"/>
      <c r="AD5202" s="41"/>
      <c r="AE5202" s="41"/>
      <c r="AF5202" s="41"/>
      <c r="AG5202" s="41"/>
      <c r="AH5202" s="41"/>
    </row>
    <row r="5203" spans="5:34" x14ac:dyDescent="0.25">
      <c r="E5203" s="40" t="s">
        <v>889</v>
      </c>
      <c r="F5203" s="41"/>
      <c r="G5203" s="41"/>
      <c r="H5203" s="41"/>
      <c r="I5203" s="41"/>
      <c r="J5203" s="41"/>
      <c r="K5203" s="41"/>
      <c r="L5203" s="41"/>
      <c r="M5203" s="41"/>
      <c r="N5203" s="41"/>
      <c r="O5203" s="41"/>
      <c r="P5203" s="41"/>
      <c r="Q5203" s="41"/>
      <c r="R5203" s="41"/>
      <c r="S5203" s="41"/>
      <c r="T5203" s="41"/>
      <c r="U5203" s="41"/>
      <c r="V5203" s="41"/>
      <c r="W5203" s="41"/>
      <c r="X5203" s="41"/>
      <c r="Y5203" s="41"/>
      <c r="Z5203" s="41"/>
      <c r="AA5203" s="41"/>
      <c r="AB5203" s="41"/>
      <c r="AC5203" s="41"/>
      <c r="AD5203" s="41"/>
      <c r="AE5203" s="41"/>
      <c r="AF5203" s="41"/>
      <c r="AG5203" s="41"/>
      <c r="AH5203" s="41"/>
    </row>
    <row r="5204" spans="5:34" x14ac:dyDescent="0.25">
      <c r="E5204" s="40" t="s">
        <v>943</v>
      </c>
      <c r="F5204" s="41"/>
      <c r="G5204" s="41"/>
      <c r="H5204" s="41"/>
      <c r="I5204" s="41"/>
      <c r="J5204" s="41"/>
      <c r="K5204" s="41"/>
      <c r="L5204" s="41"/>
      <c r="M5204" s="41"/>
      <c r="N5204" s="41"/>
      <c r="O5204" s="41"/>
      <c r="P5204" s="41"/>
      <c r="Q5204" s="41"/>
      <c r="R5204" s="41"/>
      <c r="S5204" s="41"/>
      <c r="T5204" s="41"/>
      <c r="U5204" s="41"/>
      <c r="V5204" s="41"/>
      <c r="W5204" s="41"/>
      <c r="X5204" s="41"/>
      <c r="Y5204" s="41"/>
      <c r="Z5204" s="41"/>
      <c r="AA5204" s="41"/>
      <c r="AB5204" s="41"/>
      <c r="AC5204" s="41"/>
      <c r="AD5204" s="41"/>
      <c r="AE5204" s="41"/>
      <c r="AF5204" s="41"/>
      <c r="AG5204" s="41"/>
      <c r="AH5204" s="41"/>
    </row>
    <row r="5205" spans="5:34" x14ac:dyDescent="0.25">
      <c r="E5205" s="40" t="s">
        <v>940</v>
      </c>
      <c r="F5205" s="41"/>
      <c r="G5205" s="41"/>
      <c r="H5205" s="41"/>
      <c r="I5205" s="41"/>
      <c r="J5205" s="41"/>
      <c r="K5205" s="41"/>
      <c r="L5205" s="41"/>
      <c r="M5205" s="41"/>
      <c r="N5205" s="41"/>
      <c r="O5205" s="41"/>
      <c r="P5205" s="41"/>
      <c r="Q5205" s="41"/>
      <c r="R5205" s="41"/>
      <c r="S5205" s="41"/>
      <c r="T5205" s="41"/>
      <c r="U5205" s="41"/>
      <c r="V5205" s="41"/>
      <c r="W5205" s="41"/>
      <c r="X5205" s="41"/>
      <c r="Y5205" s="41"/>
      <c r="Z5205" s="41"/>
      <c r="AA5205" s="41"/>
      <c r="AB5205" s="41"/>
      <c r="AC5205" s="41"/>
      <c r="AD5205" s="41"/>
      <c r="AE5205" s="41"/>
      <c r="AF5205" s="41"/>
      <c r="AG5205" s="41"/>
      <c r="AH5205" s="41"/>
    </row>
    <row r="5206" spans="5:34" x14ac:dyDescent="0.25">
      <c r="E5206" s="40" t="s">
        <v>944</v>
      </c>
      <c r="F5206" s="41"/>
      <c r="G5206" s="41"/>
      <c r="H5206" s="41"/>
      <c r="I5206" s="41"/>
      <c r="J5206" s="41"/>
      <c r="K5206" s="41"/>
      <c r="L5206" s="41"/>
      <c r="M5206" s="41"/>
      <c r="N5206" s="41"/>
      <c r="O5206" s="41"/>
      <c r="P5206" s="41"/>
      <c r="Q5206" s="41"/>
      <c r="R5206" s="41"/>
      <c r="S5206" s="41"/>
      <c r="T5206" s="41"/>
      <c r="U5206" s="41"/>
      <c r="V5206" s="41"/>
      <c r="W5206" s="41"/>
      <c r="X5206" s="41"/>
      <c r="Y5206" s="41"/>
      <c r="Z5206" s="41"/>
      <c r="AA5206" s="41"/>
      <c r="AB5206" s="41"/>
      <c r="AC5206" s="41"/>
      <c r="AD5206" s="41"/>
      <c r="AE5206" s="41"/>
      <c r="AF5206" s="41"/>
      <c r="AG5206" s="41"/>
      <c r="AH5206" s="41"/>
    </row>
    <row r="5207" spans="5:34" x14ac:dyDescent="0.25">
      <c r="E5207" s="40" t="s">
        <v>945</v>
      </c>
      <c r="F5207" s="41"/>
      <c r="G5207" s="41"/>
      <c r="H5207" s="41"/>
      <c r="I5207" s="41"/>
      <c r="J5207" s="41"/>
      <c r="K5207" s="41"/>
      <c r="L5207" s="41"/>
      <c r="M5207" s="41"/>
      <c r="N5207" s="41"/>
      <c r="O5207" s="41"/>
      <c r="P5207" s="41"/>
      <c r="Q5207" s="41"/>
      <c r="R5207" s="41"/>
      <c r="S5207" s="41"/>
      <c r="T5207" s="41"/>
      <c r="U5207" s="41"/>
      <c r="V5207" s="41"/>
      <c r="W5207" s="41"/>
      <c r="X5207" s="41"/>
      <c r="Y5207" s="41"/>
      <c r="Z5207" s="41"/>
      <c r="AA5207" s="41"/>
      <c r="AB5207" s="41"/>
      <c r="AC5207" s="41"/>
      <c r="AD5207" s="41"/>
      <c r="AE5207" s="41"/>
      <c r="AF5207" s="41"/>
      <c r="AG5207" s="41"/>
      <c r="AH5207" s="41"/>
    </row>
    <row r="5208" spans="5:34" x14ac:dyDescent="0.25">
      <c r="E5208" s="40" t="s">
        <v>889</v>
      </c>
      <c r="F5208" s="41"/>
      <c r="G5208" s="41"/>
      <c r="H5208" s="41"/>
      <c r="I5208" s="41"/>
      <c r="J5208" s="41"/>
      <c r="K5208" s="41"/>
      <c r="L5208" s="41"/>
      <c r="M5208" s="41"/>
      <c r="N5208" s="41"/>
      <c r="O5208" s="41"/>
      <c r="P5208" s="41"/>
      <c r="Q5208" s="41"/>
      <c r="R5208" s="41"/>
      <c r="S5208" s="41"/>
      <c r="T5208" s="41"/>
      <c r="U5208" s="41"/>
      <c r="V5208" s="41"/>
      <c r="W5208" s="41"/>
      <c r="X5208" s="41"/>
      <c r="Y5208" s="41"/>
      <c r="Z5208" s="41"/>
      <c r="AA5208" s="41"/>
      <c r="AB5208" s="41"/>
      <c r="AC5208" s="41"/>
      <c r="AD5208" s="41"/>
      <c r="AE5208" s="41"/>
      <c r="AF5208" s="41"/>
      <c r="AG5208" s="41"/>
      <c r="AH5208" s="41"/>
    </row>
    <row r="5209" spans="5:34" x14ac:dyDescent="0.25">
      <c r="E5209" s="40" t="s">
        <v>930</v>
      </c>
      <c r="F5209" s="41"/>
      <c r="G5209" s="41"/>
      <c r="H5209" s="41"/>
      <c r="I5209" s="41"/>
      <c r="J5209" s="41"/>
      <c r="K5209" s="41"/>
      <c r="L5209" s="41"/>
      <c r="M5209" s="41"/>
      <c r="N5209" s="41"/>
      <c r="O5209" s="41"/>
      <c r="P5209" s="41"/>
      <c r="Q5209" s="41"/>
      <c r="R5209" s="41"/>
      <c r="S5209" s="41"/>
      <c r="T5209" s="41"/>
      <c r="U5209" s="41"/>
      <c r="V5209" s="41"/>
      <c r="W5209" s="41"/>
      <c r="X5209" s="41"/>
      <c r="Y5209" s="41"/>
      <c r="Z5209" s="41"/>
      <c r="AA5209" s="41"/>
      <c r="AB5209" s="41"/>
      <c r="AC5209" s="41"/>
      <c r="AD5209" s="41"/>
      <c r="AE5209" s="41"/>
      <c r="AF5209" s="41"/>
      <c r="AG5209" s="41"/>
      <c r="AH5209" s="41"/>
    </row>
    <row r="5210" spans="5:34" x14ac:dyDescent="0.25">
      <c r="E5210" s="40" t="s">
        <v>931</v>
      </c>
      <c r="F5210" s="41"/>
      <c r="G5210" s="41"/>
      <c r="H5210" s="41"/>
      <c r="I5210" s="41"/>
      <c r="J5210" s="41"/>
      <c r="K5210" s="41"/>
      <c r="L5210" s="41"/>
      <c r="M5210" s="41"/>
      <c r="N5210" s="41"/>
      <c r="O5210" s="41"/>
      <c r="P5210" s="41"/>
      <c r="Q5210" s="41"/>
      <c r="R5210" s="41"/>
      <c r="S5210" s="41"/>
      <c r="T5210" s="41"/>
      <c r="U5210" s="41"/>
      <c r="V5210" s="41"/>
      <c r="W5210" s="41"/>
      <c r="X5210" s="41"/>
      <c r="Y5210" s="41"/>
      <c r="Z5210" s="41"/>
      <c r="AA5210" s="41"/>
      <c r="AB5210" s="41"/>
      <c r="AC5210" s="41"/>
      <c r="AD5210" s="41"/>
      <c r="AE5210" s="41"/>
      <c r="AF5210" s="41"/>
      <c r="AG5210" s="41"/>
      <c r="AH5210" s="41"/>
    </row>
    <row r="5211" spans="5:34" x14ac:dyDescent="0.25">
      <c r="E5211" s="40" t="s">
        <v>932</v>
      </c>
      <c r="F5211" s="41"/>
      <c r="G5211" s="41"/>
      <c r="H5211" s="41"/>
      <c r="I5211" s="41"/>
      <c r="J5211" s="41"/>
      <c r="K5211" s="41"/>
      <c r="L5211" s="41"/>
      <c r="M5211" s="41"/>
      <c r="N5211" s="41"/>
      <c r="O5211" s="41"/>
      <c r="P5211" s="41"/>
      <c r="Q5211" s="41"/>
      <c r="R5211" s="41"/>
      <c r="S5211" s="41"/>
      <c r="T5211" s="41"/>
      <c r="U5211" s="41"/>
      <c r="V5211" s="41"/>
      <c r="W5211" s="41"/>
      <c r="X5211" s="41"/>
      <c r="Y5211" s="41"/>
      <c r="Z5211" s="41"/>
      <c r="AA5211" s="41"/>
      <c r="AB5211" s="41"/>
      <c r="AC5211" s="41"/>
      <c r="AD5211" s="41"/>
      <c r="AE5211" s="41"/>
      <c r="AF5211" s="41"/>
      <c r="AG5211" s="41"/>
      <c r="AH5211" s="41"/>
    </row>
    <row r="5212" spans="5:34" x14ac:dyDescent="0.25">
      <c r="E5212" s="40" t="s">
        <v>933</v>
      </c>
      <c r="F5212" s="41"/>
      <c r="G5212" s="41"/>
      <c r="H5212" s="41"/>
      <c r="I5212" s="41"/>
      <c r="J5212" s="41"/>
      <c r="K5212" s="41"/>
      <c r="L5212" s="41"/>
      <c r="M5212" s="41"/>
      <c r="N5212" s="41"/>
      <c r="O5212" s="41"/>
      <c r="P5212" s="41"/>
      <c r="Q5212" s="41"/>
      <c r="R5212" s="41"/>
      <c r="S5212" s="41"/>
      <c r="T5212" s="41"/>
      <c r="U5212" s="41"/>
      <c r="V5212" s="41"/>
      <c r="W5212" s="41"/>
      <c r="X5212" s="41"/>
      <c r="Y5212" s="41"/>
      <c r="Z5212" s="41"/>
      <c r="AA5212" s="41"/>
      <c r="AB5212" s="41"/>
      <c r="AC5212" s="41"/>
      <c r="AD5212" s="41"/>
      <c r="AE5212" s="41"/>
      <c r="AF5212" s="41"/>
      <c r="AG5212" s="41"/>
      <c r="AH5212" s="41"/>
    </row>
    <row r="5213" spans="5:34" x14ac:dyDescent="0.25">
      <c r="E5213" s="40" t="s">
        <v>889</v>
      </c>
      <c r="F5213" s="41"/>
      <c r="G5213" s="41"/>
      <c r="H5213" s="41"/>
      <c r="I5213" s="41"/>
      <c r="J5213" s="41"/>
      <c r="K5213" s="41"/>
      <c r="L5213" s="41"/>
      <c r="M5213" s="41"/>
      <c r="N5213" s="41"/>
      <c r="O5213" s="41"/>
      <c r="P5213" s="41"/>
      <c r="Q5213" s="41"/>
      <c r="R5213" s="41"/>
      <c r="S5213" s="41"/>
      <c r="T5213" s="41"/>
      <c r="U5213" s="41"/>
      <c r="V5213" s="41"/>
      <c r="W5213" s="41"/>
      <c r="X5213" s="41"/>
      <c r="Y5213" s="41"/>
      <c r="Z5213" s="41"/>
      <c r="AA5213" s="41"/>
      <c r="AB5213" s="41"/>
      <c r="AC5213" s="41"/>
      <c r="AD5213" s="41"/>
      <c r="AE5213" s="41"/>
      <c r="AF5213" s="41"/>
      <c r="AG5213" s="41"/>
      <c r="AH5213" s="41"/>
    </row>
    <row r="5214" spans="5:34" x14ac:dyDescent="0.25">
      <c r="E5214" s="40" t="s">
        <v>930</v>
      </c>
      <c r="F5214" s="41"/>
      <c r="G5214" s="41"/>
      <c r="H5214" s="41"/>
      <c r="I5214" s="41"/>
      <c r="J5214" s="41"/>
      <c r="K5214" s="41"/>
      <c r="L5214" s="41"/>
      <c r="M5214" s="41"/>
      <c r="N5214" s="41"/>
      <c r="O5214" s="41"/>
      <c r="P5214" s="41"/>
      <c r="Q5214" s="41"/>
      <c r="R5214" s="41"/>
      <c r="S5214" s="41"/>
      <c r="T5214" s="41"/>
      <c r="U5214" s="41"/>
      <c r="V5214" s="41"/>
      <c r="W5214" s="41"/>
      <c r="X5214" s="41"/>
      <c r="Y5214" s="41"/>
      <c r="Z5214" s="41"/>
      <c r="AA5214" s="41"/>
      <c r="AB5214" s="41"/>
      <c r="AC5214" s="41"/>
      <c r="AD5214" s="41"/>
      <c r="AE5214" s="41"/>
      <c r="AF5214" s="41"/>
      <c r="AG5214" s="41"/>
      <c r="AH5214" s="41"/>
    </row>
    <row r="5215" spans="5:34" x14ac:dyDescent="0.25">
      <c r="E5215" s="40" t="s">
        <v>934</v>
      </c>
      <c r="F5215" s="41"/>
      <c r="G5215" s="41"/>
      <c r="H5215" s="41"/>
      <c r="I5215" s="41"/>
      <c r="J5215" s="41"/>
      <c r="K5215" s="41"/>
      <c r="L5215" s="41"/>
      <c r="M5215" s="41"/>
      <c r="N5215" s="41"/>
      <c r="O5215" s="41"/>
      <c r="P5215" s="41"/>
      <c r="Q5215" s="41"/>
      <c r="R5215" s="41"/>
      <c r="S5215" s="41"/>
      <c r="T5215" s="41"/>
      <c r="U5215" s="41"/>
      <c r="V5215" s="41"/>
      <c r="W5215" s="41"/>
      <c r="X5215" s="41"/>
      <c r="Y5215" s="41"/>
      <c r="Z5215" s="41"/>
      <c r="AA5215" s="41"/>
      <c r="AB5215" s="41"/>
      <c r="AC5215" s="41"/>
      <c r="AD5215" s="41"/>
      <c r="AE5215" s="41"/>
      <c r="AF5215" s="41"/>
      <c r="AG5215" s="41"/>
      <c r="AH5215" s="41"/>
    </row>
    <row r="5216" spans="5:34" x14ac:dyDescent="0.25">
      <c r="E5216" s="40" t="s">
        <v>935</v>
      </c>
      <c r="F5216" s="41"/>
      <c r="G5216" s="41"/>
      <c r="H5216" s="41"/>
      <c r="I5216" s="41"/>
      <c r="J5216" s="41"/>
      <c r="K5216" s="41"/>
      <c r="L5216" s="41"/>
      <c r="M5216" s="41"/>
      <c r="N5216" s="41"/>
      <c r="O5216" s="41"/>
      <c r="P5216" s="41"/>
      <c r="Q5216" s="41"/>
      <c r="R5216" s="41"/>
      <c r="S5216" s="41"/>
      <c r="T5216" s="41"/>
      <c r="U5216" s="41"/>
      <c r="V5216" s="41"/>
      <c r="W5216" s="41"/>
      <c r="X5216" s="41"/>
      <c r="Y5216" s="41"/>
      <c r="Z5216" s="41"/>
      <c r="AA5216" s="41"/>
      <c r="AB5216" s="41"/>
      <c r="AC5216" s="41"/>
      <c r="AD5216" s="41"/>
      <c r="AE5216" s="41"/>
      <c r="AF5216" s="41"/>
      <c r="AG5216" s="41"/>
      <c r="AH5216" s="41"/>
    </row>
    <row r="5217" spans="5:34" x14ac:dyDescent="0.25">
      <c r="E5217" s="40" t="s">
        <v>947</v>
      </c>
      <c r="F5217" s="41"/>
      <c r="G5217" s="41"/>
      <c r="H5217" s="41"/>
      <c r="I5217" s="41"/>
      <c r="J5217" s="41"/>
      <c r="K5217" s="41"/>
      <c r="L5217" s="41"/>
      <c r="M5217" s="41"/>
      <c r="N5217" s="41"/>
      <c r="O5217" s="41"/>
      <c r="P5217" s="41"/>
      <c r="Q5217" s="41"/>
      <c r="R5217" s="41"/>
      <c r="S5217" s="41"/>
      <c r="T5217" s="41"/>
      <c r="U5217" s="41"/>
      <c r="V5217" s="41"/>
      <c r="W5217" s="41"/>
      <c r="X5217" s="41"/>
      <c r="Y5217" s="41"/>
      <c r="Z5217" s="41"/>
      <c r="AA5217" s="41"/>
      <c r="AB5217" s="41"/>
      <c r="AC5217" s="41"/>
      <c r="AD5217" s="41"/>
      <c r="AE5217" s="41"/>
      <c r="AF5217" s="41"/>
      <c r="AG5217" s="41"/>
      <c r="AH5217" s="41"/>
    </row>
    <row r="5218" spans="5:34" x14ac:dyDescent="0.25">
      <c r="E5218" s="40" t="s">
        <v>937</v>
      </c>
      <c r="F5218" s="41"/>
      <c r="G5218" s="41"/>
      <c r="H5218" s="41"/>
      <c r="I5218" s="41"/>
      <c r="J5218" s="41"/>
      <c r="K5218" s="41"/>
      <c r="L5218" s="41"/>
      <c r="M5218" s="41"/>
      <c r="N5218" s="41"/>
      <c r="O5218" s="41"/>
      <c r="P5218" s="41"/>
      <c r="Q5218" s="41"/>
      <c r="R5218" s="41"/>
      <c r="S5218" s="41"/>
      <c r="T5218" s="41"/>
      <c r="U5218" s="41"/>
      <c r="V5218" s="41"/>
      <c r="W5218" s="41"/>
      <c r="X5218" s="41"/>
      <c r="Y5218" s="41"/>
      <c r="Z5218" s="41"/>
      <c r="AA5218" s="41"/>
      <c r="AB5218" s="41"/>
      <c r="AC5218" s="41"/>
      <c r="AD5218" s="41"/>
      <c r="AE5218" s="41"/>
      <c r="AF5218" s="41"/>
      <c r="AG5218" s="41"/>
      <c r="AH5218" s="41"/>
    </row>
    <row r="5219" spans="5:34" x14ac:dyDescent="0.25">
      <c r="E5219" s="40" t="s">
        <v>889</v>
      </c>
      <c r="F5219" s="41"/>
      <c r="G5219" s="41"/>
      <c r="H5219" s="41"/>
      <c r="I5219" s="41"/>
      <c r="J5219" s="41"/>
      <c r="K5219" s="41"/>
      <c r="L5219" s="41"/>
      <c r="M5219" s="41"/>
      <c r="N5219" s="41"/>
      <c r="O5219" s="41"/>
      <c r="P5219" s="41"/>
      <c r="Q5219" s="41"/>
      <c r="R5219" s="41"/>
      <c r="S5219" s="41"/>
      <c r="T5219" s="41"/>
      <c r="U5219" s="41"/>
      <c r="V5219" s="41"/>
      <c r="W5219" s="41"/>
      <c r="X5219" s="41"/>
      <c r="Y5219" s="41"/>
      <c r="Z5219" s="41"/>
      <c r="AA5219" s="41"/>
      <c r="AB5219" s="41"/>
      <c r="AC5219" s="41"/>
      <c r="AD5219" s="41"/>
      <c r="AE5219" s="41"/>
      <c r="AF5219" s="41"/>
      <c r="AG5219" s="41"/>
      <c r="AH5219" s="41"/>
    </row>
    <row r="5220" spans="5:34" x14ac:dyDescent="0.25">
      <c r="E5220" s="40" t="s">
        <v>946</v>
      </c>
      <c r="F5220" s="41"/>
      <c r="G5220" s="41"/>
      <c r="H5220" s="41"/>
      <c r="I5220" s="41"/>
      <c r="J5220" s="41"/>
      <c r="K5220" s="41"/>
      <c r="L5220" s="41"/>
      <c r="M5220" s="41"/>
      <c r="N5220" s="41"/>
      <c r="O5220" s="41"/>
      <c r="P5220" s="41"/>
      <c r="Q5220" s="41"/>
      <c r="R5220" s="41"/>
      <c r="S5220" s="41"/>
      <c r="T5220" s="41"/>
      <c r="U5220" s="41"/>
      <c r="V5220" s="41"/>
      <c r="W5220" s="41"/>
      <c r="X5220" s="41"/>
      <c r="Y5220" s="41"/>
      <c r="Z5220" s="41"/>
      <c r="AA5220" s="41"/>
      <c r="AB5220" s="41"/>
      <c r="AC5220" s="41"/>
      <c r="AD5220" s="41"/>
      <c r="AE5220" s="41"/>
      <c r="AF5220" s="41"/>
      <c r="AG5220" s="41"/>
      <c r="AH5220" s="41"/>
    </row>
    <row r="5221" spans="5:34" x14ac:dyDescent="0.25">
      <c r="E5221" s="40" t="s">
        <v>904</v>
      </c>
      <c r="F5221" s="41"/>
      <c r="G5221" s="41"/>
      <c r="H5221" s="41"/>
      <c r="I5221" s="41"/>
      <c r="J5221" s="41"/>
      <c r="K5221" s="41"/>
      <c r="L5221" s="41"/>
      <c r="M5221" s="41"/>
      <c r="N5221" s="41"/>
      <c r="O5221" s="41"/>
      <c r="P5221" s="41"/>
      <c r="Q5221" s="41"/>
      <c r="R5221" s="41"/>
      <c r="S5221" s="41"/>
      <c r="T5221" s="41"/>
      <c r="U5221" s="41"/>
      <c r="V5221" s="41"/>
      <c r="W5221" s="41"/>
      <c r="X5221" s="41"/>
      <c r="Y5221" s="41"/>
      <c r="Z5221" s="41"/>
      <c r="AA5221" s="41"/>
      <c r="AB5221" s="41"/>
      <c r="AC5221" s="41"/>
      <c r="AD5221" s="41"/>
      <c r="AE5221" s="41"/>
      <c r="AF5221" s="41"/>
      <c r="AG5221" s="41"/>
      <c r="AH5221" s="41"/>
    </row>
    <row r="5484" spans="3:5" x14ac:dyDescent="0.25">
      <c r="C5484" s="13">
        <v>0</v>
      </c>
      <c r="E5484" s="4" t="s">
        <v>397</v>
      </c>
    </row>
    <row r="5505" spans="5:13" x14ac:dyDescent="0.25">
      <c r="E5505" s="4" t="s">
        <v>910</v>
      </c>
      <c r="M5505" s="4" t="s">
        <v>755</v>
      </c>
    </row>
    <row r="5506" spans="5:13" x14ac:dyDescent="0.25">
      <c r="E5506" s="4" t="s">
        <v>777</v>
      </c>
      <c r="M5506" s="4" t="s">
        <v>755</v>
      </c>
    </row>
    <row r="5507" spans="5:13" x14ac:dyDescent="0.25">
      <c r="E5507" s="4" t="s">
        <v>778</v>
      </c>
      <c r="M5507" s="4" t="s">
        <v>755</v>
      </c>
    </row>
    <row r="5508" spans="5:13" x14ac:dyDescent="0.25">
      <c r="E5508" s="4" t="s">
        <v>911</v>
      </c>
      <c r="M5508" s="4" t="s">
        <v>948</v>
      </c>
    </row>
    <row r="5509" spans="5:13" x14ac:dyDescent="0.25">
      <c r="E5509" s="4" t="s">
        <v>912</v>
      </c>
      <c r="M5509" s="4" t="s">
        <v>755</v>
      </c>
    </row>
    <row r="5510" spans="5:13" x14ac:dyDescent="0.25">
      <c r="E5510" s="4" t="s">
        <v>913</v>
      </c>
      <c r="M5510" s="4" t="s">
        <v>755</v>
      </c>
    </row>
    <row r="5511" spans="5:13" x14ac:dyDescent="0.25">
      <c r="E5511" s="4" t="s">
        <v>914</v>
      </c>
      <c r="M5511" s="4" t="s">
        <v>949</v>
      </c>
    </row>
    <row r="5512" spans="5:13" x14ac:dyDescent="0.25">
      <c r="E5512" s="4" t="s">
        <v>915</v>
      </c>
      <c r="M5512" s="4" t="s">
        <v>948</v>
      </c>
    </row>
    <row r="5513" spans="5:13" x14ac:dyDescent="0.25">
      <c r="E5513" s="4" t="s">
        <v>916</v>
      </c>
      <c r="M5513" s="4" t="s">
        <v>948</v>
      </c>
    </row>
    <row r="5514" spans="5:13" x14ac:dyDescent="0.25">
      <c r="E5514" s="4" t="s">
        <v>917</v>
      </c>
      <c r="M5514" s="4" t="s">
        <v>949</v>
      </c>
    </row>
    <row r="5515" spans="5:13" x14ac:dyDescent="0.25">
      <c r="E5515" s="4" t="s">
        <v>918</v>
      </c>
      <c r="M5515" s="4" t="s">
        <v>755</v>
      </c>
    </row>
    <row r="5516" spans="5:13" x14ac:dyDescent="0.25">
      <c r="E5516" s="4" t="s">
        <v>919</v>
      </c>
      <c r="M5516" s="4" t="s">
        <v>755</v>
      </c>
    </row>
    <row r="5517" spans="5:13" x14ac:dyDescent="0.25">
      <c r="E5517" s="4" t="s">
        <v>920</v>
      </c>
      <c r="M5517" s="4" t="s">
        <v>755</v>
      </c>
    </row>
    <row r="5518" spans="5:13" x14ac:dyDescent="0.25">
      <c r="E5518" s="4" t="s">
        <v>921</v>
      </c>
      <c r="M5518" s="4" t="s">
        <v>755</v>
      </c>
    </row>
    <row r="5519" spans="5:13" x14ac:dyDescent="0.25">
      <c r="E5519" s="4" t="s">
        <v>922</v>
      </c>
      <c r="M5519" s="4" t="s">
        <v>755</v>
      </c>
    </row>
    <row r="5520" spans="5:13" x14ac:dyDescent="0.25">
      <c r="E5520" s="4" t="s">
        <v>923</v>
      </c>
      <c r="M5520" s="4" t="s">
        <v>755</v>
      </c>
    </row>
    <row r="5521" spans="3:13" x14ac:dyDescent="0.25">
      <c r="E5521" s="4" t="s">
        <v>924</v>
      </c>
      <c r="M5521" s="4" t="s">
        <v>755</v>
      </c>
    </row>
    <row r="5522" spans="3:13" x14ac:dyDescent="0.25">
      <c r="E5522" s="4" t="s">
        <v>925</v>
      </c>
      <c r="M5522" s="4" t="s">
        <v>755</v>
      </c>
    </row>
    <row r="5523" spans="3:13" x14ac:dyDescent="0.25">
      <c r="E5523" s="4" t="s">
        <v>926</v>
      </c>
      <c r="M5523" s="4" t="s">
        <v>755</v>
      </c>
    </row>
    <row r="5524" spans="3:13" x14ac:dyDescent="0.25">
      <c r="E5524" s="4" t="s">
        <v>927</v>
      </c>
      <c r="M5524" s="4" t="s">
        <v>755</v>
      </c>
    </row>
    <row r="5525" spans="3:13" x14ac:dyDescent="0.25">
      <c r="E5525" s="4" t="s">
        <v>928</v>
      </c>
      <c r="M5525" s="4" t="s">
        <v>755</v>
      </c>
    </row>
    <row r="5526" spans="3:13" x14ac:dyDescent="0.25">
      <c r="E5526" s="4" t="s">
        <v>929</v>
      </c>
      <c r="M5526" s="4" t="s">
        <v>755</v>
      </c>
    </row>
    <row r="5532" spans="3:13" x14ac:dyDescent="0.25">
      <c r="C5532" s="13">
        <v>0</v>
      </c>
      <c r="E5532" s="4" t="s">
        <v>397</v>
      </c>
    </row>
    <row r="5539" spans="3:29" x14ac:dyDescent="0.25">
      <c r="AC5539" s="1" t="s">
        <v>950</v>
      </c>
    </row>
    <row r="5543" spans="3:29" x14ac:dyDescent="0.25">
      <c r="C5543" s="13">
        <v>0</v>
      </c>
      <c r="E5543" s="4" t="s">
        <v>397</v>
      </c>
    </row>
    <row r="5548" spans="3:29" x14ac:dyDescent="0.25">
      <c r="X5548" s="1" t="s">
        <v>951</v>
      </c>
    </row>
    <row r="5570" spans="5:34" x14ac:dyDescent="0.25">
      <c r="E5570" s="42" t="s">
        <v>868</v>
      </c>
      <c r="F5570" s="43"/>
      <c r="G5570" s="43"/>
      <c r="H5570" s="43"/>
      <c r="I5570" s="43"/>
      <c r="J5570" s="43"/>
      <c r="K5570" s="43"/>
      <c r="L5570" s="43"/>
      <c r="M5570" s="43"/>
      <c r="N5570" s="43"/>
      <c r="O5570" s="43"/>
      <c r="P5570" s="43"/>
      <c r="Q5570" s="43"/>
      <c r="R5570" s="43"/>
      <c r="S5570" s="43"/>
      <c r="T5570" s="43"/>
      <c r="U5570" s="43"/>
      <c r="V5570" s="43"/>
      <c r="W5570" s="43"/>
      <c r="X5570" s="43"/>
      <c r="Y5570" s="43"/>
      <c r="Z5570" s="43"/>
      <c r="AA5570" s="43"/>
      <c r="AB5570" s="43"/>
      <c r="AC5570" s="43"/>
      <c r="AD5570" s="43"/>
      <c r="AE5570" s="43"/>
      <c r="AF5570" s="43"/>
      <c r="AG5570" s="43"/>
      <c r="AH5570" s="43"/>
    </row>
    <row r="5571" spans="5:34" x14ac:dyDescent="0.25">
      <c r="E5571" s="42" t="s">
        <v>952</v>
      </c>
      <c r="F5571" s="43"/>
      <c r="G5571" s="43"/>
      <c r="H5571" s="43"/>
      <c r="I5571" s="43"/>
      <c r="J5571" s="43"/>
      <c r="K5571" s="43"/>
      <c r="L5571" s="43"/>
      <c r="M5571" s="43"/>
      <c r="N5571" s="43"/>
      <c r="O5571" s="43"/>
      <c r="P5571" s="43"/>
      <c r="Q5571" s="43"/>
      <c r="R5571" s="43"/>
      <c r="S5571" s="43"/>
      <c r="T5571" s="43"/>
      <c r="U5571" s="43"/>
      <c r="V5571" s="43"/>
      <c r="W5571" s="43"/>
      <c r="X5571" s="43"/>
      <c r="Y5571" s="43"/>
      <c r="Z5571" s="43"/>
      <c r="AA5571" s="43"/>
      <c r="AB5571" s="43"/>
      <c r="AC5571" s="43"/>
      <c r="AD5571" s="43"/>
      <c r="AE5571" s="43"/>
      <c r="AF5571" s="43"/>
      <c r="AG5571" s="43"/>
      <c r="AH5571" s="43"/>
    </row>
    <row r="5572" spans="5:34" x14ac:dyDescent="0.25">
      <c r="E5572" s="42" t="s">
        <v>953</v>
      </c>
      <c r="F5572" s="43"/>
      <c r="G5572" s="43"/>
      <c r="H5572" s="43"/>
      <c r="I5572" s="43"/>
      <c r="J5572" s="43"/>
      <c r="K5572" s="43"/>
      <c r="L5572" s="43"/>
      <c r="M5572" s="43"/>
      <c r="N5572" s="43"/>
      <c r="O5572" s="43"/>
      <c r="P5572" s="43"/>
      <c r="Q5572" s="43"/>
      <c r="R5572" s="43"/>
      <c r="S5572" s="43"/>
      <c r="T5572" s="43"/>
      <c r="U5572" s="43"/>
      <c r="V5572" s="43"/>
      <c r="W5572" s="43"/>
      <c r="X5572" s="43"/>
      <c r="Y5572" s="43"/>
      <c r="Z5572" s="43"/>
      <c r="AA5572" s="43"/>
      <c r="AB5572" s="43"/>
      <c r="AC5572" s="43"/>
      <c r="AD5572" s="43"/>
      <c r="AE5572" s="43"/>
      <c r="AF5572" s="43"/>
      <c r="AG5572" s="43"/>
      <c r="AH5572" s="43"/>
    </row>
    <row r="5573" spans="5:34" x14ac:dyDescent="0.25">
      <c r="E5573" s="42" t="s">
        <v>932</v>
      </c>
      <c r="F5573" s="43"/>
      <c r="G5573" s="43"/>
      <c r="H5573" s="43"/>
      <c r="I5573" s="43"/>
      <c r="J5573" s="43"/>
      <c r="K5573" s="43"/>
      <c r="L5573" s="43"/>
      <c r="M5573" s="43"/>
      <c r="N5573" s="43"/>
      <c r="O5573" s="43"/>
      <c r="P5573" s="43"/>
      <c r="Q5573" s="43"/>
      <c r="R5573" s="43"/>
      <c r="S5573" s="43"/>
      <c r="T5573" s="43"/>
      <c r="U5573" s="43"/>
      <c r="V5573" s="43"/>
      <c r="W5573" s="43"/>
      <c r="X5573" s="43"/>
      <c r="Y5573" s="43"/>
      <c r="Z5573" s="43"/>
      <c r="AA5573" s="43"/>
      <c r="AB5573" s="43"/>
      <c r="AC5573" s="43"/>
      <c r="AD5573" s="43"/>
      <c r="AE5573" s="43"/>
      <c r="AF5573" s="43"/>
      <c r="AG5573" s="43"/>
      <c r="AH5573" s="43"/>
    </row>
    <row r="5574" spans="5:34" x14ac:dyDescent="0.25">
      <c r="E5574" s="42" t="s">
        <v>954</v>
      </c>
      <c r="F5574" s="43"/>
      <c r="G5574" s="43"/>
      <c r="H5574" s="43"/>
      <c r="I5574" s="43"/>
      <c r="J5574" s="43"/>
      <c r="K5574" s="43"/>
      <c r="L5574" s="43"/>
      <c r="M5574" s="43"/>
      <c r="N5574" s="43"/>
      <c r="O5574" s="43"/>
      <c r="P5574" s="43"/>
      <c r="Q5574" s="43"/>
      <c r="R5574" s="43"/>
      <c r="S5574" s="43"/>
      <c r="T5574" s="43"/>
      <c r="U5574" s="43"/>
      <c r="V5574" s="43"/>
      <c r="W5574" s="43"/>
      <c r="X5574" s="43"/>
      <c r="Y5574" s="43"/>
      <c r="Z5574" s="43"/>
      <c r="AA5574" s="43"/>
      <c r="AB5574" s="43"/>
      <c r="AC5574" s="43"/>
      <c r="AD5574" s="43"/>
      <c r="AE5574" s="43"/>
      <c r="AF5574" s="43"/>
      <c r="AG5574" s="43"/>
      <c r="AH5574" s="43"/>
    </row>
    <row r="5575" spans="5:34" x14ac:dyDescent="0.25">
      <c r="E5575" s="42" t="s">
        <v>889</v>
      </c>
      <c r="F5575" s="43"/>
      <c r="G5575" s="43"/>
      <c r="H5575" s="43"/>
      <c r="I5575" s="43"/>
      <c r="J5575" s="43"/>
      <c r="K5575" s="43"/>
      <c r="L5575" s="43"/>
      <c r="M5575" s="43"/>
      <c r="N5575" s="43"/>
      <c r="O5575" s="43"/>
      <c r="P5575" s="43"/>
      <c r="Q5575" s="43"/>
      <c r="R5575" s="43"/>
      <c r="S5575" s="43"/>
      <c r="T5575" s="43"/>
      <c r="U5575" s="43"/>
      <c r="V5575" s="43"/>
      <c r="W5575" s="43"/>
      <c r="X5575" s="43"/>
      <c r="Y5575" s="43"/>
      <c r="Z5575" s="43"/>
      <c r="AA5575" s="43"/>
      <c r="AB5575" s="43"/>
      <c r="AC5575" s="43"/>
      <c r="AD5575" s="43"/>
      <c r="AE5575" s="43"/>
      <c r="AF5575" s="43"/>
      <c r="AG5575" s="43"/>
      <c r="AH5575" s="43"/>
    </row>
    <row r="5576" spans="5:34" x14ac:dyDescent="0.25">
      <c r="E5576" s="42" t="s">
        <v>938</v>
      </c>
      <c r="F5576" s="43"/>
      <c r="G5576" s="43"/>
      <c r="H5576" s="43"/>
      <c r="I5576" s="43"/>
      <c r="J5576" s="43"/>
      <c r="K5576" s="43"/>
      <c r="L5576" s="43"/>
      <c r="M5576" s="43"/>
      <c r="N5576" s="43"/>
      <c r="O5576" s="43"/>
      <c r="P5576" s="43"/>
      <c r="Q5576" s="43"/>
      <c r="R5576" s="43"/>
      <c r="S5576" s="43"/>
      <c r="T5576" s="43"/>
      <c r="U5576" s="43"/>
      <c r="V5576" s="43"/>
      <c r="W5576" s="43"/>
      <c r="X5576" s="43"/>
      <c r="Y5576" s="43"/>
      <c r="Z5576" s="43"/>
      <c r="AA5576" s="43"/>
      <c r="AB5576" s="43"/>
      <c r="AC5576" s="43"/>
      <c r="AD5576" s="43"/>
      <c r="AE5576" s="43"/>
      <c r="AF5576" s="43"/>
      <c r="AG5576" s="43"/>
      <c r="AH5576" s="43"/>
    </row>
    <row r="5577" spans="5:34" x14ac:dyDescent="0.25">
      <c r="E5577" s="42" t="s">
        <v>889</v>
      </c>
      <c r="F5577" s="43"/>
      <c r="G5577" s="43"/>
      <c r="H5577" s="43"/>
      <c r="I5577" s="43"/>
      <c r="J5577" s="43"/>
      <c r="K5577" s="43"/>
      <c r="L5577" s="43"/>
      <c r="M5577" s="43"/>
      <c r="N5577" s="43"/>
      <c r="O5577" s="43"/>
      <c r="P5577" s="43"/>
      <c r="Q5577" s="43"/>
      <c r="R5577" s="43"/>
      <c r="S5577" s="43"/>
      <c r="T5577" s="43"/>
      <c r="U5577" s="43"/>
      <c r="V5577" s="43"/>
      <c r="W5577" s="43"/>
      <c r="X5577" s="43"/>
      <c r="Y5577" s="43"/>
      <c r="Z5577" s="43"/>
      <c r="AA5577" s="43"/>
      <c r="AB5577" s="43"/>
      <c r="AC5577" s="43"/>
      <c r="AD5577" s="43"/>
      <c r="AE5577" s="43"/>
      <c r="AF5577" s="43"/>
      <c r="AG5577" s="43"/>
      <c r="AH5577" s="43"/>
    </row>
    <row r="5578" spans="5:34" x14ac:dyDescent="0.25">
      <c r="E5578" s="42" t="s">
        <v>939</v>
      </c>
      <c r="F5578" s="43"/>
      <c r="G5578" s="43"/>
      <c r="H5578" s="43"/>
      <c r="I5578" s="43"/>
      <c r="J5578" s="43"/>
      <c r="K5578" s="43"/>
      <c r="L5578" s="43"/>
      <c r="M5578" s="43"/>
      <c r="N5578" s="43"/>
      <c r="O5578" s="43"/>
      <c r="P5578" s="43"/>
      <c r="Q5578" s="43"/>
      <c r="R5578" s="43"/>
      <c r="S5578" s="43"/>
      <c r="T5578" s="43"/>
      <c r="U5578" s="43"/>
      <c r="V5578" s="43"/>
      <c r="W5578" s="43"/>
      <c r="X5578" s="43"/>
      <c r="Y5578" s="43"/>
      <c r="Z5578" s="43"/>
      <c r="AA5578" s="43"/>
      <c r="AB5578" s="43"/>
      <c r="AC5578" s="43"/>
      <c r="AD5578" s="43"/>
      <c r="AE5578" s="43"/>
      <c r="AF5578" s="43"/>
      <c r="AG5578" s="43"/>
      <c r="AH5578" s="43"/>
    </row>
    <row r="5579" spans="5:34" x14ac:dyDescent="0.25">
      <c r="E5579" s="42" t="s">
        <v>940</v>
      </c>
      <c r="F5579" s="43"/>
      <c r="G5579" s="43"/>
      <c r="H5579" s="43"/>
      <c r="I5579" s="43"/>
      <c r="J5579" s="43"/>
      <c r="K5579" s="43"/>
      <c r="L5579" s="43"/>
      <c r="M5579" s="43"/>
      <c r="N5579" s="43"/>
      <c r="O5579" s="43"/>
      <c r="P5579" s="43"/>
      <c r="Q5579" s="43"/>
      <c r="R5579" s="43"/>
      <c r="S5579" s="43"/>
      <c r="T5579" s="43"/>
      <c r="U5579" s="43"/>
      <c r="V5579" s="43"/>
      <c r="W5579" s="43"/>
      <c r="X5579" s="43"/>
      <c r="Y5579" s="43"/>
      <c r="Z5579" s="43"/>
      <c r="AA5579" s="43"/>
      <c r="AB5579" s="43"/>
      <c r="AC5579" s="43"/>
      <c r="AD5579" s="43"/>
      <c r="AE5579" s="43"/>
      <c r="AF5579" s="43"/>
      <c r="AG5579" s="43"/>
      <c r="AH5579" s="43"/>
    </row>
    <row r="5580" spans="5:34" x14ac:dyDescent="0.25">
      <c r="E5580" s="42" t="s">
        <v>955</v>
      </c>
      <c r="F5580" s="43"/>
      <c r="G5580" s="43"/>
      <c r="H5580" s="43"/>
      <c r="I5580" s="43"/>
      <c r="J5580" s="43"/>
      <c r="K5580" s="43"/>
      <c r="L5580" s="43"/>
      <c r="M5580" s="43"/>
      <c r="N5580" s="43"/>
      <c r="O5580" s="43"/>
      <c r="P5580" s="43"/>
      <c r="Q5580" s="43"/>
      <c r="R5580" s="43"/>
      <c r="S5580" s="43"/>
      <c r="T5580" s="43"/>
      <c r="U5580" s="43"/>
      <c r="V5580" s="43"/>
      <c r="W5580" s="43"/>
      <c r="X5580" s="43"/>
      <c r="Y5580" s="43"/>
      <c r="Z5580" s="43"/>
      <c r="AA5580" s="43"/>
      <c r="AB5580" s="43"/>
      <c r="AC5580" s="43"/>
      <c r="AD5580" s="43"/>
      <c r="AE5580" s="43"/>
      <c r="AF5580" s="43"/>
      <c r="AG5580" s="43"/>
      <c r="AH5580" s="43"/>
    </row>
    <row r="5581" spans="5:34" x14ac:dyDescent="0.25">
      <c r="E5581" s="42" t="s">
        <v>957</v>
      </c>
      <c r="F5581" s="43"/>
      <c r="G5581" s="43"/>
      <c r="H5581" s="43"/>
      <c r="I5581" s="43"/>
      <c r="J5581" s="43"/>
      <c r="K5581" s="43"/>
      <c r="L5581" s="43"/>
      <c r="M5581" s="43"/>
      <c r="N5581" s="43"/>
      <c r="O5581" s="43"/>
      <c r="P5581" s="43"/>
      <c r="Q5581" s="43"/>
      <c r="R5581" s="43"/>
      <c r="S5581" s="43"/>
      <c r="T5581" s="43"/>
      <c r="U5581" s="43"/>
      <c r="V5581" s="43"/>
      <c r="W5581" s="43"/>
      <c r="X5581" s="43"/>
      <c r="Y5581" s="43"/>
      <c r="Z5581" s="43"/>
      <c r="AA5581" s="43"/>
      <c r="AB5581" s="43"/>
      <c r="AC5581" s="43"/>
      <c r="AD5581" s="43"/>
      <c r="AE5581" s="43"/>
      <c r="AF5581" s="43"/>
      <c r="AG5581" s="43"/>
      <c r="AH5581" s="43"/>
    </row>
    <row r="5582" spans="5:34" x14ac:dyDescent="0.25">
      <c r="E5582" s="42" t="s">
        <v>956</v>
      </c>
      <c r="F5582" s="43"/>
      <c r="G5582" s="43"/>
      <c r="H5582" s="43"/>
      <c r="I5582" s="43"/>
      <c r="J5582" s="43"/>
      <c r="K5582" s="43"/>
      <c r="L5582" s="43"/>
      <c r="M5582" s="43"/>
      <c r="N5582" s="43"/>
      <c r="O5582" s="43"/>
      <c r="P5582" s="43"/>
      <c r="Q5582" s="43"/>
      <c r="R5582" s="43"/>
      <c r="S5582" s="43"/>
      <c r="T5582" s="43"/>
      <c r="U5582" s="43"/>
      <c r="V5582" s="43"/>
      <c r="W5582" s="43"/>
      <c r="X5582" s="43"/>
      <c r="Y5582" s="43"/>
      <c r="Z5582" s="43"/>
      <c r="AA5582" s="43"/>
      <c r="AB5582" s="43"/>
      <c r="AC5582" s="43"/>
      <c r="AD5582" s="43"/>
      <c r="AE5582" s="43"/>
      <c r="AF5582" s="43"/>
      <c r="AG5582" s="43"/>
      <c r="AH5582" s="43"/>
    </row>
    <row r="5583" spans="5:34" x14ac:dyDescent="0.25">
      <c r="E5583" s="42" t="s">
        <v>889</v>
      </c>
      <c r="F5583" s="43"/>
      <c r="G5583" s="43"/>
      <c r="H5583" s="43"/>
      <c r="I5583" s="43"/>
      <c r="J5583" s="43"/>
      <c r="K5583" s="43"/>
      <c r="L5583" s="43"/>
      <c r="M5583" s="43"/>
      <c r="N5583" s="43"/>
      <c r="O5583" s="43"/>
      <c r="P5583" s="43"/>
      <c r="Q5583" s="43"/>
      <c r="R5583" s="43"/>
      <c r="S5583" s="43"/>
      <c r="T5583" s="43"/>
      <c r="U5583" s="43"/>
      <c r="V5583" s="43"/>
      <c r="W5583" s="43"/>
      <c r="X5583" s="43"/>
      <c r="Y5583" s="43"/>
      <c r="Z5583" s="43"/>
      <c r="AA5583" s="43"/>
      <c r="AB5583" s="43"/>
      <c r="AC5583" s="43"/>
      <c r="AD5583" s="43"/>
      <c r="AE5583" s="43"/>
      <c r="AF5583" s="43"/>
      <c r="AG5583" s="43"/>
      <c r="AH5583" s="43"/>
    </row>
    <row r="5584" spans="5:34" x14ac:dyDescent="0.25">
      <c r="E5584" s="42" t="s">
        <v>952</v>
      </c>
      <c r="F5584" s="43"/>
      <c r="G5584" s="43"/>
      <c r="H5584" s="43"/>
      <c r="I5584" s="43"/>
      <c r="J5584" s="43"/>
      <c r="K5584" s="43"/>
      <c r="L5584" s="43"/>
      <c r="M5584" s="43"/>
      <c r="N5584" s="43"/>
      <c r="O5584" s="43"/>
      <c r="P5584" s="43"/>
      <c r="Q5584" s="43"/>
      <c r="R5584" s="43"/>
      <c r="S5584" s="43"/>
      <c r="T5584" s="43"/>
      <c r="U5584" s="43"/>
      <c r="V5584" s="43"/>
      <c r="W5584" s="43"/>
      <c r="X5584" s="43"/>
      <c r="Y5584" s="43"/>
      <c r="Z5584" s="43"/>
      <c r="AA5584" s="43"/>
      <c r="AB5584" s="43"/>
      <c r="AC5584" s="43"/>
      <c r="AD5584" s="43"/>
      <c r="AE5584" s="43"/>
      <c r="AF5584" s="43"/>
      <c r="AG5584" s="43"/>
      <c r="AH5584" s="43"/>
    </row>
    <row r="5585" spans="3:34" x14ac:dyDescent="0.25">
      <c r="E5585" s="42" t="s">
        <v>953</v>
      </c>
      <c r="F5585" s="43"/>
      <c r="G5585" s="43"/>
      <c r="H5585" s="43"/>
      <c r="I5585" s="43"/>
      <c r="J5585" s="43"/>
      <c r="K5585" s="43"/>
      <c r="L5585" s="43"/>
      <c r="M5585" s="43"/>
      <c r="N5585" s="43"/>
      <c r="O5585" s="43"/>
      <c r="P5585" s="43"/>
      <c r="Q5585" s="43"/>
      <c r="R5585" s="43"/>
      <c r="S5585" s="43"/>
      <c r="T5585" s="43"/>
      <c r="U5585" s="43"/>
      <c r="V5585" s="43"/>
      <c r="W5585" s="43"/>
      <c r="X5585" s="43"/>
      <c r="Y5585" s="43"/>
      <c r="Z5585" s="43"/>
      <c r="AA5585" s="43"/>
      <c r="AB5585" s="43"/>
      <c r="AC5585" s="43"/>
      <c r="AD5585" s="43"/>
      <c r="AE5585" s="43"/>
      <c r="AF5585" s="43"/>
      <c r="AG5585" s="43"/>
      <c r="AH5585" s="43"/>
    </row>
    <row r="5586" spans="3:34" x14ac:dyDescent="0.25">
      <c r="E5586" s="42" t="s">
        <v>932</v>
      </c>
      <c r="F5586" s="43"/>
      <c r="G5586" s="43"/>
      <c r="H5586" s="43"/>
      <c r="I5586" s="43"/>
      <c r="J5586" s="43"/>
      <c r="K5586" s="43"/>
      <c r="L5586" s="43"/>
      <c r="M5586" s="43"/>
      <c r="N5586" s="43"/>
      <c r="O5586" s="43"/>
      <c r="P5586" s="43"/>
      <c r="Q5586" s="43"/>
      <c r="R5586" s="43"/>
      <c r="S5586" s="43"/>
      <c r="T5586" s="43"/>
      <c r="U5586" s="43"/>
      <c r="V5586" s="43"/>
      <c r="W5586" s="43"/>
      <c r="X5586" s="43"/>
      <c r="Y5586" s="43"/>
      <c r="Z5586" s="43"/>
      <c r="AA5586" s="43"/>
      <c r="AB5586" s="43"/>
      <c r="AC5586" s="43"/>
      <c r="AD5586" s="43"/>
      <c r="AE5586" s="43"/>
      <c r="AF5586" s="43"/>
      <c r="AG5586" s="43"/>
      <c r="AH5586" s="43"/>
    </row>
    <row r="5587" spans="3:34" x14ac:dyDescent="0.25">
      <c r="E5587" s="42" t="s">
        <v>954</v>
      </c>
      <c r="F5587" s="43"/>
      <c r="G5587" s="43"/>
      <c r="H5587" s="43"/>
      <c r="I5587" s="43"/>
      <c r="J5587" s="43"/>
      <c r="K5587" s="43"/>
      <c r="L5587" s="43"/>
      <c r="M5587" s="43"/>
      <c r="N5587" s="43"/>
      <c r="O5587" s="43"/>
      <c r="P5587" s="43"/>
      <c r="Q5587" s="43"/>
      <c r="R5587" s="43"/>
      <c r="S5587" s="43"/>
      <c r="T5587" s="43"/>
      <c r="U5587" s="43"/>
      <c r="V5587" s="43"/>
      <c r="W5587" s="43"/>
      <c r="X5587" s="43"/>
      <c r="Y5587" s="43"/>
      <c r="Z5587" s="43"/>
      <c r="AA5587" s="43"/>
      <c r="AB5587" s="43"/>
      <c r="AC5587" s="43"/>
      <c r="AD5587" s="43"/>
      <c r="AE5587" s="43"/>
      <c r="AF5587" s="43"/>
      <c r="AG5587" s="43"/>
      <c r="AH5587" s="43"/>
    </row>
    <row r="5588" spans="3:34" x14ac:dyDescent="0.25">
      <c r="E5588" s="42" t="s">
        <v>889</v>
      </c>
      <c r="F5588" s="43"/>
      <c r="G5588" s="43"/>
      <c r="H5588" s="43"/>
      <c r="I5588" s="43"/>
      <c r="J5588" s="43"/>
      <c r="K5588" s="43"/>
      <c r="L5588" s="43"/>
      <c r="M5588" s="43"/>
      <c r="N5588" s="43"/>
      <c r="O5588" s="43"/>
      <c r="P5588" s="43"/>
      <c r="Q5588" s="43"/>
      <c r="R5588" s="43"/>
      <c r="S5588" s="43"/>
      <c r="T5588" s="43"/>
      <c r="U5588" s="43"/>
      <c r="V5588" s="43"/>
      <c r="W5588" s="43"/>
      <c r="X5588" s="43"/>
      <c r="Y5588" s="43"/>
      <c r="Z5588" s="43"/>
      <c r="AA5588" s="43"/>
      <c r="AB5588" s="43"/>
      <c r="AC5588" s="43"/>
      <c r="AD5588" s="43"/>
      <c r="AE5588" s="43"/>
      <c r="AF5588" s="43"/>
      <c r="AG5588" s="43"/>
      <c r="AH5588" s="43"/>
    </row>
    <row r="5589" spans="3:34" x14ac:dyDescent="0.25">
      <c r="E5589" s="42" t="s">
        <v>946</v>
      </c>
      <c r="F5589" s="43"/>
      <c r="G5589" s="43"/>
      <c r="H5589" s="43"/>
      <c r="I5589" s="43"/>
      <c r="J5589" s="43"/>
      <c r="K5589" s="43"/>
      <c r="L5589" s="43"/>
      <c r="M5589" s="43"/>
      <c r="N5589" s="43"/>
      <c r="O5589" s="43"/>
      <c r="P5589" s="43"/>
      <c r="Q5589" s="43"/>
      <c r="R5589" s="43"/>
      <c r="S5589" s="43"/>
      <c r="T5589" s="43"/>
      <c r="U5589" s="43"/>
      <c r="V5589" s="43"/>
      <c r="W5589" s="43"/>
      <c r="X5589" s="43"/>
      <c r="Y5589" s="43"/>
      <c r="Z5589" s="43"/>
      <c r="AA5589" s="43"/>
      <c r="AB5589" s="43"/>
      <c r="AC5589" s="43"/>
      <c r="AD5589" s="43"/>
      <c r="AE5589" s="43"/>
      <c r="AF5589" s="43"/>
      <c r="AG5589" s="43"/>
      <c r="AH5589" s="43"/>
    </row>
    <row r="5590" spans="3:34" x14ac:dyDescent="0.25">
      <c r="E5590" s="42" t="s">
        <v>904</v>
      </c>
      <c r="F5590" s="43"/>
      <c r="G5590" s="43"/>
      <c r="H5590" s="43"/>
      <c r="I5590" s="43"/>
      <c r="J5590" s="43"/>
      <c r="K5590" s="43"/>
      <c r="L5590" s="43"/>
      <c r="M5590" s="43"/>
      <c r="N5590" s="43"/>
      <c r="O5590" s="43"/>
      <c r="P5590" s="43"/>
      <c r="Q5590" s="43"/>
      <c r="R5590" s="43"/>
      <c r="S5590" s="43"/>
      <c r="T5590" s="43"/>
      <c r="U5590" s="43"/>
      <c r="V5590" s="43"/>
      <c r="W5590" s="43"/>
      <c r="X5590" s="43"/>
      <c r="Y5590" s="43"/>
      <c r="Z5590" s="43"/>
      <c r="AA5590" s="43"/>
      <c r="AB5590" s="43"/>
      <c r="AC5590" s="43"/>
      <c r="AD5590" s="43"/>
      <c r="AE5590" s="43"/>
      <c r="AF5590" s="43"/>
      <c r="AG5590" s="43"/>
      <c r="AH5590" s="43"/>
    </row>
    <row r="5598" spans="3:34" x14ac:dyDescent="0.25">
      <c r="C5598" s="13">
        <v>0</v>
      </c>
      <c r="E5598" s="4" t="s">
        <v>397</v>
      </c>
    </row>
    <row r="5606" spans="5:36" x14ac:dyDescent="0.25">
      <c r="AJ5606" s="1" t="s">
        <v>741</v>
      </c>
    </row>
    <row r="5610" spans="5:36" x14ac:dyDescent="0.25">
      <c r="E5610" s="42" t="s">
        <v>706</v>
      </c>
      <c r="F5610" s="43"/>
      <c r="G5610" s="43"/>
      <c r="H5610" s="43"/>
      <c r="I5610" s="43"/>
      <c r="J5610" s="43"/>
      <c r="K5610" s="43"/>
      <c r="L5610" s="43"/>
      <c r="M5610" s="43"/>
      <c r="N5610" s="43"/>
      <c r="O5610" s="43"/>
      <c r="P5610" s="43"/>
      <c r="Q5610" s="43"/>
      <c r="R5610" s="43"/>
      <c r="S5610" s="43"/>
      <c r="T5610" s="43"/>
      <c r="U5610" s="43"/>
      <c r="V5610" s="43"/>
      <c r="W5610" s="43"/>
      <c r="X5610" s="43"/>
      <c r="Y5610" s="43"/>
      <c r="Z5610" s="43"/>
    </row>
    <row r="5611" spans="5:36" x14ac:dyDescent="0.25">
      <c r="E5611" s="42" t="s">
        <v>746</v>
      </c>
      <c r="F5611" s="43"/>
      <c r="G5611" s="43"/>
      <c r="H5611" s="43"/>
      <c r="I5611" s="43"/>
      <c r="J5611" s="43"/>
      <c r="K5611" s="43"/>
      <c r="L5611" s="43"/>
      <c r="M5611" s="43"/>
      <c r="N5611" s="43"/>
      <c r="O5611" s="43"/>
      <c r="P5611" s="43"/>
      <c r="Q5611" s="43"/>
      <c r="R5611" s="43"/>
      <c r="S5611" s="43"/>
      <c r="T5611" s="43"/>
      <c r="U5611" s="43"/>
      <c r="V5611" s="43"/>
      <c r="W5611" s="43"/>
      <c r="X5611" s="43"/>
      <c r="Y5611" s="43"/>
      <c r="Z5611" s="43"/>
    </row>
    <row r="5612" spans="5:36" x14ac:dyDescent="0.25">
      <c r="E5612" s="42" t="s">
        <v>958</v>
      </c>
      <c r="F5612" s="43"/>
      <c r="G5612" s="43"/>
      <c r="H5612" s="43"/>
      <c r="I5612" s="43"/>
      <c r="J5612" s="43"/>
      <c r="K5612" s="43"/>
      <c r="L5612" s="43"/>
      <c r="M5612" s="43"/>
      <c r="N5612" s="43"/>
      <c r="O5612" s="43"/>
      <c r="P5612" s="43"/>
      <c r="Q5612" s="43"/>
      <c r="R5612" s="43"/>
      <c r="S5612" s="43"/>
      <c r="T5612" s="43"/>
      <c r="U5612" s="43"/>
      <c r="V5612" s="43"/>
      <c r="W5612" s="43"/>
      <c r="X5612" s="43"/>
      <c r="Y5612" s="43"/>
      <c r="Z5612" s="43"/>
    </row>
    <row r="5613" spans="5:36" x14ac:dyDescent="0.25">
      <c r="E5613" s="42"/>
      <c r="F5613" s="43"/>
      <c r="G5613" s="43"/>
      <c r="H5613" s="43"/>
      <c r="I5613" s="43"/>
      <c r="J5613" s="43"/>
      <c r="K5613" s="43"/>
      <c r="L5613" s="43"/>
      <c r="M5613" s="43"/>
      <c r="N5613" s="43"/>
      <c r="O5613" s="43"/>
      <c r="P5613" s="43"/>
      <c r="Q5613" s="43"/>
      <c r="R5613" s="43"/>
      <c r="S5613" s="43"/>
      <c r="T5613" s="43"/>
      <c r="U5613" s="43"/>
      <c r="V5613" s="43"/>
      <c r="W5613" s="43"/>
      <c r="X5613" s="43"/>
      <c r="Y5613" s="43"/>
      <c r="Z5613" s="43"/>
    </row>
    <row r="5614" spans="5:36" x14ac:dyDescent="0.25">
      <c r="E5614" s="42" t="s">
        <v>732</v>
      </c>
      <c r="F5614" s="43"/>
      <c r="G5614" s="43"/>
      <c r="H5614" s="43"/>
      <c r="I5614" s="43"/>
      <c r="J5614" s="43"/>
      <c r="K5614" s="43"/>
      <c r="L5614" s="43"/>
      <c r="M5614" s="43"/>
      <c r="N5614" s="43"/>
      <c r="O5614" s="43"/>
      <c r="P5614" s="43"/>
      <c r="Q5614" s="43"/>
      <c r="R5614" s="43"/>
      <c r="S5614" s="43"/>
      <c r="T5614" s="43"/>
      <c r="U5614" s="43"/>
      <c r="V5614" s="43"/>
      <c r="W5614" s="43"/>
      <c r="X5614" s="43"/>
      <c r="Y5614" s="43"/>
      <c r="Z5614" s="43"/>
    </row>
    <row r="5615" spans="5:36" x14ac:dyDescent="0.25">
      <c r="E5615" s="42"/>
      <c r="F5615" s="43"/>
      <c r="G5615" s="43"/>
      <c r="H5615" s="43"/>
      <c r="I5615" s="43"/>
      <c r="J5615" s="43"/>
      <c r="K5615" s="43"/>
      <c r="L5615" s="43"/>
      <c r="M5615" s="43"/>
      <c r="N5615" s="43"/>
      <c r="O5615" s="43"/>
      <c r="P5615" s="43"/>
      <c r="Q5615" s="43"/>
      <c r="R5615" s="43"/>
      <c r="S5615" s="43"/>
      <c r="T5615" s="43"/>
      <c r="U5615" s="43"/>
      <c r="V5615" s="43"/>
      <c r="W5615" s="43"/>
      <c r="X5615" s="43"/>
      <c r="Y5615" s="43"/>
      <c r="Z5615" s="43"/>
    </row>
    <row r="5616" spans="5:36" x14ac:dyDescent="0.25">
      <c r="E5616" s="42" t="s">
        <v>882</v>
      </c>
      <c r="F5616" s="43"/>
      <c r="G5616" s="43"/>
      <c r="H5616" s="43"/>
      <c r="I5616" s="43"/>
      <c r="J5616" s="43"/>
      <c r="K5616" s="43"/>
      <c r="L5616" s="43"/>
      <c r="M5616" s="43"/>
      <c r="N5616" s="43"/>
      <c r="O5616" s="43"/>
      <c r="P5616" s="43"/>
      <c r="Q5616" s="43"/>
      <c r="R5616" s="43"/>
      <c r="S5616" s="43"/>
      <c r="T5616" s="43"/>
      <c r="U5616" s="43"/>
      <c r="V5616" s="43"/>
      <c r="W5616" s="43"/>
      <c r="X5616" s="43"/>
      <c r="Y5616" s="43"/>
      <c r="Z5616" s="43"/>
    </row>
    <row r="5617" spans="3:36" x14ac:dyDescent="0.25">
      <c r="E5617" s="42" t="s">
        <v>734</v>
      </c>
      <c r="F5617" s="43"/>
      <c r="G5617" s="43"/>
      <c r="H5617" s="43"/>
      <c r="I5617" s="43"/>
      <c r="J5617" s="43"/>
      <c r="K5617" s="43"/>
      <c r="L5617" s="43"/>
      <c r="M5617" s="43"/>
      <c r="N5617" s="43"/>
      <c r="O5617" s="43"/>
      <c r="P5617" s="43"/>
      <c r="Q5617" s="43"/>
      <c r="R5617" s="43"/>
      <c r="S5617" s="43"/>
      <c r="T5617" s="43"/>
      <c r="U5617" s="43"/>
      <c r="V5617" s="43"/>
      <c r="W5617" s="43"/>
      <c r="X5617" s="43"/>
      <c r="Y5617" s="43"/>
      <c r="Z5617" s="43"/>
    </row>
    <row r="5618" spans="3:36" x14ac:dyDescent="0.25">
      <c r="E5618" s="42" t="s">
        <v>961</v>
      </c>
      <c r="F5618" s="43"/>
      <c r="G5618" s="43"/>
      <c r="H5618" s="43"/>
      <c r="I5618" s="43"/>
      <c r="J5618" s="43"/>
      <c r="K5618" s="43"/>
      <c r="L5618" s="43"/>
      <c r="M5618" s="43"/>
      <c r="N5618" s="43"/>
      <c r="O5618" s="43"/>
      <c r="P5618" s="43"/>
      <c r="Q5618" s="43"/>
      <c r="R5618" s="43"/>
      <c r="S5618" s="43"/>
      <c r="T5618" s="43"/>
      <c r="U5618" s="43"/>
      <c r="V5618" s="43"/>
      <c r="W5618" s="43"/>
      <c r="X5618" s="43"/>
      <c r="Y5618" s="43"/>
      <c r="Z5618" s="43"/>
    </row>
    <row r="5619" spans="3:36" x14ac:dyDescent="0.25">
      <c r="E5619" s="42" t="s">
        <v>959</v>
      </c>
      <c r="F5619" s="43"/>
      <c r="G5619" s="43"/>
      <c r="H5619" s="43"/>
      <c r="I5619" s="43"/>
      <c r="J5619" s="43"/>
      <c r="K5619" s="43"/>
      <c r="L5619" s="43"/>
      <c r="M5619" s="43"/>
      <c r="N5619" s="43"/>
      <c r="O5619" s="43"/>
      <c r="P5619" s="43"/>
      <c r="Q5619" s="43"/>
      <c r="R5619" s="43"/>
      <c r="S5619" s="43"/>
      <c r="T5619" s="43"/>
      <c r="U5619" s="43"/>
      <c r="V5619" s="43"/>
      <c r="W5619" s="43"/>
      <c r="X5619" s="43"/>
      <c r="Y5619" s="43"/>
      <c r="Z5619" s="43"/>
    </row>
    <row r="5620" spans="3:36" x14ac:dyDescent="0.25">
      <c r="E5620" s="42"/>
      <c r="F5620" s="43"/>
      <c r="G5620" s="43"/>
      <c r="H5620" s="43"/>
      <c r="I5620" s="43"/>
      <c r="J5620" s="43"/>
      <c r="K5620" s="43"/>
      <c r="L5620" s="43"/>
      <c r="M5620" s="43"/>
      <c r="N5620" s="43"/>
      <c r="O5620" s="43"/>
      <c r="P5620" s="43"/>
      <c r="Q5620" s="43"/>
      <c r="R5620" s="43"/>
      <c r="S5620" s="43"/>
      <c r="T5620" s="43"/>
      <c r="U5620" s="43"/>
      <c r="V5620" s="43"/>
      <c r="W5620" s="43"/>
      <c r="X5620" s="43"/>
      <c r="Y5620" s="43"/>
      <c r="Z5620" s="43"/>
    </row>
    <row r="5621" spans="3:36" x14ac:dyDescent="0.25">
      <c r="E5621" s="42" t="s">
        <v>706</v>
      </c>
      <c r="F5621" s="43"/>
      <c r="G5621" s="43"/>
      <c r="H5621" s="43"/>
      <c r="I5621" s="43"/>
      <c r="J5621" s="43"/>
      <c r="K5621" s="43"/>
      <c r="L5621" s="43"/>
      <c r="M5621" s="43"/>
      <c r="N5621" s="43"/>
      <c r="O5621" s="43"/>
      <c r="P5621" s="43"/>
      <c r="Q5621" s="43"/>
      <c r="R5621" s="43"/>
      <c r="S5621" s="43"/>
      <c r="T5621" s="43"/>
      <c r="U5621" s="43"/>
      <c r="V5621" s="43"/>
      <c r="W5621" s="43"/>
      <c r="X5621" s="43"/>
      <c r="Y5621" s="43"/>
      <c r="Z5621" s="43"/>
    </row>
    <row r="5622" spans="3:36" x14ac:dyDescent="0.25">
      <c r="E5622" s="42" t="s">
        <v>746</v>
      </c>
      <c r="F5622" s="43"/>
      <c r="G5622" s="43"/>
      <c r="H5622" s="43"/>
      <c r="I5622" s="43"/>
      <c r="J5622" s="43"/>
      <c r="K5622" s="43"/>
      <c r="L5622" s="43"/>
      <c r="M5622" s="43"/>
      <c r="N5622" s="43"/>
      <c r="O5622" s="43"/>
      <c r="P5622" s="43"/>
      <c r="Q5622" s="43"/>
      <c r="R5622" s="43"/>
      <c r="S5622" s="43"/>
      <c r="T5622" s="43"/>
      <c r="U5622" s="43"/>
      <c r="V5622" s="43"/>
      <c r="W5622" s="43"/>
      <c r="X5622" s="43"/>
      <c r="Y5622" s="43"/>
      <c r="Z5622" s="43"/>
    </row>
    <row r="5623" spans="3:36" x14ac:dyDescent="0.25">
      <c r="E5623" s="42" t="s">
        <v>958</v>
      </c>
      <c r="F5623" s="43"/>
      <c r="G5623" s="43"/>
      <c r="H5623" s="43"/>
      <c r="I5623" s="43"/>
      <c r="J5623" s="43"/>
      <c r="K5623" s="43"/>
      <c r="L5623" s="43"/>
      <c r="M5623" s="43"/>
      <c r="N5623" s="43"/>
      <c r="O5623" s="43"/>
      <c r="P5623" s="43"/>
      <c r="Q5623" s="43"/>
      <c r="R5623" s="43"/>
      <c r="S5623" s="43"/>
      <c r="T5623" s="43"/>
      <c r="U5623" s="43"/>
      <c r="V5623" s="43"/>
      <c r="W5623" s="43"/>
      <c r="X5623" s="43"/>
      <c r="Y5623" s="43"/>
      <c r="Z5623" s="43"/>
    </row>
    <row r="5624" spans="3:36" x14ac:dyDescent="0.25">
      <c r="E5624" s="42"/>
      <c r="F5624" s="43"/>
      <c r="G5624" s="43"/>
      <c r="H5624" s="43"/>
      <c r="I5624" s="43"/>
      <c r="J5624" s="43"/>
      <c r="K5624" s="43"/>
      <c r="L5624" s="43"/>
      <c r="M5624" s="43"/>
      <c r="N5624" s="43"/>
      <c r="O5624" s="43"/>
      <c r="P5624" s="43"/>
      <c r="Q5624" s="43"/>
      <c r="R5624" s="43"/>
      <c r="S5624" s="43"/>
      <c r="T5624" s="43"/>
      <c r="U5624" s="43"/>
      <c r="V5624" s="43"/>
      <c r="W5624" s="43"/>
      <c r="X5624" s="43"/>
      <c r="Y5624" s="43"/>
      <c r="Z5624" s="43"/>
    </row>
    <row r="5625" spans="3:36" x14ac:dyDescent="0.25">
      <c r="E5625" s="42" t="s">
        <v>960</v>
      </c>
      <c r="F5625" s="43"/>
      <c r="G5625" s="43"/>
      <c r="H5625" s="43"/>
      <c r="I5625" s="43"/>
      <c r="J5625" s="43"/>
      <c r="K5625" s="43"/>
      <c r="L5625" s="43"/>
      <c r="M5625" s="43"/>
      <c r="N5625" s="43"/>
      <c r="O5625" s="43"/>
      <c r="P5625" s="43"/>
      <c r="Q5625" s="43"/>
      <c r="R5625" s="43"/>
      <c r="S5625" s="43"/>
      <c r="T5625" s="43"/>
      <c r="U5625" s="43"/>
      <c r="V5625" s="43"/>
      <c r="W5625" s="43"/>
      <c r="X5625" s="43"/>
      <c r="Y5625" s="43"/>
      <c r="Z5625" s="43"/>
    </row>
    <row r="5628" spans="3:36" x14ac:dyDescent="0.25">
      <c r="C5628" s="13">
        <v>0</v>
      </c>
      <c r="E5628" s="4" t="s">
        <v>962</v>
      </c>
    </row>
    <row r="5630" spans="3:36" x14ac:dyDescent="0.25">
      <c r="E5630" s="40" t="s">
        <v>128</v>
      </c>
      <c r="F5630" s="41"/>
      <c r="G5630" s="41"/>
      <c r="H5630" s="41"/>
      <c r="I5630" s="41"/>
      <c r="J5630" s="41"/>
      <c r="K5630" s="41"/>
      <c r="L5630" s="41"/>
      <c r="M5630" s="41"/>
      <c r="N5630" s="41"/>
      <c r="O5630" s="41"/>
      <c r="P5630" s="41"/>
      <c r="Q5630" s="41"/>
      <c r="R5630" s="41"/>
      <c r="S5630" s="41"/>
      <c r="T5630" s="41"/>
      <c r="U5630" s="41"/>
      <c r="V5630" s="41"/>
      <c r="W5630" s="41"/>
      <c r="X5630" s="41"/>
      <c r="Y5630" s="41"/>
      <c r="Z5630" s="41"/>
      <c r="AA5630" s="41"/>
      <c r="AB5630" s="41"/>
      <c r="AC5630" s="41"/>
      <c r="AD5630" s="41"/>
      <c r="AE5630" s="41"/>
      <c r="AF5630" s="41"/>
      <c r="AG5630" s="41"/>
      <c r="AH5630" s="41"/>
      <c r="AI5630" s="41"/>
      <c r="AJ5630" s="41"/>
    </row>
    <row r="5631" spans="3:36" x14ac:dyDescent="0.25">
      <c r="E5631" s="40" t="s">
        <v>963</v>
      </c>
      <c r="F5631" s="41"/>
      <c r="G5631" s="41"/>
      <c r="H5631" s="41"/>
      <c r="I5631" s="41"/>
      <c r="J5631" s="41"/>
      <c r="K5631" s="41"/>
      <c r="L5631" s="41"/>
      <c r="M5631" s="41"/>
      <c r="N5631" s="41"/>
      <c r="O5631" s="41"/>
      <c r="P5631" s="41"/>
      <c r="Q5631" s="41"/>
      <c r="R5631" s="41"/>
      <c r="S5631" s="41"/>
      <c r="T5631" s="41"/>
      <c r="U5631" s="41"/>
      <c r="V5631" s="41"/>
      <c r="W5631" s="41"/>
      <c r="X5631" s="41"/>
      <c r="Y5631" s="41"/>
      <c r="Z5631" s="41"/>
      <c r="AA5631" s="41"/>
      <c r="AB5631" s="41"/>
      <c r="AC5631" s="41"/>
      <c r="AD5631" s="41"/>
      <c r="AE5631" s="41"/>
      <c r="AF5631" s="41"/>
      <c r="AG5631" s="41"/>
      <c r="AH5631" s="41"/>
      <c r="AI5631" s="41"/>
      <c r="AJ5631" s="41"/>
    </row>
    <row r="5632" spans="3:36" x14ac:dyDescent="0.25">
      <c r="E5632" s="40" t="s">
        <v>964</v>
      </c>
      <c r="F5632" s="41"/>
      <c r="G5632" s="41"/>
      <c r="H5632" s="41"/>
      <c r="I5632" s="41"/>
      <c r="J5632" s="41"/>
      <c r="K5632" s="41"/>
      <c r="L5632" s="41"/>
      <c r="M5632" s="41"/>
      <c r="N5632" s="41"/>
      <c r="O5632" s="41"/>
      <c r="P5632" s="41"/>
      <c r="Q5632" s="41"/>
      <c r="R5632" s="41"/>
      <c r="S5632" s="41"/>
      <c r="T5632" s="41"/>
      <c r="U5632" s="41"/>
      <c r="V5632" s="41"/>
      <c r="W5632" s="41"/>
      <c r="X5632" s="41"/>
      <c r="Y5632" s="41"/>
      <c r="Z5632" s="41"/>
      <c r="AA5632" s="41"/>
      <c r="AB5632" s="41"/>
      <c r="AC5632" s="41"/>
      <c r="AD5632" s="41"/>
      <c r="AE5632" s="41"/>
      <c r="AF5632" s="41"/>
      <c r="AG5632" s="41"/>
      <c r="AH5632" s="41"/>
      <c r="AI5632" s="41"/>
      <c r="AJ5632" s="41"/>
    </row>
    <row r="5633" spans="5:36" x14ac:dyDescent="0.25">
      <c r="E5633" s="40" t="s">
        <v>965</v>
      </c>
      <c r="F5633" s="41"/>
      <c r="G5633" s="41"/>
      <c r="H5633" s="41"/>
      <c r="I5633" s="41"/>
      <c r="J5633" s="41"/>
      <c r="K5633" s="41"/>
      <c r="L5633" s="41"/>
      <c r="M5633" s="41"/>
      <c r="N5633" s="41"/>
      <c r="O5633" s="41"/>
      <c r="P5633" s="41"/>
      <c r="Q5633" s="41"/>
      <c r="R5633" s="41"/>
      <c r="S5633" s="41"/>
      <c r="T5633" s="41"/>
      <c r="U5633" s="41"/>
      <c r="V5633" s="41"/>
      <c r="W5633" s="41"/>
      <c r="X5633" s="41"/>
      <c r="Y5633" s="41"/>
      <c r="Z5633" s="41"/>
      <c r="AA5633" s="41"/>
      <c r="AB5633" s="41"/>
      <c r="AC5633" s="41"/>
      <c r="AD5633" s="41"/>
      <c r="AE5633" s="41"/>
      <c r="AF5633" s="41"/>
      <c r="AG5633" s="41"/>
      <c r="AH5633" s="41"/>
      <c r="AI5633" s="41"/>
      <c r="AJ5633" s="41"/>
    </row>
    <row r="5634" spans="5:36" x14ac:dyDescent="0.25">
      <c r="E5634" s="40" t="s">
        <v>966</v>
      </c>
      <c r="F5634" s="41"/>
      <c r="G5634" s="41"/>
      <c r="H5634" s="41"/>
      <c r="I5634" s="41"/>
      <c r="J5634" s="41"/>
      <c r="K5634" s="41"/>
      <c r="L5634" s="41"/>
      <c r="M5634" s="41"/>
      <c r="N5634" s="41"/>
      <c r="O5634" s="41"/>
      <c r="P5634" s="41"/>
      <c r="Q5634" s="41"/>
      <c r="R5634" s="41"/>
      <c r="S5634" s="41"/>
      <c r="T5634" s="41"/>
      <c r="U5634" s="41"/>
      <c r="V5634" s="41"/>
      <c r="W5634" s="41"/>
      <c r="X5634" s="41"/>
      <c r="Y5634" s="41"/>
      <c r="Z5634" s="41"/>
      <c r="AA5634" s="41"/>
      <c r="AB5634" s="41"/>
      <c r="AC5634" s="41"/>
      <c r="AD5634" s="41"/>
      <c r="AE5634" s="41"/>
      <c r="AF5634" s="41"/>
      <c r="AG5634" s="41"/>
      <c r="AH5634" s="41"/>
      <c r="AI5634" s="41"/>
      <c r="AJ5634" s="41"/>
    </row>
    <row r="5635" spans="5:36" x14ac:dyDescent="0.25">
      <c r="E5635" s="40" t="s">
        <v>967</v>
      </c>
      <c r="F5635" s="41"/>
      <c r="G5635" s="41"/>
      <c r="H5635" s="41"/>
      <c r="I5635" s="41"/>
      <c r="J5635" s="41"/>
      <c r="K5635" s="41"/>
      <c r="L5635" s="41"/>
      <c r="M5635" s="41"/>
      <c r="N5635" s="41"/>
      <c r="O5635" s="41"/>
      <c r="P5635" s="41"/>
      <c r="Q5635" s="41"/>
      <c r="R5635" s="41"/>
      <c r="S5635" s="41"/>
      <c r="T5635" s="41"/>
      <c r="U5635" s="41"/>
      <c r="V5635" s="41"/>
      <c r="W5635" s="41"/>
      <c r="X5635" s="41"/>
      <c r="Y5635" s="41"/>
      <c r="Z5635" s="41"/>
      <c r="AA5635" s="41"/>
      <c r="AB5635" s="41"/>
      <c r="AC5635" s="41"/>
      <c r="AD5635" s="41"/>
      <c r="AE5635" s="41"/>
      <c r="AF5635" s="41"/>
      <c r="AG5635" s="41"/>
      <c r="AH5635" s="41"/>
      <c r="AI5635" s="41"/>
      <c r="AJ5635" s="41"/>
    </row>
    <row r="5636" spans="5:36" x14ac:dyDescent="0.25">
      <c r="E5636" s="40" t="s">
        <v>968</v>
      </c>
      <c r="F5636" s="41"/>
      <c r="G5636" s="41"/>
      <c r="H5636" s="41"/>
      <c r="I5636" s="41"/>
      <c r="J5636" s="41"/>
      <c r="K5636" s="41"/>
      <c r="L5636" s="41"/>
      <c r="M5636" s="41"/>
      <c r="N5636" s="41"/>
      <c r="O5636" s="41"/>
      <c r="P5636" s="41"/>
      <c r="Q5636" s="41"/>
      <c r="R5636" s="41"/>
      <c r="S5636" s="41"/>
      <c r="T5636" s="41"/>
      <c r="U5636" s="41"/>
      <c r="V5636" s="41"/>
      <c r="W5636" s="41"/>
      <c r="X5636" s="41"/>
      <c r="Y5636" s="41"/>
      <c r="Z5636" s="41"/>
      <c r="AA5636" s="41"/>
      <c r="AB5636" s="41"/>
      <c r="AC5636" s="41"/>
      <c r="AD5636" s="41"/>
      <c r="AE5636" s="41"/>
      <c r="AF5636" s="41"/>
      <c r="AG5636" s="41"/>
      <c r="AH5636" s="41"/>
      <c r="AI5636" s="41"/>
      <c r="AJ5636" s="41"/>
    </row>
    <row r="5637" spans="5:36" x14ac:dyDescent="0.25">
      <c r="E5637" s="40" t="s">
        <v>969</v>
      </c>
      <c r="F5637" s="41"/>
      <c r="G5637" s="41"/>
      <c r="H5637" s="41"/>
      <c r="I5637" s="41"/>
      <c r="J5637" s="41"/>
      <c r="K5637" s="41"/>
      <c r="L5637" s="41"/>
      <c r="M5637" s="41"/>
      <c r="N5637" s="41"/>
      <c r="O5637" s="41"/>
      <c r="P5637" s="41"/>
      <c r="Q5637" s="41"/>
      <c r="R5637" s="41"/>
      <c r="S5637" s="41"/>
      <c r="T5637" s="41"/>
      <c r="U5637" s="41"/>
      <c r="V5637" s="41"/>
      <c r="W5637" s="41"/>
      <c r="X5637" s="41"/>
      <c r="Y5637" s="41"/>
      <c r="Z5637" s="41"/>
      <c r="AA5637" s="41"/>
      <c r="AB5637" s="41"/>
      <c r="AC5637" s="41"/>
      <c r="AD5637" s="41"/>
      <c r="AE5637" s="41"/>
      <c r="AF5637" s="41"/>
      <c r="AG5637" s="41"/>
      <c r="AH5637" s="41"/>
      <c r="AI5637" s="41"/>
      <c r="AJ5637" s="41"/>
    </row>
    <row r="5638" spans="5:36" x14ac:dyDescent="0.25">
      <c r="E5638" s="40" t="s">
        <v>970</v>
      </c>
      <c r="F5638" s="41"/>
      <c r="G5638" s="41"/>
      <c r="H5638" s="41"/>
      <c r="I5638" s="41"/>
      <c r="J5638" s="41"/>
      <c r="K5638" s="41"/>
      <c r="L5638" s="41"/>
      <c r="M5638" s="41"/>
      <c r="N5638" s="41"/>
      <c r="O5638" s="41"/>
      <c r="P5638" s="41"/>
      <c r="Q5638" s="41"/>
      <c r="R5638" s="41"/>
      <c r="S5638" s="41"/>
      <c r="T5638" s="41"/>
      <c r="U5638" s="41"/>
      <c r="V5638" s="41"/>
      <c r="W5638" s="41"/>
      <c r="X5638" s="41"/>
      <c r="Y5638" s="41"/>
      <c r="Z5638" s="41"/>
      <c r="AA5638" s="41"/>
      <c r="AB5638" s="41"/>
      <c r="AC5638" s="41"/>
      <c r="AD5638" s="41"/>
      <c r="AE5638" s="41"/>
      <c r="AF5638" s="41"/>
      <c r="AG5638" s="41"/>
      <c r="AH5638" s="41"/>
      <c r="AI5638" s="41"/>
      <c r="AJ5638" s="41"/>
    </row>
    <row r="5639" spans="5:36" x14ac:dyDescent="0.25">
      <c r="E5639" s="40" t="s">
        <v>971</v>
      </c>
      <c r="F5639" s="41"/>
      <c r="G5639" s="41"/>
      <c r="H5639" s="41"/>
      <c r="I5639" s="41"/>
      <c r="J5639" s="41"/>
      <c r="K5639" s="41"/>
      <c r="L5639" s="41"/>
      <c r="M5639" s="41"/>
      <c r="N5639" s="41"/>
      <c r="O5639" s="41"/>
      <c r="P5639" s="41"/>
      <c r="Q5639" s="41"/>
      <c r="R5639" s="41"/>
      <c r="S5639" s="41"/>
      <c r="T5639" s="41"/>
      <c r="U5639" s="41"/>
      <c r="V5639" s="41"/>
      <c r="W5639" s="41"/>
      <c r="X5639" s="41"/>
      <c r="Y5639" s="41"/>
      <c r="Z5639" s="41"/>
      <c r="AA5639" s="41"/>
      <c r="AB5639" s="41"/>
      <c r="AC5639" s="41"/>
      <c r="AD5639" s="41"/>
      <c r="AE5639" s="41"/>
      <c r="AF5639" s="41"/>
      <c r="AG5639" s="41"/>
      <c r="AH5639" s="41"/>
      <c r="AI5639" s="41"/>
      <c r="AJ5639" s="41"/>
    </row>
    <row r="5640" spans="5:36" x14ac:dyDescent="0.25">
      <c r="E5640" s="40" t="s">
        <v>138</v>
      </c>
      <c r="F5640" s="41"/>
      <c r="G5640" s="41"/>
      <c r="H5640" s="41"/>
      <c r="I5640" s="41"/>
      <c r="J5640" s="41"/>
      <c r="K5640" s="41"/>
      <c r="L5640" s="41"/>
      <c r="M5640" s="41"/>
      <c r="N5640" s="41"/>
      <c r="O5640" s="41"/>
      <c r="P5640" s="41"/>
      <c r="Q5640" s="41"/>
      <c r="R5640" s="41"/>
      <c r="S5640" s="41"/>
      <c r="T5640" s="41"/>
      <c r="U5640" s="41"/>
      <c r="V5640" s="41"/>
      <c r="W5640" s="41"/>
      <c r="X5640" s="41"/>
      <c r="Y5640" s="41"/>
      <c r="Z5640" s="41"/>
      <c r="AA5640" s="41"/>
      <c r="AB5640" s="41"/>
      <c r="AC5640" s="41"/>
      <c r="AD5640" s="41"/>
      <c r="AE5640" s="41"/>
      <c r="AF5640" s="41"/>
      <c r="AG5640" s="41"/>
      <c r="AH5640" s="41"/>
      <c r="AI5640" s="41"/>
      <c r="AJ5640" s="41"/>
    </row>
    <row r="5641" spans="5:36" x14ac:dyDescent="0.25">
      <c r="E5641" s="40" t="s">
        <v>972</v>
      </c>
      <c r="F5641" s="41"/>
      <c r="G5641" s="41"/>
      <c r="H5641" s="41"/>
      <c r="I5641" s="41"/>
      <c r="J5641" s="41"/>
      <c r="K5641" s="41"/>
      <c r="L5641" s="41"/>
      <c r="M5641" s="41"/>
      <c r="N5641" s="41"/>
      <c r="O5641" s="41"/>
      <c r="P5641" s="41"/>
      <c r="Q5641" s="41"/>
      <c r="R5641" s="41"/>
      <c r="S5641" s="41"/>
      <c r="T5641" s="41"/>
      <c r="U5641" s="41"/>
      <c r="V5641" s="41"/>
      <c r="W5641" s="41"/>
      <c r="X5641" s="41"/>
      <c r="Y5641" s="41"/>
      <c r="Z5641" s="41"/>
      <c r="AA5641" s="41"/>
      <c r="AB5641" s="41"/>
      <c r="AC5641" s="41"/>
      <c r="AD5641" s="41"/>
      <c r="AE5641" s="41"/>
      <c r="AF5641" s="41"/>
      <c r="AG5641" s="41"/>
      <c r="AH5641" s="41"/>
      <c r="AI5641" s="41"/>
      <c r="AJ5641" s="41"/>
    </row>
    <row r="5642" spans="5:36" x14ac:dyDescent="0.25">
      <c r="E5642" s="40" t="s">
        <v>973</v>
      </c>
      <c r="F5642" s="41"/>
      <c r="G5642" s="41"/>
      <c r="H5642" s="41"/>
      <c r="I5642" s="41"/>
      <c r="J5642" s="41"/>
      <c r="K5642" s="41"/>
      <c r="L5642" s="41"/>
      <c r="M5642" s="41"/>
      <c r="N5642" s="41"/>
      <c r="O5642" s="41"/>
      <c r="P5642" s="41"/>
      <c r="Q5642" s="41"/>
      <c r="R5642" s="41"/>
      <c r="S5642" s="41"/>
      <c r="T5642" s="41"/>
      <c r="U5642" s="41"/>
      <c r="V5642" s="41"/>
      <c r="W5642" s="41"/>
      <c r="X5642" s="41"/>
      <c r="Y5642" s="41"/>
      <c r="Z5642" s="41"/>
      <c r="AA5642" s="41"/>
      <c r="AB5642" s="41"/>
      <c r="AC5642" s="41"/>
      <c r="AD5642" s="41"/>
      <c r="AE5642" s="41"/>
      <c r="AF5642" s="41"/>
      <c r="AG5642" s="41"/>
      <c r="AH5642" s="41"/>
      <c r="AI5642" s="41"/>
      <c r="AJ5642" s="41"/>
    </row>
    <row r="5643" spans="5:36" x14ac:dyDescent="0.25">
      <c r="E5643" s="40" t="s">
        <v>974</v>
      </c>
      <c r="F5643" s="41"/>
      <c r="G5643" s="41"/>
      <c r="H5643" s="41"/>
      <c r="I5643" s="41"/>
      <c r="J5643" s="41"/>
      <c r="K5643" s="41"/>
      <c r="L5643" s="41"/>
      <c r="M5643" s="41"/>
      <c r="N5643" s="41"/>
      <c r="O5643" s="41"/>
      <c r="P5643" s="41"/>
      <c r="Q5643" s="41"/>
      <c r="R5643" s="41"/>
      <c r="S5643" s="41"/>
      <c r="T5643" s="41"/>
      <c r="U5643" s="41"/>
      <c r="V5643" s="41"/>
      <c r="W5643" s="41"/>
      <c r="X5643" s="41"/>
      <c r="Y5643" s="41"/>
      <c r="Z5643" s="41"/>
      <c r="AA5643" s="41"/>
      <c r="AB5643" s="41"/>
      <c r="AC5643" s="41"/>
      <c r="AD5643" s="41"/>
      <c r="AE5643" s="41"/>
      <c r="AF5643" s="41"/>
      <c r="AG5643" s="41"/>
      <c r="AH5643" s="41"/>
      <c r="AI5643" s="41"/>
      <c r="AJ5643" s="41"/>
    </row>
    <row r="5644" spans="5:36" x14ac:dyDescent="0.25">
      <c r="E5644" s="40" t="s">
        <v>142</v>
      </c>
      <c r="F5644" s="41"/>
      <c r="G5644" s="41"/>
      <c r="H5644" s="41"/>
      <c r="I5644" s="41"/>
      <c r="J5644" s="41"/>
      <c r="K5644" s="41"/>
      <c r="L5644" s="41"/>
      <c r="M5644" s="41"/>
      <c r="N5644" s="41"/>
      <c r="O5644" s="41"/>
      <c r="P5644" s="41"/>
      <c r="Q5644" s="41"/>
      <c r="R5644" s="41"/>
      <c r="S5644" s="41"/>
      <c r="T5644" s="41"/>
      <c r="U5644" s="41"/>
      <c r="V5644" s="41"/>
      <c r="W5644" s="41"/>
      <c r="X5644" s="41"/>
      <c r="Y5644" s="41"/>
      <c r="Z5644" s="41"/>
      <c r="AA5644" s="41"/>
      <c r="AB5644" s="41"/>
      <c r="AC5644" s="41"/>
      <c r="AD5644" s="41"/>
      <c r="AE5644" s="41"/>
      <c r="AF5644" s="41"/>
      <c r="AG5644" s="41"/>
      <c r="AH5644" s="41"/>
      <c r="AI5644" s="41"/>
      <c r="AJ5644" s="41"/>
    </row>
    <row r="5645" spans="5:36" x14ac:dyDescent="0.25">
      <c r="E5645" s="40" t="s">
        <v>975</v>
      </c>
      <c r="F5645" s="41"/>
      <c r="G5645" s="41"/>
      <c r="H5645" s="41"/>
      <c r="I5645" s="41"/>
      <c r="J5645" s="41"/>
      <c r="K5645" s="41"/>
      <c r="L5645" s="41"/>
      <c r="M5645" s="41"/>
      <c r="N5645" s="41"/>
      <c r="O5645" s="41"/>
      <c r="P5645" s="41"/>
      <c r="Q5645" s="41"/>
      <c r="R5645" s="41"/>
      <c r="S5645" s="41"/>
      <c r="T5645" s="41"/>
      <c r="U5645" s="41"/>
      <c r="V5645" s="41"/>
      <c r="W5645" s="41"/>
      <c r="X5645" s="41"/>
      <c r="Y5645" s="41"/>
      <c r="Z5645" s="41"/>
      <c r="AA5645" s="41"/>
      <c r="AB5645" s="41"/>
      <c r="AC5645" s="41"/>
      <c r="AD5645" s="41"/>
      <c r="AE5645" s="41"/>
      <c r="AF5645" s="41"/>
      <c r="AG5645" s="41"/>
      <c r="AH5645" s="41"/>
      <c r="AI5645" s="41"/>
      <c r="AJ5645" s="41"/>
    </row>
    <row r="5646" spans="5:36" x14ac:dyDescent="0.25">
      <c r="E5646" s="40" t="s">
        <v>976</v>
      </c>
      <c r="F5646" s="41"/>
      <c r="G5646" s="41"/>
      <c r="H5646" s="41"/>
      <c r="I5646" s="41"/>
      <c r="J5646" s="41"/>
      <c r="K5646" s="41"/>
      <c r="L5646" s="41"/>
      <c r="M5646" s="41"/>
      <c r="N5646" s="41"/>
      <c r="O5646" s="41"/>
      <c r="P5646" s="41"/>
      <c r="Q5646" s="41"/>
      <c r="R5646" s="41"/>
      <c r="S5646" s="41"/>
      <c r="T5646" s="41"/>
      <c r="U5646" s="41"/>
      <c r="V5646" s="41"/>
      <c r="W5646" s="41"/>
      <c r="X5646" s="41"/>
      <c r="Y5646" s="41"/>
      <c r="Z5646" s="41"/>
      <c r="AA5646" s="41"/>
      <c r="AB5646" s="41"/>
      <c r="AC5646" s="41"/>
      <c r="AD5646" s="41"/>
      <c r="AE5646" s="41"/>
      <c r="AF5646" s="41"/>
      <c r="AG5646" s="41"/>
      <c r="AH5646" s="41"/>
      <c r="AI5646" s="41"/>
      <c r="AJ5646" s="41"/>
    </row>
    <row r="5647" spans="5:36" x14ac:dyDescent="0.25">
      <c r="E5647" s="33"/>
    </row>
    <row r="5648" spans="5:36" x14ac:dyDescent="0.25">
      <c r="E5648" s="33"/>
    </row>
    <row r="5649" spans="2:32" x14ac:dyDescent="0.25">
      <c r="B5649" s="1" t="s">
        <v>977</v>
      </c>
    </row>
    <row r="5651" spans="2:32" x14ac:dyDescent="0.25">
      <c r="C5651" s="13">
        <v>0</v>
      </c>
      <c r="E5651" s="4" t="s">
        <v>978</v>
      </c>
    </row>
    <row r="5664" spans="2:32" x14ac:dyDescent="0.25">
      <c r="E5664" s="42" t="s">
        <v>979</v>
      </c>
      <c r="F5664" s="43"/>
      <c r="G5664" s="43"/>
      <c r="H5664" s="43"/>
      <c r="I5664" s="43"/>
      <c r="J5664" s="43"/>
      <c r="K5664" s="43"/>
      <c r="L5664" s="43"/>
      <c r="M5664" s="43"/>
      <c r="N5664" s="43"/>
      <c r="O5664" s="43"/>
      <c r="P5664" s="43"/>
      <c r="Q5664" s="43"/>
      <c r="R5664" s="43"/>
      <c r="S5664" s="43"/>
      <c r="T5664" s="43"/>
      <c r="U5664" s="43"/>
      <c r="V5664" s="43"/>
      <c r="W5664" s="43"/>
      <c r="X5664" s="43"/>
      <c r="Y5664" s="43"/>
      <c r="Z5664" s="43"/>
      <c r="AA5664" s="43"/>
      <c r="AB5664" s="43"/>
      <c r="AC5664" s="43"/>
      <c r="AD5664" s="43"/>
      <c r="AE5664" s="43"/>
      <c r="AF5664" s="43"/>
    </row>
    <row r="5665" spans="5:32" x14ac:dyDescent="0.25">
      <c r="E5665" s="42" t="s">
        <v>980</v>
      </c>
      <c r="F5665" s="43"/>
      <c r="G5665" s="43"/>
      <c r="H5665" s="43"/>
      <c r="I5665" s="43"/>
      <c r="J5665" s="43"/>
      <c r="K5665" s="43"/>
      <c r="L5665" s="43"/>
      <c r="M5665" s="43"/>
      <c r="N5665" s="43"/>
      <c r="O5665" s="43"/>
      <c r="P5665" s="43"/>
      <c r="Q5665" s="43"/>
      <c r="R5665" s="43"/>
      <c r="S5665" s="43"/>
      <c r="T5665" s="43"/>
      <c r="U5665" s="43"/>
      <c r="V5665" s="43"/>
      <c r="W5665" s="43"/>
      <c r="X5665" s="43"/>
      <c r="Y5665" s="43"/>
      <c r="Z5665" s="43"/>
      <c r="AA5665" s="43"/>
      <c r="AB5665" s="43"/>
      <c r="AC5665" s="43"/>
      <c r="AD5665" s="43"/>
      <c r="AE5665" s="43"/>
      <c r="AF5665" s="43"/>
    </row>
    <row r="5666" spans="5:32" x14ac:dyDescent="0.25">
      <c r="E5666" s="42" t="s">
        <v>815</v>
      </c>
      <c r="F5666" s="43"/>
      <c r="G5666" s="43"/>
      <c r="H5666" s="43"/>
      <c r="I5666" s="43"/>
      <c r="J5666" s="43"/>
      <c r="K5666" s="43"/>
      <c r="L5666" s="43"/>
      <c r="M5666" s="43"/>
      <c r="N5666" s="43"/>
      <c r="O5666" s="43"/>
      <c r="P5666" s="43"/>
      <c r="Q5666" s="43"/>
      <c r="R5666" s="43"/>
      <c r="S5666" s="43"/>
      <c r="T5666" s="43"/>
      <c r="U5666" s="43"/>
      <c r="V5666" s="43"/>
      <c r="W5666" s="43"/>
      <c r="X5666" s="43"/>
      <c r="Y5666" s="43"/>
      <c r="Z5666" s="43"/>
      <c r="AA5666" s="43"/>
      <c r="AB5666" s="43"/>
      <c r="AC5666" s="43"/>
      <c r="AD5666" s="43"/>
      <c r="AE5666" s="43"/>
      <c r="AF5666" s="43"/>
    </row>
    <row r="5667" spans="5:32" x14ac:dyDescent="0.25">
      <c r="E5667" s="42" t="s">
        <v>745</v>
      </c>
      <c r="F5667" s="43"/>
      <c r="G5667" s="43"/>
      <c r="H5667" s="43"/>
      <c r="I5667" s="43"/>
      <c r="J5667" s="43"/>
      <c r="K5667" s="43"/>
      <c r="L5667" s="43"/>
      <c r="M5667" s="43"/>
      <c r="N5667" s="43"/>
      <c r="O5667" s="43"/>
      <c r="P5667" s="43"/>
      <c r="Q5667" s="43"/>
      <c r="R5667" s="43"/>
      <c r="S5667" s="43"/>
      <c r="T5667" s="43"/>
      <c r="U5667" s="43"/>
      <c r="V5667" s="43"/>
      <c r="W5667" s="43"/>
      <c r="X5667" s="43"/>
      <c r="Y5667" s="43"/>
      <c r="Z5667" s="43"/>
      <c r="AA5667" s="43"/>
      <c r="AB5667" s="43"/>
      <c r="AC5667" s="43"/>
      <c r="AD5667" s="43"/>
      <c r="AE5667" s="43"/>
      <c r="AF5667" s="43"/>
    </row>
    <row r="5668" spans="5:32" x14ac:dyDescent="0.25">
      <c r="E5668" s="42" t="s">
        <v>984</v>
      </c>
      <c r="F5668" s="43"/>
      <c r="G5668" s="43"/>
      <c r="H5668" s="43"/>
      <c r="I5668" s="43"/>
      <c r="J5668" s="43"/>
      <c r="K5668" s="43"/>
      <c r="L5668" s="43"/>
      <c r="M5668" s="43"/>
      <c r="N5668" s="43"/>
      <c r="O5668" s="43"/>
      <c r="P5668" s="43"/>
      <c r="Q5668" s="43"/>
      <c r="R5668" s="43"/>
      <c r="S5668" s="43"/>
      <c r="T5668" s="43"/>
      <c r="U5668" s="43"/>
      <c r="V5668" s="43"/>
      <c r="W5668" s="43"/>
      <c r="X5668" s="43"/>
      <c r="Y5668" s="43"/>
      <c r="Z5668" s="43"/>
      <c r="AA5668" s="43"/>
      <c r="AB5668" s="43"/>
      <c r="AC5668" s="43"/>
      <c r="AD5668" s="43"/>
      <c r="AE5668" s="43"/>
      <c r="AF5668" s="43"/>
    </row>
    <row r="5669" spans="5:32" x14ac:dyDescent="0.25">
      <c r="E5669" s="42"/>
      <c r="F5669" s="43"/>
      <c r="G5669" s="43"/>
      <c r="H5669" s="43"/>
      <c r="I5669" s="43"/>
      <c r="J5669" s="43"/>
      <c r="K5669" s="43"/>
      <c r="L5669" s="43"/>
      <c r="M5669" s="43"/>
      <c r="N5669" s="43"/>
      <c r="O5669" s="43"/>
      <c r="P5669" s="43"/>
      <c r="Q5669" s="43"/>
      <c r="R5669" s="43"/>
      <c r="S5669" s="43"/>
      <c r="T5669" s="43"/>
      <c r="U5669" s="43"/>
      <c r="V5669" s="43"/>
      <c r="W5669" s="43"/>
      <c r="X5669" s="43"/>
      <c r="Y5669" s="43"/>
      <c r="Z5669" s="43"/>
      <c r="AA5669" s="43"/>
      <c r="AB5669" s="43"/>
      <c r="AC5669" s="43"/>
      <c r="AD5669" s="43"/>
      <c r="AE5669" s="43"/>
      <c r="AF5669" s="43"/>
    </row>
    <row r="5670" spans="5:32" x14ac:dyDescent="0.25">
      <c r="E5670" s="42" t="s">
        <v>732</v>
      </c>
      <c r="F5670" s="43"/>
      <c r="G5670" s="43"/>
      <c r="H5670" s="43"/>
      <c r="I5670" s="43"/>
      <c r="J5670" s="43"/>
      <c r="K5670" s="43"/>
      <c r="L5670" s="43"/>
      <c r="M5670" s="43"/>
      <c r="N5670" s="43"/>
      <c r="O5670" s="43"/>
      <c r="P5670" s="43"/>
      <c r="Q5670" s="43"/>
      <c r="R5670" s="43"/>
      <c r="S5670" s="43"/>
      <c r="T5670" s="43"/>
      <c r="U5670" s="43"/>
      <c r="V5670" s="43"/>
      <c r="W5670" s="43"/>
      <c r="X5670" s="43"/>
      <c r="Y5670" s="43"/>
      <c r="Z5670" s="43"/>
      <c r="AA5670" s="43"/>
      <c r="AB5670" s="43"/>
      <c r="AC5670" s="43"/>
      <c r="AD5670" s="43"/>
      <c r="AE5670" s="43"/>
      <c r="AF5670" s="43"/>
    </row>
    <row r="5671" spans="5:32" x14ac:dyDescent="0.25">
      <c r="E5671" s="42"/>
      <c r="F5671" s="43"/>
      <c r="G5671" s="43"/>
      <c r="H5671" s="43"/>
      <c r="I5671" s="43"/>
      <c r="J5671" s="43"/>
      <c r="K5671" s="43"/>
      <c r="L5671" s="43"/>
      <c r="M5671" s="43"/>
      <c r="N5671" s="43"/>
      <c r="O5671" s="43"/>
      <c r="P5671" s="43"/>
      <c r="Q5671" s="43"/>
      <c r="R5671" s="43"/>
      <c r="S5671" s="43"/>
      <c r="T5671" s="43"/>
      <c r="U5671" s="43"/>
      <c r="V5671" s="43"/>
      <c r="W5671" s="43"/>
      <c r="X5671" s="43"/>
      <c r="Y5671" s="43"/>
      <c r="Z5671" s="43"/>
      <c r="AA5671" s="43"/>
      <c r="AB5671" s="43"/>
      <c r="AC5671" s="43"/>
      <c r="AD5671" s="43"/>
      <c r="AE5671" s="43"/>
      <c r="AF5671" s="43"/>
    </row>
    <row r="5672" spans="5:32" x14ac:dyDescent="0.25">
      <c r="E5672" s="42" t="s">
        <v>981</v>
      </c>
      <c r="F5672" s="43"/>
      <c r="G5672" s="43"/>
      <c r="H5672" s="43"/>
      <c r="I5672" s="43"/>
      <c r="J5672" s="43"/>
      <c r="K5672" s="43"/>
      <c r="L5672" s="43"/>
      <c r="M5672" s="43"/>
      <c r="N5672" s="43"/>
      <c r="O5672" s="43"/>
      <c r="P5672" s="43"/>
      <c r="Q5672" s="43"/>
      <c r="R5672" s="43"/>
      <c r="S5672" s="43"/>
      <c r="T5672" s="43"/>
      <c r="U5672" s="43"/>
      <c r="V5672" s="43"/>
      <c r="W5672" s="43"/>
      <c r="X5672" s="43"/>
      <c r="Y5672" s="43"/>
      <c r="Z5672" s="43"/>
      <c r="AA5672" s="43"/>
      <c r="AB5672" s="43"/>
      <c r="AC5672" s="43"/>
      <c r="AD5672" s="43"/>
      <c r="AE5672" s="43"/>
      <c r="AF5672" s="43"/>
    </row>
    <row r="5673" spans="5:32" x14ac:dyDescent="0.25">
      <c r="E5673" s="42" t="s">
        <v>734</v>
      </c>
      <c r="F5673" s="43"/>
      <c r="G5673" s="43"/>
      <c r="H5673" s="43"/>
      <c r="I5673" s="43"/>
      <c r="J5673" s="43"/>
      <c r="K5673" s="43"/>
      <c r="L5673" s="43"/>
      <c r="M5673" s="43"/>
      <c r="N5673" s="43"/>
      <c r="O5673" s="43"/>
      <c r="P5673" s="43"/>
      <c r="Q5673" s="43"/>
      <c r="R5673" s="43"/>
      <c r="S5673" s="43"/>
      <c r="T5673" s="43"/>
      <c r="U5673" s="43"/>
      <c r="V5673" s="43"/>
      <c r="W5673" s="43"/>
      <c r="X5673" s="43"/>
      <c r="Y5673" s="43"/>
      <c r="Z5673" s="43"/>
      <c r="AA5673" s="43"/>
      <c r="AB5673" s="43"/>
      <c r="AC5673" s="43"/>
      <c r="AD5673" s="43"/>
      <c r="AE5673" s="43"/>
      <c r="AF5673" s="43"/>
    </row>
    <row r="5674" spans="5:32" x14ac:dyDescent="0.25">
      <c r="E5674" s="42" t="s">
        <v>982</v>
      </c>
      <c r="F5674" s="43"/>
      <c r="G5674" s="43"/>
      <c r="H5674" s="43"/>
      <c r="I5674" s="43"/>
      <c r="J5674" s="43"/>
      <c r="K5674" s="43"/>
      <c r="L5674" s="43"/>
      <c r="M5674" s="43"/>
      <c r="N5674" s="43"/>
      <c r="O5674" s="43"/>
      <c r="P5674" s="43"/>
      <c r="Q5674" s="43"/>
      <c r="R5674" s="43"/>
      <c r="S5674" s="43"/>
      <c r="T5674" s="43"/>
      <c r="U5674" s="43"/>
      <c r="V5674" s="43"/>
      <c r="W5674" s="43"/>
      <c r="X5674" s="43"/>
      <c r="Y5674" s="43"/>
      <c r="Z5674" s="43"/>
      <c r="AA5674" s="43"/>
      <c r="AB5674" s="43"/>
      <c r="AC5674" s="43"/>
      <c r="AD5674" s="43"/>
      <c r="AE5674" s="43"/>
      <c r="AF5674" s="43"/>
    </row>
    <row r="5675" spans="5:32" x14ac:dyDescent="0.25">
      <c r="E5675" s="42" t="s">
        <v>983</v>
      </c>
      <c r="F5675" s="43"/>
      <c r="G5675" s="43"/>
      <c r="H5675" s="43"/>
      <c r="I5675" s="43"/>
      <c r="J5675" s="43"/>
      <c r="K5675" s="43"/>
      <c r="L5675" s="43"/>
      <c r="M5675" s="43"/>
      <c r="N5675" s="43"/>
      <c r="O5675" s="43"/>
      <c r="P5675" s="43"/>
      <c r="Q5675" s="43"/>
      <c r="R5675" s="43"/>
      <c r="S5675" s="43"/>
      <c r="T5675" s="43"/>
      <c r="U5675" s="43"/>
      <c r="V5675" s="43"/>
      <c r="W5675" s="43"/>
      <c r="X5675" s="43"/>
      <c r="Y5675" s="43"/>
      <c r="Z5675" s="43"/>
      <c r="AA5675" s="43"/>
      <c r="AB5675" s="43"/>
      <c r="AC5675" s="43"/>
      <c r="AD5675" s="43"/>
      <c r="AE5675" s="43"/>
      <c r="AF5675" s="43"/>
    </row>
    <row r="5676" spans="5:32" x14ac:dyDescent="0.25">
      <c r="E5676" s="42" t="s">
        <v>985</v>
      </c>
      <c r="F5676" s="43"/>
      <c r="G5676" s="43"/>
      <c r="H5676" s="43"/>
      <c r="I5676" s="43"/>
      <c r="J5676" s="43"/>
      <c r="K5676" s="43"/>
      <c r="L5676" s="43"/>
      <c r="M5676" s="43"/>
      <c r="N5676" s="43"/>
      <c r="O5676" s="43"/>
      <c r="P5676" s="43"/>
      <c r="Q5676" s="43"/>
      <c r="R5676" s="43"/>
      <c r="S5676" s="43"/>
      <c r="T5676" s="43"/>
      <c r="U5676" s="43"/>
      <c r="V5676" s="43"/>
      <c r="W5676" s="43"/>
      <c r="X5676" s="43"/>
      <c r="Y5676" s="43"/>
      <c r="Z5676" s="43"/>
      <c r="AA5676" s="43"/>
      <c r="AB5676" s="43"/>
      <c r="AC5676" s="43"/>
      <c r="AD5676" s="43"/>
      <c r="AE5676" s="43"/>
      <c r="AF5676" s="43"/>
    </row>
    <row r="5677" spans="5:32" x14ac:dyDescent="0.25">
      <c r="E5677" s="42"/>
      <c r="F5677" s="43"/>
      <c r="G5677" s="43"/>
      <c r="H5677" s="43"/>
      <c r="I5677" s="43"/>
      <c r="J5677" s="43"/>
      <c r="K5677" s="43"/>
      <c r="L5677" s="43"/>
      <c r="M5677" s="43"/>
      <c r="N5677" s="43"/>
      <c r="O5677" s="43"/>
      <c r="P5677" s="43"/>
      <c r="Q5677" s="43"/>
      <c r="R5677" s="43"/>
      <c r="S5677" s="43"/>
      <c r="T5677" s="43"/>
      <c r="U5677" s="43"/>
      <c r="V5677" s="43"/>
      <c r="W5677" s="43"/>
      <c r="X5677" s="43"/>
      <c r="Y5677" s="43"/>
      <c r="Z5677" s="43"/>
      <c r="AA5677" s="43"/>
      <c r="AB5677" s="43"/>
      <c r="AC5677" s="43"/>
      <c r="AD5677" s="43"/>
      <c r="AE5677" s="43"/>
      <c r="AF5677" s="43"/>
    </row>
    <row r="5678" spans="5:32" x14ac:dyDescent="0.25">
      <c r="E5678" s="42" t="s">
        <v>979</v>
      </c>
      <c r="F5678" s="43"/>
      <c r="G5678" s="43"/>
      <c r="H5678" s="43"/>
      <c r="I5678" s="43"/>
      <c r="J5678" s="43"/>
      <c r="K5678" s="43"/>
      <c r="L5678" s="43"/>
      <c r="M5678" s="43"/>
      <c r="N5678" s="43"/>
      <c r="O5678" s="43"/>
      <c r="P5678" s="43"/>
      <c r="Q5678" s="43"/>
      <c r="R5678" s="43"/>
      <c r="S5678" s="43"/>
      <c r="T5678" s="43"/>
      <c r="U5678" s="43"/>
      <c r="V5678" s="43"/>
      <c r="W5678" s="43"/>
      <c r="X5678" s="43"/>
      <c r="Y5678" s="43"/>
      <c r="Z5678" s="43"/>
      <c r="AA5678" s="43"/>
      <c r="AB5678" s="43"/>
      <c r="AC5678" s="43"/>
      <c r="AD5678" s="43"/>
      <c r="AE5678" s="43"/>
      <c r="AF5678" s="43"/>
    </row>
    <row r="5679" spans="5:32" x14ac:dyDescent="0.25">
      <c r="E5679" s="42" t="s">
        <v>980</v>
      </c>
      <c r="F5679" s="43"/>
      <c r="G5679" s="43"/>
      <c r="H5679" s="43"/>
      <c r="I5679" s="43"/>
      <c r="J5679" s="43"/>
      <c r="K5679" s="43"/>
      <c r="L5679" s="43"/>
      <c r="M5679" s="43"/>
      <c r="N5679" s="43"/>
      <c r="O5679" s="43"/>
      <c r="P5679" s="43"/>
      <c r="Q5679" s="43"/>
      <c r="R5679" s="43"/>
      <c r="S5679" s="43"/>
      <c r="T5679" s="43"/>
      <c r="U5679" s="43"/>
      <c r="V5679" s="43"/>
      <c r="W5679" s="43"/>
      <c r="X5679" s="43"/>
      <c r="Y5679" s="43"/>
      <c r="Z5679" s="43"/>
      <c r="AA5679" s="43"/>
      <c r="AB5679" s="43"/>
      <c r="AC5679" s="43"/>
      <c r="AD5679" s="43"/>
      <c r="AE5679" s="43"/>
      <c r="AF5679" s="43"/>
    </row>
    <row r="5680" spans="5:32" x14ac:dyDescent="0.25">
      <c r="E5680" s="42" t="s">
        <v>815</v>
      </c>
      <c r="F5680" s="43"/>
      <c r="G5680" s="43"/>
      <c r="H5680" s="43"/>
      <c r="I5680" s="43"/>
      <c r="J5680" s="43"/>
      <c r="K5680" s="43"/>
      <c r="L5680" s="43"/>
      <c r="M5680" s="43"/>
      <c r="N5680" s="43"/>
      <c r="O5680" s="43"/>
      <c r="P5680" s="43"/>
      <c r="Q5680" s="43"/>
      <c r="R5680" s="43"/>
      <c r="S5680" s="43"/>
      <c r="T5680" s="43"/>
      <c r="U5680" s="43"/>
      <c r="V5680" s="43"/>
      <c r="W5680" s="43"/>
      <c r="X5680" s="43"/>
      <c r="Y5680" s="43"/>
      <c r="Z5680" s="43"/>
      <c r="AA5680" s="43"/>
      <c r="AB5680" s="43"/>
      <c r="AC5680" s="43"/>
      <c r="AD5680" s="43"/>
      <c r="AE5680" s="43"/>
      <c r="AF5680" s="43"/>
    </row>
    <row r="5681" spans="3:34" x14ac:dyDescent="0.25">
      <c r="E5681" s="42" t="s">
        <v>745</v>
      </c>
      <c r="F5681" s="43"/>
      <c r="G5681" s="43"/>
      <c r="H5681" s="43"/>
      <c r="I5681" s="43"/>
      <c r="J5681" s="43"/>
      <c r="K5681" s="43"/>
      <c r="L5681" s="43"/>
      <c r="M5681" s="43"/>
      <c r="N5681" s="43"/>
      <c r="O5681" s="43"/>
      <c r="P5681" s="43"/>
      <c r="Q5681" s="43"/>
      <c r="R5681" s="43"/>
      <c r="S5681" s="43"/>
      <c r="T5681" s="43"/>
      <c r="U5681" s="43"/>
      <c r="V5681" s="43"/>
      <c r="W5681" s="43"/>
      <c r="X5681" s="43"/>
      <c r="Y5681" s="43"/>
      <c r="Z5681" s="43"/>
      <c r="AA5681" s="43"/>
      <c r="AB5681" s="43"/>
      <c r="AC5681" s="43"/>
      <c r="AD5681" s="43"/>
      <c r="AE5681" s="43"/>
      <c r="AF5681" s="43"/>
    </row>
    <row r="5682" spans="3:34" x14ac:dyDescent="0.25">
      <c r="E5682" s="42" t="s">
        <v>984</v>
      </c>
      <c r="F5682" s="43"/>
      <c r="G5682" s="43"/>
      <c r="H5682" s="43"/>
      <c r="I5682" s="43"/>
      <c r="J5682" s="43"/>
      <c r="K5682" s="43"/>
      <c r="L5682" s="43"/>
      <c r="M5682" s="43"/>
      <c r="N5682" s="43"/>
      <c r="O5682" s="43"/>
      <c r="P5682" s="43"/>
      <c r="Q5682" s="43"/>
      <c r="R5682" s="43"/>
      <c r="S5682" s="43"/>
      <c r="T5682" s="43"/>
      <c r="U5682" s="43"/>
      <c r="V5682" s="43"/>
      <c r="W5682" s="43"/>
      <c r="X5682" s="43"/>
      <c r="Y5682" s="43"/>
      <c r="Z5682" s="43"/>
      <c r="AA5682" s="43"/>
      <c r="AB5682" s="43"/>
      <c r="AC5682" s="43"/>
      <c r="AD5682" s="43"/>
      <c r="AE5682" s="43"/>
      <c r="AF5682" s="43"/>
    </row>
    <row r="5683" spans="3:34" x14ac:dyDescent="0.25">
      <c r="E5683" s="42"/>
      <c r="F5683" s="43"/>
      <c r="G5683" s="43"/>
      <c r="H5683" s="43"/>
      <c r="I5683" s="43"/>
      <c r="J5683" s="43"/>
      <c r="K5683" s="43"/>
      <c r="L5683" s="43"/>
      <c r="M5683" s="43"/>
      <c r="N5683" s="43"/>
      <c r="O5683" s="43"/>
      <c r="P5683" s="43"/>
      <c r="Q5683" s="43"/>
      <c r="R5683" s="43"/>
      <c r="S5683" s="43"/>
      <c r="T5683" s="43"/>
      <c r="U5683" s="43"/>
      <c r="V5683" s="43"/>
      <c r="W5683" s="43"/>
      <c r="X5683" s="43"/>
      <c r="Y5683" s="43"/>
      <c r="Z5683" s="43"/>
      <c r="AA5683" s="43"/>
      <c r="AB5683" s="43"/>
      <c r="AC5683" s="43"/>
      <c r="AD5683" s="43"/>
      <c r="AE5683" s="43"/>
      <c r="AF5683" s="43"/>
    </row>
    <row r="5684" spans="3:34" x14ac:dyDescent="0.25">
      <c r="E5684" s="42" t="s">
        <v>960</v>
      </c>
      <c r="F5684" s="43"/>
      <c r="G5684" s="43"/>
      <c r="H5684" s="43"/>
      <c r="I5684" s="43"/>
      <c r="J5684" s="43"/>
      <c r="K5684" s="43"/>
      <c r="L5684" s="43"/>
      <c r="M5684" s="43"/>
      <c r="N5684" s="43"/>
      <c r="O5684" s="43"/>
      <c r="P5684" s="43"/>
      <c r="Q5684" s="43"/>
      <c r="R5684" s="43"/>
      <c r="S5684" s="43"/>
      <c r="T5684" s="43"/>
      <c r="U5684" s="43"/>
      <c r="V5684" s="43"/>
      <c r="W5684" s="43"/>
      <c r="X5684" s="43"/>
      <c r="Y5684" s="43"/>
      <c r="Z5684" s="43"/>
      <c r="AA5684" s="43"/>
      <c r="AB5684" s="43"/>
      <c r="AC5684" s="43"/>
      <c r="AD5684" s="43"/>
      <c r="AE5684" s="43"/>
      <c r="AF5684" s="43"/>
    </row>
    <row r="5685" spans="3:34" x14ac:dyDescent="0.25">
      <c r="E5685" s="42" t="s">
        <v>738</v>
      </c>
      <c r="F5685" s="43"/>
      <c r="G5685" s="43"/>
      <c r="H5685" s="43"/>
      <c r="I5685" s="43"/>
      <c r="J5685" s="43"/>
      <c r="K5685" s="43"/>
      <c r="L5685" s="43"/>
      <c r="M5685" s="43"/>
      <c r="N5685" s="43"/>
      <c r="O5685" s="43"/>
      <c r="P5685" s="43"/>
      <c r="Q5685" s="43"/>
      <c r="R5685" s="43"/>
      <c r="S5685" s="43"/>
      <c r="T5685" s="43"/>
      <c r="U5685" s="43"/>
      <c r="V5685" s="43"/>
      <c r="W5685" s="43"/>
      <c r="X5685" s="43"/>
      <c r="Y5685" s="43"/>
      <c r="Z5685" s="43"/>
      <c r="AA5685" s="43"/>
      <c r="AB5685" s="43"/>
      <c r="AC5685" s="43"/>
      <c r="AD5685" s="43"/>
      <c r="AE5685" s="43"/>
      <c r="AF5685" s="43"/>
    </row>
    <row r="5689" spans="3:34" x14ac:dyDescent="0.25">
      <c r="C5689" s="13">
        <v>0</v>
      </c>
      <c r="E5689" s="4" t="s">
        <v>397</v>
      </c>
    </row>
    <row r="5694" spans="3:34" x14ac:dyDescent="0.25">
      <c r="AH5694" s="1" t="s">
        <v>986</v>
      </c>
    </row>
    <row r="5697" spans="5:34" x14ac:dyDescent="0.25">
      <c r="E5697" s="46" t="s">
        <v>1001</v>
      </c>
      <c r="F5697" s="43"/>
      <c r="G5697" s="43"/>
      <c r="H5697" s="43"/>
      <c r="I5697" s="43"/>
      <c r="J5697" s="43"/>
      <c r="K5697" s="43"/>
      <c r="L5697" s="43"/>
      <c r="M5697" s="43"/>
      <c r="N5697" s="43"/>
      <c r="O5697" s="43"/>
      <c r="P5697" s="43"/>
      <c r="Q5697" s="43"/>
      <c r="R5697" s="43"/>
      <c r="S5697" s="43"/>
      <c r="T5697" s="43"/>
      <c r="U5697" s="43"/>
      <c r="V5697" s="43"/>
      <c r="W5697" s="43"/>
      <c r="X5697" s="43"/>
      <c r="Y5697" s="43"/>
      <c r="Z5697" s="43"/>
      <c r="AA5697" s="43"/>
      <c r="AB5697" s="43"/>
      <c r="AC5697" s="43"/>
      <c r="AD5697" s="43"/>
      <c r="AE5697" s="43"/>
      <c r="AF5697" s="43"/>
      <c r="AG5697" s="43"/>
      <c r="AH5697" s="43"/>
    </row>
    <row r="5698" spans="5:34" x14ac:dyDescent="0.25">
      <c r="E5698" s="42" t="s">
        <v>868</v>
      </c>
      <c r="F5698" s="43"/>
      <c r="G5698" s="43"/>
      <c r="H5698" s="43"/>
      <c r="I5698" s="43"/>
      <c r="J5698" s="43"/>
      <c r="K5698" s="43"/>
      <c r="L5698" s="43"/>
      <c r="M5698" s="43"/>
      <c r="N5698" s="43"/>
      <c r="O5698" s="43"/>
      <c r="P5698" s="43"/>
      <c r="Q5698" s="43"/>
      <c r="R5698" s="43"/>
      <c r="S5698" s="43"/>
      <c r="T5698" s="43"/>
      <c r="U5698" s="43"/>
      <c r="V5698" s="43"/>
      <c r="W5698" s="43"/>
      <c r="X5698" s="43"/>
      <c r="Y5698" s="43"/>
      <c r="Z5698" s="43"/>
      <c r="AA5698" s="43"/>
      <c r="AB5698" s="43"/>
      <c r="AC5698" s="43"/>
      <c r="AD5698" s="43"/>
      <c r="AE5698" s="43"/>
      <c r="AF5698" s="43"/>
      <c r="AG5698" s="43"/>
      <c r="AH5698" s="43"/>
    </row>
    <row r="5699" spans="5:34" x14ac:dyDescent="0.25">
      <c r="E5699" s="42" t="s">
        <v>952</v>
      </c>
      <c r="F5699" s="43"/>
      <c r="G5699" s="43"/>
      <c r="H5699" s="43"/>
      <c r="I5699" s="43"/>
      <c r="J5699" s="43"/>
      <c r="K5699" s="43"/>
      <c r="L5699" s="43"/>
      <c r="M5699" s="43"/>
      <c r="N5699" s="43"/>
      <c r="O5699" s="43"/>
      <c r="P5699" s="43"/>
      <c r="Q5699" s="43"/>
      <c r="R5699" s="43"/>
      <c r="S5699" s="43"/>
      <c r="T5699" s="43"/>
      <c r="U5699" s="43"/>
      <c r="V5699" s="43"/>
      <c r="W5699" s="43"/>
      <c r="X5699" s="43"/>
      <c r="Y5699" s="43"/>
      <c r="Z5699" s="43"/>
      <c r="AA5699" s="43"/>
      <c r="AB5699" s="43"/>
      <c r="AC5699" s="43"/>
      <c r="AD5699" s="43"/>
      <c r="AE5699" s="43"/>
      <c r="AF5699" s="43"/>
      <c r="AG5699" s="43"/>
      <c r="AH5699" s="43"/>
    </row>
    <row r="5700" spans="5:34" x14ac:dyDescent="0.25">
      <c r="E5700" s="42" t="s">
        <v>988</v>
      </c>
      <c r="F5700" s="43"/>
      <c r="G5700" s="43"/>
      <c r="H5700" s="43"/>
      <c r="I5700" s="43"/>
      <c r="J5700" s="43"/>
      <c r="K5700" s="43"/>
      <c r="L5700" s="43"/>
      <c r="M5700" s="43"/>
      <c r="N5700" s="43"/>
      <c r="O5700" s="43"/>
      <c r="P5700" s="43"/>
      <c r="Q5700" s="43"/>
      <c r="R5700" s="43"/>
      <c r="S5700" s="43"/>
      <c r="T5700" s="43"/>
      <c r="U5700" s="43"/>
      <c r="V5700" s="43"/>
      <c r="W5700" s="43"/>
      <c r="X5700" s="43"/>
      <c r="Y5700" s="43"/>
      <c r="Z5700" s="43"/>
      <c r="AA5700" s="43"/>
      <c r="AB5700" s="43"/>
      <c r="AC5700" s="43"/>
      <c r="AD5700" s="43"/>
      <c r="AE5700" s="43"/>
      <c r="AF5700" s="43"/>
      <c r="AG5700" s="43"/>
      <c r="AH5700" s="43"/>
    </row>
    <row r="5701" spans="5:34" x14ac:dyDescent="0.25">
      <c r="E5701" s="42" t="s">
        <v>989</v>
      </c>
      <c r="F5701" s="43"/>
      <c r="G5701" s="43"/>
      <c r="H5701" s="43"/>
      <c r="I5701" s="43"/>
      <c r="J5701" s="43"/>
      <c r="K5701" s="43"/>
      <c r="L5701" s="43"/>
      <c r="M5701" s="43"/>
      <c r="N5701" s="43"/>
      <c r="O5701" s="43"/>
      <c r="P5701" s="43"/>
      <c r="Q5701" s="43"/>
      <c r="R5701" s="43"/>
      <c r="S5701" s="43"/>
      <c r="T5701" s="43"/>
      <c r="U5701" s="43"/>
      <c r="V5701" s="43"/>
      <c r="W5701" s="43"/>
      <c r="X5701" s="43"/>
      <c r="Y5701" s="43"/>
      <c r="Z5701" s="43"/>
      <c r="AA5701" s="43"/>
      <c r="AB5701" s="43"/>
      <c r="AC5701" s="43"/>
      <c r="AD5701" s="43"/>
      <c r="AE5701" s="43"/>
      <c r="AF5701" s="43"/>
      <c r="AG5701" s="43"/>
      <c r="AH5701" s="43"/>
    </row>
    <row r="5702" spans="5:34" x14ac:dyDescent="0.25">
      <c r="E5702" s="42" t="s">
        <v>990</v>
      </c>
      <c r="F5702" s="43"/>
      <c r="G5702" s="43"/>
      <c r="H5702" s="43"/>
      <c r="I5702" s="43"/>
      <c r="J5702" s="43"/>
      <c r="K5702" s="43"/>
      <c r="L5702" s="43"/>
      <c r="M5702" s="43"/>
      <c r="N5702" s="43"/>
      <c r="O5702" s="43"/>
      <c r="P5702" s="43"/>
      <c r="Q5702" s="43"/>
      <c r="R5702" s="43"/>
      <c r="S5702" s="43"/>
      <c r="T5702" s="43"/>
      <c r="U5702" s="43"/>
      <c r="V5702" s="43"/>
      <c r="W5702" s="43"/>
      <c r="X5702" s="43"/>
      <c r="Y5702" s="43"/>
      <c r="Z5702" s="43"/>
      <c r="AA5702" s="43"/>
      <c r="AB5702" s="43"/>
      <c r="AC5702" s="43"/>
      <c r="AD5702" s="43"/>
      <c r="AE5702" s="43"/>
      <c r="AF5702" s="43"/>
      <c r="AG5702" s="43"/>
      <c r="AH5702" s="43"/>
    </row>
    <row r="5703" spans="5:34" x14ac:dyDescent="0.25">
      <c r="E5703" s="42" t="s">
        <v>991</v>
      </c>
      <c r="F5703" s="43"/>
      <c r="G5703" s="43"/>
      <c r="H5703" s="43"/>
      <c r="I5703" s="43"/>
      <c r="J5703" s="43"/>
      <c r="K5703" s="43"/>
      <c r="L5703" s="43"/>
      <c r="M5703" s="43"/>
      <c r="N5703" s="43"/>
      <c r="O5703" s="43"/>
      <c r="P5703" s="43"/>
      <c r="Q5703" s="43"/>
      <c r="R5703" s="43"/>
      <c r="S5703" s="43"/>
      <c r="T5703" s="43"/>
      <c r="U5703" s="43"/>
      <c r="V5703" s="43"/>
      <c r="W5703" s="43"/>
      <c r="X5703" s="43"/>
      <c r="Y5703" s="43"/>
      <c r="Z5703" s="43"/>
      <c r="AA5703" s="43"/>
      <c r="AB5703" s="43"/>
      <c r="AC5703" s="43"/>
      <c r="AD5703" s="43"/>
      <c r="AE5703" s="43"/>
      <c r="AF5703" s="43"/>
      <c r="AG5703" s="43"/>
      <c r="AH5703" s="43"/>
    </row>
    <row r="5704" spans="5:34" x14ac:dyDescent="0.25">
      <c r="E5704" s="42" t="s">
        <v>992</v>
      </c>
      <c r="F5704" s="43"/>
      <c r="G5704" s="43"/>
      <c r="H5704" s="43"/>
      <c r="I5704" s="43"/>
      <c r="J5704" s="43"/>
      <c r="K5704" s="43"/>
      <c r="L5704" s="43"/>
      <c r="M5704" s="43"/>
      <c r="N5704" s="43"/>
      <c r="O5704" s="43"/>
      <c r="P5704" s="43"/>
      <c r="Q5704" s="43"/>
      <c r="R5704" s="43"/>
      <c r="S5704" s="43"/>
      <c r="T5704" s="43"/>
      <c r="U5704" s="43"/>
      <c r="V5704" s="43"/>
      <c r="W5704" s="43"/>
      <c r="X5704" s="43"/>
      <c r="Y5704" s="43"/>
      <c r="Z5704" s="43"/>
      <c r="AA5704" s="43"/>
      <c r="AB5704" s="43"/>
      <c r="AC5704" s="43"/>
      <c r="AD5704" s="43"/>
      <c r="AE5704" s="43"/>
      <c r="AF5704" s="43"/>
      <c r="AG5704" s="43"/>
      <c r="AH5704" s="43"/>
    </row>
    <row r="5705" spans="5:34" x14ac:dyDescent="0.25">
      <c r="E5705" s="42" t="s">
        <v>993</v>
      </c>
      <c r="F5705" s="43"/>
      <c r="G5705" s="43"/>
      <c r="H5705" s="43"/>
      <c r="I5705" s="43"/>
      <c r="J5705" s="43"/>
      <c r="K5705" s="43"/>
      <c r="L5705" s="43"/>
      <c r="M5705" s="43"/>
      <c r="N5705" s="43"/>
      <c r="O5705" s="43"/>
      <c r="P5705" s="43"/>
      <c r="Q5705" s="43"/>
      <c r="R5705" s="43"/>
      <c r="S5705" s="43"/>
      <c r="T5705" s="43"/>
      <c r="U5705" s="43"/>
      <c r="V5705" s="43"/>
      <c r="W5705" s="43"/>
      <c r="X5705" s="43"/>
      <c r="Y5705" s="43"/>
      <c r="Z5705" s="43"/>
      <c r="AA5705" s="43"/>
      <c r="AB5705" s="43"/>
      <c r="AC5705" s="43"/>
      <c r="AD5705" s="43"/>
      <c r="AE5705" s="43"/>
      <c r="AF5705" s="43"/>
      <c r="AG5705" s="43"/>
      <c r="AH5705" s="43"/>
    </row>
    <row r="5706" spans="5:34" x14ac:dyDescent="0.25">
      <c r="E5706" s="42" t="s">
        <v>994</v>
      </c>
      <c r="F5706" s="43"/>
      <c r="G5706" s="43"/>
      <c r="H5706" s="43"/>
      <c r="I5706" s="43"/>
      <c r="J5706" s="43"/>
      <c r="K5706" s="43"/>
      <c r="L5706" s="43"/>
      <c r="M5706" s="43"/>
      <c r="N5706" s="43"/>
      <c r="O5706" s="43"/>
      <c r="P5706" s="43"/>
      <c r="Q5706" s="43"/>
      <c r="R5706" s="43"/>
      <c r="S5706" s="43"/>
      <c r="T5706" s="43"/>
      <c r="U5706" s="43"/>
      <c r="V5706" s="43"/>
      <c r="W5706" s="43"/>
      <c r="X5706" s="43"/>
      <c r="Y5706" s="43"/>
      <c r="Z5706" s="43"/>
      <c r="AA5706" s="43"/>
      <c r="AB5706" s="43"/>
      <c r="AC5706" s="43"/>
      <c r="AD5706" s="43"/>
      <c r="AE5706" s="43"/>
      <c r="AF5706" s="43"/>
      <c r="AG5706" s="43"/>
      <c r="AH5706" s="43"/>
    </row>
    <row r="5707" spans="5:34" x14ac:dyDescent="0.25">
      <c r="E5707" s="42" t="s">
        <v>932</v>
      </c>
      <c r="F5707" s="43"/>
      <c r="G5707" s="43"/>
      <c r="H5707" s="43"/>
      <c r="I5707" s="43"/>
      <c r="J5707" s="43"/>
      <c r="K5707" s="43"/>
      <c r="L5707" s="43"/>
      <c r="M5707" s="43"/>
      <c r="N5707" s="43"/>
      <c r="O5707" s="43"/>
      <c r="P5707" s="43"/>
      <c r="Q5707" s="43"/>
      <c r="R5707" s="43"/>
      <c r="S5707" s="43"/>
      <c r="T5707" s="43"/>
      <c r="U5707" s="43"/>
      <c r="V5707" s="43"/>
      <c r="W5707" s="43"/>
      <c r="X5707" s="43"/>
      <c r="Y5707" s="43"/>
      <c r="Z5707" s="43"/>
      <c r="AA5707" s="43"/>
      <c r="AB5707" s="43"/>
      <c r="AC5707" s="43"/>
      <c r="AD5707" s="43"/>
      <c r="AE5707" s="43"/>
      <c r="AF5707" s="43"/>
      <c r="AG5707" s="43"/>
      <c r="AH5707" s="43"/>
    </row>
    <row r="5708" spans="5:34" x14ac:dyDescent="0.25">
      <c r="E5708" s="42" t="s">
        <v>995</v>
      </c>
      <c r="F5708" s="43"/>
      <c r="G5708" s="43"/>
      <c r="H5708" s="43"/>
      <c r="I5708" s="43"/>
      <c r="J5708" s="43"/>
      <c r="K5708" s="43"/>
      <c r="L5708" s="43"/>
      <c r="M5708" s="43"/>
      <c r="N5708" s="43"/>
      <c r="O5708" s="43"/>
      <c r="P5708" s="43"/>
      <c r="Q5708" s="43"/>
      <c r="R5708" s="43"/>
      <c r="S5708" s="43"/>
      <c r="T5708" s="43"/>
      <c r="U5708" s="43"/>
      <c r="V5708" s="43"/>
      <c r="W5708" s="43"/>
      <c r="X5708" s="43"/>
      <c r="Y5708" s="43"/>
      <c r="Z5708" s="43"/>
      <c r="AA5708" s="43"/>
      <c r="AB5708" s="43"/>
      <c r="AC5708" s="43"/>
      <c r="AD5708" s="43"/>
      <c r="AE5708" s="43"/>
      <c r="AF5708" s="43"/>
      <c r="AG5708" s="43"/>
      <c r="AH5708" s="43"/>
    </row>
    <row r="5709" spans="5:34" x14ac:dyDescent="0.25">
      <c r="E5709" s="42" t="s">
        <v>889</v>
      </c>
      <c r="F5709" s="43"/>
      <c r="G5709" s="43"/>
      <c r="H5709" s="43"/>
      <c r="I5709" s="43"/>
      <c r="J5709" s="43"/>
      <c r="K5709" s="43"/>
      <c r="L5709" s="43"/>
      <c r="M5709" s="43"/>
      <c r="N5709" s="43"/>
      <c r="O5709" s="43"/>
      <c r="P5709" s="43"/>
      <c r="Q5709" s="43"/>
      <c r="R5709" s="43"/>
      <c r="S5709" s="43"/>
      <c r="T5709" s="43"/>
      <c r="U5709" s="43"/>
      <c r="V5709" s="43"/>
      <c r="W5709" s="43"/>
      <c r="X5709" s="43"/>
      <c r="Y5709" s="43"/>
      <c r="Z5709" s="43"/>
      <c r="AA5709" s="43"/>
      <c r="AB5709" s="43"/>
      <c r="AC5709" s="43"/>
      <c r="AD5709" s="43"/>
      <c r="AE5709" s="43"/>
      <c r="AF5709" s="43"/>
      <c r="AG5709" s="43"/>
      <c r="AH5709" s="43"/>
    </row>
    <row r="5710" spans="5:34" x14ac:dyDescent="0.25">
      <c r="E5710" s="42" t="s">
        <v>996</v>
      </c>
      <c r="F5710" s="43"/>
      <c r="G5710" s="43"/>
      <c r="H5710" s="43"/>
      <c r="I5710" s="43"/>
      <c r="J5710" s="43"/>
      <c r="K5710" s="43"/>
      <c r="L5710" s="43"/>
      <c r="M5710" s="43"/>
      <c r="N5710" s="43"/>
      <c r="O5710" s="43"/>
      <c r="P5710" s="43"/>
      <c r="Q5710" s="43"/>
      <c r="R5710" s="43"/>
      <c r="S5710" s="43"/>
      <c r="T5710" s="43"/>
      <c r="U5710" s="43"/>
      <c r="V5710" s="43"/>
      <c r="W5710" s="43"/>
      <c r="X5710" s="43"/>
      <c r="Y5710" s="43"/>
      <c r="Z5710" s="43"/>
      <c r="AA5710" s="43"/>
      <c r="AB5710" s="43"/>
      <c r="AC5710" s="43"/>
      <c r="AD5710" s="43"/>
      <c r="AE5710" s="43"/>
      <c r="AF5710" s="43"/>
      <c r="AG5710" s="43"/>
      <c r="AH5710" s="43"/>
    </row>
    <row r="5711" spans="5:34" x14ac:dyDescent="0.25">
      <c r="E5711" s="42" t="s">
        <v>889</v>
      </c>
      <c r="F5711" s="43"/>
      <c r="G5711" s="43"/>
      <c r="H5711" s="43"/>
      <c r="I5711" s="43"/>
      <c r="J5711" s="43"/>
      <c r="K5711" s="43"/>
      <c r="L5711" s="43"/>
      <c r="M5711" s="43"/>
      <c r="N5711" s="43"/>
      <c r="O5711" s="43"/>
      <c r="P5711" s="43"/>
      <c r="Q5711" s="43"/>
      <c r="R5711" s="43"/>
      <c r="S5711" s="43"/>
      <c r="T5711" s="43"/>
      <c r="U5711" s="43"/>
      <c r="V5711" s="43"/>
      <c r="W5711" s="43"/>
      <c r="X5711" s="43"/>
      <c r="Y5711" s="43"/>
      <c r="Z5711" s="43"/>
      <c r="AA5711" s="43"/>
      <c r="AB5711" s="43"/>
      <c r="AC5711" s="43"/>
      <c r="AD5711" s="43"/>
      <c r="AE5711" s="43"/>
      <c r="AF5711" s="43"/>
      <c r="AG5711" s="43"/>
      <c r="AH5711" s="43"/>
    </row>
    <row r="5712" spans="5:34" x14ac:dyDescent="0.25">
      <c r="E5712" s="42" t="s">
        <v>939</v>
      </c>
      <c r="F5712" s="43"/>
      <c r="G5712" s="43"/>
      <c r="H5712" s="43"/>
      <c r="I5712" s="43"/>
      <c r="J5712" s="43"/>
      <c r="K5712" s="43"/>
      <c r="L5712" s="43"/>
      <c r="M5712" s="43"/>
      <c r="N5712" s="43"/>
      <c r="O5712" s="43"/>
      <c r="P5712" s="43"/>
      <c r="Q5712" s="43"/>
      <c r="R5712" s="43"/>
      <c r="S5712" s="43"/>
      <c r="T5712" s="43"/>
      <c r="U5712" s="43"/>
      <c r="V5712" s="43"/>
      <c r="W5712" s="43"/>
      <c r="X5712" s="43"/>
      <c r="Y5712" s="43"/>
      <c r="Z5712" s="43"/>
      <c r="AA5712" s="43"/>
      <c r="AB5712" s="43"/>
      <c r="AC5712" s="43"/>
      <c r="AD5712" s="43"/>
      <c r="AE5712" s="43"/>
      <c r="AF5712" s="43"/>
      <c r="AG5712" s="43"/>
      <c r="AH5712" s="43"/>
    </row>
    <row r="5713" spans="5:34" x14ac:dyDescent="0.25">
      <c r="E5713" s="42" t="s">
        <v>940</v>
      </c>
      <c r="F5713" s="43"/>
      <c r="G5713" s="43"/>
      <c r="H5713" s="43"/>
      <c r="I5713" s="43"/>
      <c r="J5713" s="43"/>
      <c r="K5713" s="43"/>
      <c r="L5713" s="43"/>
      <c r="M5713" s="43"/>
      <c r="N5713" s="43"/>
      <c r="O5713" s="43"/>
      <c r="P5713" s="43"/>
      <c r="Q5713" s="43"/>
      <c r="R5713" s="43"/>
      <c r="S5713" s="43"/>
      <c r="T5713" s="43"/>
      <c r="U5713" s="43"/>
      <c r="V5713" s="43"/>
      <c r="W5713" s="43"/>
      <c r="X5713" s="43"/>
      <c r="Y5713" s="43"/>
      <c r="Z5713" s="43"/>
      <c r="AA5713" s="43"/>
      <c r="AB5713" s="43"/>
      <c r="AC5713" s="43"/>
      <c r="AD5713" s="43"/>
      <c r="AE5713" s="43"/>
      <c r="AF5713" s="43"/>
      <c r="AG5713" s="43"/>
      <c r="AH5713" s="43"/>
    </row>
    <row r="5714" spans="5:34" x14ac:dyDescent="0.25">
      <c r="E5714" s="42" t="s">
        <v>997</v>
      </c>
      <c r="F5714" s="43"/>
      <c r="G5714" s="43"/>
      <c r="H5714" s="43"/>
      <c r="I5714" s="43"/>
      <c r="J5714" s="43"/>
      <c r="K5714" s="43"/>
      <c r="L5714" s="43"/>
      <c r="M5714" s="43"/>
      <c r="N5714" s="43"/>
      <c r="O5714" s="43"/>
      <c r="P5714" s="43"/>
      <c r="Q5714" s="43"/>
      <c r="R5714" s="43"/>
      <c r="S5714" s="43"/>
      <c r="T5714" s="43"/>
      <c r="U5714" s="43"/>
      <c r="V5714" s="43"/>
      <c r="W5714" s="43"/>
      <c r="X5714" s="43"/>
      <c r="Y5714" s="43"/>
      <c r="Z5714" s="43"/>
      <c r="AA5714" s="43"/>
      <c r="AB5714" s="43"/>
      <c r="AC5714" s="43"/>
      <c r="AD5714" s="43"/>
      <c r="AE5714" s="43"/>
      <c r="AF5714" s="43"/>
      <c r="AG5714" s="43"/>
      <c r="AH5714" s="43"/>
    </row>
    <row r="5715" spans="5:34" x14ac:dyDescent="0.25">
      <c r="E5715" s="42" t="s">
        <v>998</v>
      </c>
      <c r="F5715" s="43"/>
      <c r="G5715" s="43"/>
      <c r="H5715" s="43"/>
      <c r="I5715" s="43"/>
      <c r="J5715" s="43"/>
      <c r="K5715" s="43"/>
      <c r="L5715" s="43"/>
      <c r="M5715" s="43"/>
      <c r="N5715" s="43"/>
      <c r="O5715" s="43"/>
      <c r="P5715" s="43"/>
      <c r="Q5715" s="43"/>
      <c r="R5715" s="43"/>
      <c r="S5715" s="43"/>
      <c r="T5715" s="43"/>
      <c r="U5715" s="43"/>
      <c r="V5715" s="43"/>
      <c r="W5715" s="43"/>
      <c r="X5715" s="43"/>
      <c r="Y5715" s="43"/>
      <c r="Z5715" s="43"/>
      <c r="AA5715" s="43"/>
      <c r="AB5715" s="43"/>
      <c r="AC5715" s="43"/>
      <c r="AD5715" s="43"/>
      <c r="AE5715" s="43"/>
      <c r="AF5715" s="43"/>
      <c r="AG5715" s="43"/>
      <c r="AH5715" s="43"/>
    </row>
    <row r="5716" spans="5:34" x14ac:dyDescent="0.25">
      <c r="E5716" s="42" t="s">
        <v>999</v>
      </c>
      <c r="F5716" s="43"/>
      <c r="G5716" s="43"/>
      <c r="H5716" s="43"/>
      <c r="I5716" s="43"/>
      <c r="J5716" s="43"/>
      <c r="K5716" s="43"/>
      <c r="L5716" s="43"/>
      <c r="M5716" s="43"/>
      <c r="N5716" s="43"/>
      <c r="O5716" s="43"/>
      <c r="P5716" s="43"/>
      <c r="Q5716" s="43"/>
      <c r="R5716" s="43"/>
      <c r="S5716" s="43"/>
      <c r="T5716" s="43"/>
      <c r="U5716" s="43"/>
      <c r="V5716" s="43"/>
      <c r="W5716" s="43"/>
      <c r="X5716" s="43"/>
      <c r="Y5716" s="43"/>
      <c r="Z5716" s="43"/>
      <c r="AA5716" s="43"/>
      <c r="AB5716" s="43"/>
      <c r="AC5716" s="43"/>
      <c r="AD5716" s="43"/>
      <c r="AE5716" s="43"/>
      <c r="AF5716" s="43"/>
      <c r="AG5716" s="43"/>
      <c r="AH5716" s="43"/>
    </row>
    <row r="5717" spans="5:34" x14ac:dyDescent="0.25">
      <c r="E5717" s="42" t="s">
        <v>889</v>
      </c>
      <c r="F5717" s="43"/>
      <c r="G5717" s="43"/>
      <c r="H5717" s="43"/>
      <c r="I5717" s="43"/>
      <c r="J5717" s="43"/>
      <c r="K5717" s="43"/>
      <c r="L5717" s="43"/>
      <c r="M5717" s="43"/>
      <c r="N5717" s="43"/>
      <c r="O5717" s="43"/>
      <c r="P5717" s="43"/>
      <c r="Q5717" s="43"/>
      <c r="R5717" s="43"/>
      <c r="S5717" s="43"/>
      <c r="T5717" s="43"/>
      <c r="U5717" s="43"/>
      <c r="V5717" s="43"/>
      <c r="W5717" s="43"/>
      <c r="X5717" s="43"/>
      <c r="Y5717" s="43"/>
      <c r="Z5717" s="43"/>
      <c r="AA5717" s="43"/>
      <c r="AB5717" s="43"/>
      <c r="AC5717" s="43"/>
      <c r="AD5717" s="43"/>
      <c r="AE5717" s="43"/>
      <c r="AF5717" s="43"/>
      <c r="AG5717" s="43"/>
      <c r="AH5717" s="43"/>
    </row>
    <row r="5718" spans="5:34" x14ac:dyDescent="0.25">
      <c r="E5718" s="42" t="s">
        <v>952</v>
      </c>
      <c r="F5718" s="43"/>
      <c r="G5718" s="43"/>
      <c r="H5718" s="43"/>
      <c r="I5718" s="43"/>
      <c r="J5718" s="43"/>
      <c r="K5718" s="43"/>
      <c r="L5718" s="43"/>
      <c r="M5718" s="43"/>
      <c r="N5718" s="43"/>
      <c r="O5718" s="43"/>
      <c r="P5718" s="43"/>
      <c r="Q5718" s="43"/>
      <c r="R5718" s="43"/>
      <c r="S5718" s="43"/>
      <c r="T5718" s="43"/>
      <c r="U5718" s="43"/>
      <c r="V5718" s="43"/>
      <c r="W5718" s="43"/>
      <c r="X5718" s="43"/>
      <c r="Y5718" s="43"/>
      <c r="Z5718" s="43"/>
      <c r="AA5718" s="43"/>
      <c r="AB5718" s="43"/>
      <c r="AC5718" s="43"/>
      <c r="AD5718" s="43"/>
      <c r="AE5718" s="43"/>
      <c r="AF5718" s="43"/>
      <c r="AG5718" s="43"/>
      <c r="AH5718" s="43"/>
    </row>
    <row r="5719" spans="5:34" x14ac:dyDescent="0.25">
      <c r="E5719" s="42" t="s">
        <v>988</v>
      </c>
      <c r="F5719" s="43"/>
      <c r="G5719" s="43"/>
      <c r="H5719" s="43"/>
      <c r="I5719" s="43"/>
      <c r="J5719" s="43"/>
      <c r="K5719" s="43"/>
      <c r="L5719" s="43"/>
      <c r="M5719" s="43"/>
      <c r="N5719" s="43"/>
      <c r="O5719" s="43"/>
      <c r="P5719" s="43"/>
      <c r="Q5719" s="43"/>
      <c r="R5719" s="43"/>
      <c r="S5719" s="43"/>
      <c r="T5719" s="43"/>
      <c r="U5719" s="43"/>
      <c r="V5719" s="43"/>
      <c r="W5719" s="43"/>
      <c r="X5719" s="43"/>
      <c r="Y5719" s="43"/>
      <c r="Z5719" s="43"/>
      <c r="AA5719" s="43"/>
      <c r="AB5719" s="43"/>
      <c r="AC5719" s="43"/>
      <c r="AD5719" s="43"/>
      <c r="AE5719" s="43"/>
      <c r="AF5719" s="43"/>
      <c r="AG5719" s="43"/>
      <c r="AH5719" s="43"/>
    </row>
    <row r="5720" spans="5:34" x14ac:dyDescent="0.25">
      <c r="E5720" s="42" t="s">
        <v>989</v>
      </c>
      <c r="F5720" s="43"/>
      <c r="G5720" s="43"/>
      <c r="H5720" s="43"/>
      <c r="I5720" s="43"/>
      <c r="J5720" s="43"/>
      <c r="K5720" s="43"/>
      <c r="L5720" s="43"/>
      <c r="M5720" s="43"/>
      <c r="N5720" s="43"/>
      <c r="O5720" s="43"/>
      <c r="P5720" s="43"/>
      <c r="Q5720" s="43"/>
      <c r="R5720" s="43"/>
      <c r="S5720" s="43"/>
      <c r="T5720" s="43"/>
      <c r="U5720" s="43"/>
      <c r="V5720" s="43"/>
      <c r="W5720" s="43"/>
      <c r="X5720" s="43"/>
      <c r="Y5720" s="43"/>
      <c r="Z5720" s="43"/>
      <c r="AA5720" s="43"/>
      <c r="AB5720" s="43"/>
      <c r="AC5720" s="43"/>
      <c r="AD5720" s="43"/>
      <c r="AE5720" s="43"/>
      <c r="AF5720" s="43"/>
      <c r="AG5720" s="43"/>
      <c r="AH5720" s="43"/>
    </row>
    <row r="5721" spans="5:34" x14ac:dyDescent="0.25">
      <c r="E5721" s="42" t="s">
        <v>990</v>
      </c>
      <c r="F5721" s="43"/>
      <c r="G5721" s="43"/>
      <c r="H5721" s="43"/>
      <c r="I5721" s="43"/>
      <c r="J5721" s="43"/>
      <c r="K5721" s="43"/>
      <c r="L5721" s="43"/>
      <c r="M5721" s="43"/>
      <c r="N5721" s="43"/>
      <c r="O5721" s="43"/>
      <c r="P5721" s="43"/>
      <c r="Q5721" s="43"/>
      <c r="R5721" s="43"/>
      <c r="S5721" s="43"/>
      <c r="T5721" s="43"/>
      <c r="U5721" s="43"/>
      <c r="V5721" s="43"/>
      <c r="W5721" s="43"/>
      <c r="X5721" s="43"/>
      <c r="Y5721" s="43"/>
      <c r="Z5721" s="43"/>
      <c r="AA5721" s="43"/>
      <c r="AB5721" s="43"/>
      <c r="AC5721" s="43"/>
      <c r="AD5721" s="43"/>
      <c r="AE5721" s="43"/>
      <c r="AF5721" s="43"/>
      <c r="AG5721" s="43"/>
      <c r="AH5721" s="43"/>
    </row>
    <row r="5722" spans="5:34" x14ac:dyDescent="0.25">
      <c r="E5722" s="42" t="s">
        <v>991</v>
      </c>
      <c r="F5722" s="43"/>
      <c r="G5722" s="43"/>
      <c r="H5722" s="43"/>
      <c r="I5722" s="43"/>
      <c r="J5722" s="43"/>
      <c r="K5722" s="43"/>
      <c r="L5722" s="43"/>
      <c r="M5722" s="43"/>
      <c r="N5722" s="43"/>
      <c r="O5722" s="43"/>
      <c r="P5722" s="43"/>
      <c r="Q5722" s="43"/>
      <c r="R5722" s="43"/>
      <c r="S5722" s="43"/>
      <c r="T5722" s="43"/>
      <c r="U5722" s="43"/>
      <c r="V5722" s="43"/>
      <c r="W5722" s="43"/>
      <c r="X5722" s="43"/>
      <c r="Y5722" s="43"/>
      <c r="Z5722" s="43"/>
      <c r="AA5722" s="43"/>
      <c r="AB5722" s="43"/>
      <c r="AC5722" s="43"/>
      <c r="AD5722" s="43"/>
      <c r="AE5722" s="43"/>
      <c r="AF5722" s="43"/>
      <c r="AG5722" s="43"/>
      <c r="AH5722" s="43"/>
    </row>
    <row r="5723" spans="5:34" x14ac:dyDescent="0.25">
      <c r="E5723" s="42" t="s">
        <v>992</v>
      </c>
      <c r="F5723" s="43"/>
      <c r="G5723" s="43"/>
      <c r="H5723" s="43"/>
      <c r="I5723" s="43"/>
      <c r="J5723" s="43"/>
      <c r="K5723" s="43"/>
      <c r="L5723" s="43"/>
      <c r="M5723" s="43"/>
      <c r="N5723" s="43"/>
      <c r="O5723" s="43"/>
      <c r="P5723" s="43"/>
      <c r="Q5723" s="43"/>
      <c r="R5723" s="43"/>
      <c r="S5723" s="43"/>
      <c r="T5723" s="43"/>
      <c r="U5723" s="43"/>
      <c r="V5723" s="43"/>
      <c r="W5723" s="43"/>
      <c r="X5723" s="43"/>
      <c r="Y5723" s="43"/>
      <c r="Z5723" s="43"/>
      <c r="AA5723" s="43"/>
      <c r="AB5723" s="43"/>
      <c r="AC5723" s="43"/>
      <c r="AD5723" s="43"/>
      <c r="AE5723" s="43"/>
      <c r="AF5723" s="43"/>
      <c r="AG5723" s="43"/>
      <c r="AH5723" s="43"/>
    </row>
    <row r="5724" spans="5:34" x14ac:dyDescent="0.25">
      <c r="E5724" s="42" t="s">
        <v>993</v>
      </c>
      <c r="F5724" s="43"/>
      <c r="G5724" s="43"/>
      <c r="H5724" s="43"/>
      <c r="I5724" s="43"/>
      <c r="J5724" s="43"/>
      <c r="K5724" s="43"/>
      <c r="L5724" s="43"/>
      <c r="M5724" s="43"/>
      <c r="N5724" s="43"/>
      <c r="O5724" s="43"/>
      <c r="P5724" s="43"/>
      <c r="Q5724" s="43"/>
      <c r="R5724" s="43"/>
      <c r="S5724" s="43"/>
      <c r="T5724" s="43"/>
      <c r="U5724" s="43"/>
      <c r="V5724" s="43"/>
      <c r="W5724" s="43"/>
      <c r="X5724" s="43"/>
      <c r="Y5724" s="43"/>
      <c r="Z5724" s="43"/>
      <c r="AA5724" s="43"/>
      <c r="AB5724" s="43"/>
      <c r="AC5724" s="43"/>
      <c r="AD5724" s="43"/>
      <c r="AE5724" s="43"/>
      <c r="AF5724" s="43"/>
      <c r="AG5724" s="43"/>
      <c r="AH5724" s="43"/>
    </row>
    <row r="5725" spans="5:34" x14ac:dyDescent="0.25">
      <c r="E5725" s="42" t="s">
        <v>994</v>
      </c>
      <c r="F5725" s="43"/>
      <c r="G5725" s="43"/>
      <c r="H5725" s="43"/>
      <c r="I5725" s="43"/>
      <c r="J5725" s="43"/>
      <c r="K5725" s="43"/>
      <c r="L5725" s="43"/>
      <c r="M5725" s="43"/>
      <c r="N5725" s="43"/>
      <c r="O5725" s="43"/>
      <c r="P5725" s="43"/>
      <c r="Q5725" s="43"/>
      <c r="R5725" s="43"/>
      <c r="S5725" s="43"/>
      <c r="T5725" s="43"/>
      <c r="U5725" s="43"/>
      <c r="V5725" s="43"/>
      <c r="W5725" s="43"/>
      <c r="X5725" s="43"/>
      <c r="Y5725" s="43"/>
      <c r="Z5725" s="43"/>
      <c r="AA5725" s="43"/>
      <c r="AB5725" s="43"/>
      <c r="AC5725" s="43"/>
      <c r="AD5725" s="43"/>
      <c r="AE5725" s="43"/>
      <c r="AF5725" s="43"/>
      <c r="AG5725" s="43"/>
      <c r="AH5725" s="43"/>
    </row>
    <row r="5726" spans="5:34" x14ac:dyDescent="0.25">
      <c r="E5726" s="42" t="s">
        <v>932</v>
      </c>
      <c r="F5726" s="43"/>
      <c r="G5726" s="43"/>
      <c r="H5726" s="43"/>
      <c r="I5726" s="43"/>
      <c r="J5726" s="43"/>
      <c r="K5726" s="43"/>
      <c r="L5726" s="43"/>
      <c r="M5726" s="43"/>
      <c r="N5726" s="43"/>
      <c r="O5726" s="43"/>
      <c r="P5726" s="43"/>
      <c r="Q5726" s="43"/>
      <c r="R5726" s="43"/>
      <c r="S5726" s="43"/>
      <c r="T5726" s="43"/>
      <c r="U5726" s="43"/>
      <c r="V5726" s="43"/>
      <c r="W5726" s="43"/>
      <c r="X5726" s="43"/>
      <c r="Y5726" s="43"/>
      <c r="Z5726" s="43"/>
      <c r="AA5726" s="43"/>
      <c r="AB5726" s="43"/>
      <c r="AC5726" s="43"/>
      <c r="AD5726" s="43"/>
      <c r="AE5726" s="43"/>
      <c r="AF5726" s="43"/>
      <c r="AG5726" s="43"/>
      <c r="AH5726" s="43"/>
    </row>
    <row r="5727" spans="5:34" x14ac:dyDescent="0.25">
      <c r="E5727" s="42" t="s">
        <v>995</v>
      </c>
      <c r="F5727" s="43"/>
      <c r="G5727" s="43"/>
      <c r="H5727" s="43"/>
      <c r="I5727" s="43"/>
      <c r="J5727" s="43"/>
      <c r="K5727" s="43"/>
      <c r="L5727" s="43"/>
      <c r="M5727" s="43"/>
      <c r="N5727" s="43"/>
      <c r="O5727" s="43"/>
      <c r="P5727" s="43"/>
      <c r="Q5727" s="43"/>
      <c r="R5727" s="43"/>
      <c r="S5727" s="43"/>
      <c r="T5727" s="43"/>
      <c r="U5727" s="43"/>
      <c r="V5727" s="43"/>
      <c r="W5727" s="43"/>
      <c r="X5727" s="43"/>
      <c r="Y5727" s="43"/>
      <c r="Z5727" s="43"/>
      <c r="AA5727" s="43"/>
      <c r="AB5727" s="43"/>
      <c r="AC5727" s="43"/>
      <c r="AD5727" s="43"/>
      <c r="AE5727" s="43"/>
      <c r="AF5727" s="43"/>
      <c r="AG5727" s="43"/>
      <c r="AH5727" s="43"/>
    </row>
    <row r="5728" spans="5:34" x14ac:dyDescent="0.25">
      <c r="E5728" s="42"/>
      <c r="F5728" s="43"/>
      <c r="G5728" s="43"/>
      <c r="H5728" s="43"/>
      <c r="I5728" s="43"/>
      <c r="J5728" s="43"/>
      <c r="K5728" s="43"/>
      <c r="L5728" s="43"/>
      <c r="M5728" s="43"/>
      <c r="N5728" s="43"/>
      <c r="O5728" s="43"/>
      <c r="P5728" s="43"/>
      <c r="Q5728" s="43"/>
      <c r="R5728" s="43"/>
      <c r="S5728" s="43"/>
      <c r="T5728" s="43"/>
      <c r="U5728" s="43"/>
      <c r="V5728" s="43"/>
      <c r="W5728" s="43"/>
      <c r="X5728" s="43"/>
      <c r="Y5728" s="43"/>
      <c r="Z5728" s="43"/>
      <c r="AA5728" s="43"/>
      <c r="AB5728" s="43"/>
      <c r="AC5728" s="43"/>
      <c r="AD5728" s="43"/>
      <c r="AE5728" s="43"/>
      <c r="AF5728" s="43"/>
      <c r="AG5728" s="43"/>
      <c r="AH5728" s="43"/>
    </row>
    <row r="5729" spans="5:54" x14ac:dyDescent="0.25">
      <c r="E5729" s="42" t="s">
        <v>903</v>
      </c>
      <c r="F5729" s="43"/>
      <c r="G5729" s="43"/>
      <c r="H5729" s="43"/>
      <c r="I5729" s="43"/>
      <c r="J5729" s="43"/>
      <c r="K5729" s="43"/>
      <c r="L5729" s="43"/>
      <c r="M5729" s="43"/>
      <c r="N5729" s="43"/>
      <c r="O5729" s="43"/>
      <c r="P5729" s="43"/>
      <c r="Q5729" s="43"/>
      <c r="R5729" s="43"/>
      <c r="S5729" s="43"/>
      <c r="T5729" s="43"/>
      <c r="U5729" s="43"/>
      <c r="V5729" s="43"/>
      <c r="W5729" s="43"/>
      <c r="X5729" s="43"/>
      <c r="Y5729" s="43"/>
      <c r="Z5729" s="43"/>
      <c r="AA5729" s="43"/>
      <c r="AB5729" s="43"/>
      <c r="AC5729" s="43"/>
      <c r="AD5729" s="43"/>
      <c r="AE5729" s="43"/>
      <c r="AF5729" s="43"/>
      <c r="AG5729" s="43"/>
      <c r="AH5729" s="43"/>
    </row>
    <row r="5730" spans="5:54" x14ac:dyDescent="0.25">
      <c r="E5730" s="42" t="s">
        <v>1000</v>
      </c>
      <c r="F5730" s="43"/>
      <c r="G5730" s="43"/>
      <c r="H5730" s="43"/>
      <c r="I5730" s="43"/>
      <c r="J5730" s="43"/>
      <c r="K5730" s="43"/>
      <c r="L5730" s="43"/>
      <c r="M5730" s="43"/>
      <c r="N5730" s="43"/>
      <c r="O5730" s="43"/>
      <c r="P5730" s="43"/>
      <c r="Q5730" s="43"/>
      <c r="R5730" s="43"/>
      <c r="S5730" s="43"/>
      <c r="T5730" s="43"/>
      <c r="U5730" s="43"/>
      <c r="V5730" s="43"/>
      <c r="W5730" s="43"/>
      <c r="X5730" s="43"/>
      <c r="Y5730" s="43"/>
      <c r="Z5730" s="43"/>
      <c r="AA5730" s="43"/>
      <c r="AB5730" s="43"/>
      <c r="AC5730" s="43"/>
      <c r="AD5730" s="43"/>
      <c r="AE5730" s="43"/>
      <c r="AF5730" s="43"/>
      <c r="AG5730" s="43"/>
      <c r="AH5730" s="43"/>
    </row>
    <row r="5731" spans="5:54" x14ac:dyDescent="0.25">
      <c r="E5731" s="42" t="s">
        <v>904</v>
      </c>
      <c r="F5731" s="43"/>
      <c r="G5731" s="43"/>
      <c r="H5731" s="43"/>
      <c r="I5731" s="43"/>
      <c r="J5731" s="43"/>
      <c r="K5731" s="43"/>
      <c r="L5731" s="43"/>
      <c r="M5731" s="43"/>
      <c r="N5731" s="43"/>
      <c r="O5731" s="43"/>
      <c r="P5731" s="43"/>
      <c r="Q5731" s="43"/>
      <c r="R5731" s="43"/>
      <c r="S5731" s="43"/>
      <c r="T5731" s="43"/>
      <c r="U5731" s="43"/>
      <c r="V5731" s="43"/>
      <c r="W5731" s="43"/>
      <c r="X5731" s="43"/>
      <c r="Y5731" s="43"/>
      <c r="Z5731" s="43"/>
      <c r="AA5731" s="43"/>
      <c r="AB5731" s="43"/>
      <c r="AC5731" s="43"/>
      <c r="AD5731" s="43"/>
      <c r="AE5731" s="43"/>
      <c r="AF5731" s="43"/>
      <c r="AG5731" s="43"/>
      <c r="AH5731" s="43"/>
    </row>
    <row r="5733" spans="5:54" x14ac:dyDescent="0.25">
      <c r="E5733" s="4" t="s">
        <v>273</v>
      </c>
      <c r="BB5733" s="4" t="s">
        <v>274</v>
      </c>
    </row>
    <row r="5846" spans="3:37" x14ac:dyDescent="0.25">
      <c r="C5846" s="13">
        <v>0</v>
      </c>
      <c r="E5846" s="4" t="s">
        <v>397</v>
      </c>
    </row>
    <row r="5852" spans="3:37" x14ac:dyDescent="0.25">
      <c r="AK5852" s="1" t="s">
        <v>987</v>
      </c>
    </row>
    <row r="5855" spans="3:37" x14ac:dyDescent="0.25">
      <c r="E5855" s="46" t="s">
        <v>1001</v>
      </c>
      <c r="F5855" s="43"/>
      <c r="G5855" s="43"/>
      <c r="H5855" s="43"/>
      <c r="I5855" s="43"/>
      <c r="J5855" s="43"/>
      <c r="K5855" s="43"/>
      <c r="L5855" s="43"/>
      <c r="M5855" s="43"/>
      <c r="N5855" s="43"/>
      <c r="O5855" s="43"/>
      <c r="P5855" s="43"/>
      <c r="Q5855" s="43"/>
      <c r="R5855" s="43"/>
      <c r="S5855" s="43"/>
      <c r="T5855" s="43"/>
      <c r="U5855" s="43"/>
      <c r="V5855" s="43"/>
      <c r="W5855" s="43"/>
      <c r="X5855" s="43"/>
      <c r="Y5855" s="43"/>
      <c r="Z5855" s="43"/>
      <c r="AA5855" s="43"/>
      <c r="AB5855" s="43"/>
      <c r="AC5855" s="43"/>
      <c r="AD5855" s="43"/>
      <c r="AE5855" s="43"/>
      <c r="AF5855" s="43"/>
      <c r="AG5855" s="43"/>
      <c r="AH5855" s="43"/>
    </row>
    <row r="5856" spans="3:37" x14ac:dyDescent="0.25">
      <c r="E5856" s="42" t="s">
        <v>868</v>
      </c>
      <c r="F5856" s="43"/>
      <c r="G5856" s="43"/>
      <c r="H5856" s="43"/>
      <c r="I5856" s="43"/>
      <c r="J5856" s="43"/>
      <c r="K5856" s="43"/>
      <c r="L5856" s="43"/>
      <c r="M5856" s="43"/>
      <c r="N5856" s="43"/>
      <c r="O5856" s="43"/>
      <c r="P5856" s="43"/>
      <c r="Q5856" s="43"/>
      <c r="R5856" s="43"/>
      <c r="S5856" s="43"/>
      <c r="T5856" s="43"/>
      <c r="U5856" s="43"/>
      <c r="V5856" s="43"/>
      <c r="W5856" s="43"/>
      <c r="X5856" s="43"/>
      <c r="Y5856" s="43"/>
      <c r="Z5856" s="43"/>
      <c r="AA5856" s="43"/>
      <c r="AB5856" s="43"/>
      <c r="AC5856" s="43"/>
      <c r="AD5856" s="43"/>
      <c r="AE5856" s="43"/>
      <c r="AF5856" s="43"/>
      <c r="AG5856" s="43"/>
      <c r="AH5856" s="43"/>
    </row>
    <row r="5857" spans="5:34" x14ac:dyDescent="0.25">
      <c r="E5857" s="42" t="s">
        <v>952</v>
      </c>
      <c r="F5857" s="43"/>
      <c r="G5857" s="43"/>
      <c r="H5857" s="43"/>
      <c r="I5857" s="43"/>
      <c r="J5857" s="43"/>
      <c r="K5857" s="43"/>
      <c r="L5857" s="43"/>
      <c r="M5857" s="43"/>
      <c r="N5857" s="43"/>
      <c r="O5857" s="43"/>
      <c r="P5857" s="43"/>
      <c r="Q5857" s="43"/>
      <c r="R5857" s="43"/>
      <c r="S5857" s="43"/>
      <c r="T5857" s="43"/>
      <c r="U5857" s="43"/>
      <c r="V5857" s="43"/>
      <c r="W5857" s="43"/>
      <c r="X5857" s="43"/>
      <c r="Y5857" s="43"/>
      <c r="Z5857" s="43"/>
      <c r="AA5857" s="43"/>
      <c r="AB5857" s="43"/>
      <c r="AC5857" s="43"/>
      <c r="AD5857" s="43"/>
      <c r="AE5857" s="43"/>
      <c r="AF5857" s="43"/>
      <c r="AG5857" s="43"/>
      <c r="AH5857" s="43"/>
    </row>
    <row r="5858" spans="5:34" x14ac:dyDescent="0.25">
      <c r="E5858" s="42" t="s">
        <v>988</v>
      </c>
      <c r="F5858" s="43"/>
      <c r="G5858" s="43"/>
      <c r="H5858" s="43"/>
      <c r="I5858" s="43"/>
      <c r="J5858" s="43"/>
      <c r="K5858" s="43"/>
      <c r="L5858" s="43"/>
      <c r="M5858" s="43"/>
      <c r="N5858" s="43"/>
      <c r="O5858" s="43"/>
      <c r="P5858" s="43"/>
      <c r="Q5858" s="43"/>
      <c r="R5858" s="43"/>
      <c r="S5858" s="43"/>
      <c r="T5858" s="43"/>
      <c r="U5858" s="43"/>
      <c r="V5858" s="43"/>
      <c r="W5858" s="43"/>
      <c r="X5858" s="43"/>
      <c r="Y5858" s="43"/>
      <c r="Z5858" s="43"/>
      <c r="AA5858" s="43"/>
      <c r="AB5858" s="43"/>
      <c r="AC5858" s="43"/>
      <c r="AD5858" s="43"/>
      <c r="AE5858" s="43"/>
      <c r="AF5858" s="43"/>
      <c r="AG5858" s="43"/>
      <c r="AH5858" s="43"/>
    </row>
    <row r="5859" spans="5:34" x14ac:dyDescent="0.25">
      <c r="E5859" s="42" t="s">
        <v>989</v>
      </c>
      <c r="F5859" s="43"/>
      <c r="G5859" s="43"/>
      <c r="H5859" s="43"/>
      <c r="I5859" s="43"/>
      <c r="J5859" s="43"/>
      <c r="K5859" s="43"/>
      <c r="L5859" s="43"/>
      <c r="M5859" s="43"/>
      <c r="N5859" s="43"/>
      <c r="O5859" s="43"/>
      <c r="P5859" s="43"/>
      <c r="Q5859" s="43"/>
      <c r="R5859" s="43"/>
      <c r="S5859" s="43"/>
      <c r="T5859" s="43"/>
      <c r="U5859" s="43"/>
      <c r="V5859" s="43"/>
      <c r="W5859" s="43"/>
      <c r="X5859" s="43"/>
      <c r="Y5859" s="43"/>
      <c r="Z5859" s="43"/>
      <c r="AA5859" s="43"/>
      <c r="AB5859" s="43"/>
      <c r="AC5859" s="43"/>
      <c r="AD5859" s="43"/>
      <c r="AE5859" s="43"/>
      <c r="AF5859" s="43"/>
      <c r="AG5859" s="43"/>
      <c r="AH5859" s="43"/>
    </row>
    <row r="5860" spans="5:34" x14ac:dyDescent="0.25">
      <c r="E5860" s="42" t="s">
        <v>990</v>
      </c>
      <c r="F5860" s="43"/>
      <c r="G5860" s="43"/>
      <c r="H5860" s="43"/>
      <c r="I5860" s="43"/>
      <c r="J5860" s="43"/>
      <c r="K5860" s="43"/>
      <c r="L5860" s="43"/>
      <c r="M5860" s="43"/>
      <c r="N5860" s="43"/>
      <c r="O5860" s="43"/>
      <c r="P5860" s="43"/>
      <c r="Q5860" s="43"/>
      <c r="R5860" s="43"/>
      <c r="S5860" s="43"/>
      <c r="T5860" s="43"/>
      <c r="U5860" s="43"/>
      <c r="V5860" s="43"/>
      <c r="W5860" s="43"/>
      <c r="X5860" s="43"/>
      <c r="Y5860" s="43"/>
      <c r="Z5860" s="43"/>
      <c r="AA5860" s="43"/>
      <c r="AB5860" s="43"/>
      <c r="AC5860" s="43"/>
      <c r="AD5860" s="43"/>
      <c r="AE5860" s="43"/>
      <c r="AF5860" s="43"/>
      <c r="AG5860" s="43"/>
      <c r="AH5860" s="43"/>
    </row>
    <row r="5861" spans="5:34" x14ac:dyDescent="0.25">
      <c r="E5861" s="42" t="s">
        <v>991</v>
      </c>
      <c r="F5861" s="43"/>
      <c r="G5861" s="43"/>
      <c r="H5861" s="43"/>
      <c r="I5861" s="43"/>
      <c r="J5861" s="43"/>
      <c r="K5861" s="43"/>
      <c r="L5861" s="43"/>
      <c r="M5861" s="43"/>
      <c r="N5861" s="43"/>
      <c r="O5861" s="43"/>
      <c r="P5861" s="43"/>
      <c r="Q5861" s="43"/>
      <c r="R5861" s="43"/>
      <c r="S5861" s="43"/>
      <c r="T5861" s="43"/>
      <c r="U5861" s="43"/>
      <c r="V5861" s="43"/>
      <c r="W5861" s="43"/>
      <c r="X5861" s="43"/>
      <c r="Y5861" s="43"/>
      <c r="Z5861" s="43"/>
      <c r="AA5861" s="43"/>
      <c r="AB5861" s="43"/>
      <c r="AC5861" s="43"/>
      <c r="AD5861" s="43"/>
      <c r="AE5861" s="43"/>
      <c r="AF5861" s="43"/>
      <c r="AG5861" s="43"/>
      <c r="AH5861" s="43"/>
    </row>
    <row r="5862" spans="5:34" x14ac:dyDescent="0.25">
      <c r="E5862" s="42" t="s">
        <v>992</v>
      </c>
      <c r="F5862" s="43"/>
      <c r="G5862" s="43"/>
      <c r="H5862" s="43"/>
      <c r="I5862" s="43"/>
      <c r="J5862" s="43"/>
      <c r="K5862" s="43"/>
      <c r="L5862" s="43"/>
      <c r="M5862" s="43"/>
      <c r="N5862" s="43"/>
      <c r="O5862" s="43"/>
      <c r="P5862" s="43"/>
      <c r="Q5862" s="43"/>
      <c r="R5862" s="43"/>
      <c r="S5862" s="43"/>
      <c r="T5862" s="43"/>
      <c r="U5862" s="43"/>
      <c r="V5862" s="43"/>
      <c r="W5862" s="43"/>
      <c r="X5862" s="43"/>
      <c r="Y5862" s="43"/>
      <c r="Z5862" s="43"/>
      <c r="AA5862" s="43"/>
      <c r="AB5862" s="43"/>
      <c r="AC5862" s="43"/>
      <c r="AD5862" s="43"/>
      <c r="AE5862" s="43"/>
      <c r="AF5862" s="43"/>
      <c r="AG5862" s="43"/>
      <c r="AH5862" s="43"/>
    </row>
    <row r="5863" spans="5:34" x14ac:dyDescent="0.25">
      <c r="E5863" s="42" t="s">
        <v>993</v>
      </c>
      <c r="F5863" s="43"/>
      <c r="G5863" s="43"/>
      <c r="H5863" s="43"/>
      <c r="I5863" s="43"/>
      <c r="J5863" s="43"/>
      <c r="K5863" s="43"/>
      <c r="L5863" s="43"/>
      <c r="M5863" s="43"/>
      <c r="N5863" s="43"/>
      <c r="O5863" s="43"/>
      <c r="P5863" s="43"/>
      <c r="Q5863" s="43"/>
      <c r="R5863" s="43"/>
      <c r="S5863" s="43"/>
      <c r="T5863" s="43"/>
      <c r="U5863" s="43"/>
      <c r="V5863" s="43"/>
      <c r="W5863" s="43"/>
      <c r="X5863" s="43"/>
      <c r="Y5863" s="43"/>
      <c r="Z5863" s="43"/>
      <c r="AA5863" s="43"/>
      <c r="AB5863" s="43"/>
      <c r="AC5863" s="43"/>
      <c r="AD5863" s="43"/>
      <c r="AE5863" s="43"/>
      <c r="AF5863" s="43"/>
      <c r="AG5863" s="43"/>
      <c r="AH5863" s="43"/>
    </row>
    <row r="5864" spans="5:34" x14ac:dyDescent="0.25">
      <c r="E5864" s="42" t="s">
        <v>994</v>
      </c>
      <c r="F5864" s="43"/>
      <c r="G5864" s="43"/>
      <c r="H5864" s="43"/>
      <c r="I5864" s="43"/>
      <c r="J5864" s="43"/>
      <c r="K5864" s="43"/>
      <c r="L5864" s="43"/>
      <c r="M5864" s="43"/>
      <c r="N5864" s="43"/>
      <c r="O5864" s="43"/>
      <c r="P5864" s="43"/>
      <c r="Q5864" s="43"/>
      <c r="R5864" s="43"/>
      <c r="S5864" s="43"/>
      <c r="T5864" s="43"/>
      <c r="U5864" s="43"/>
      <c r="V5864" s="43"/>
      <c r="W5864" s="43"/>
      <c r="X5864" s="43"/>
      <c r="Y5864" s="43"/>
      <c r="Z5864" s="43"/>
      <c r="AA5864" s="43"/>
      <c r="AB5864" s="43"/>
      <c r="AC5864" s="43"/>
      <c r="AD5864" s="43"/>
      <c r="AE5864" s="43"/>
      <c r="AF5864" s="43"/>
      <c r="AG5864" s="43"/>
      <c r="AH5864" s="43"/>
    </row>
    <row r="5865" spans="5:34" x14ac:dyDescent="0.25">
      <c r="E5865" s="42" t="s">
        <v>932</v>
      </c>
      <c r="F5865" s="43"/>
      <c r="G5865" s="43"/>
      <c r="H5865" s="43"/>
      <c r="I5865" s="43"/>
      <c r="J5865" s="43"/>
      <c r="K5865" s="43"/>
      <c r="L5865" s="43"/>
      <c r="M5865" s="43"/>
      <c r="N5865" s="43"/>
      <c r="O5865" s="43"/>
      <c r="P5865" s="43"/>
      <c r="Q5865" s="43"/>
      <c r="R5865" s="43"/>
      <c r="S5865" s="43"/>
      <c r="T5865" s="43"/>
      <c r="U5865" s="43"/>
      <c r="V5865" s="43"/>
      <c r="W5865" s="43"/>
      <c r="X5865" s="43"/>
      <c r="Y5865" s="43"/>
      <c r="Z5865" s="43"/>
      <c r="AA5865" s="43"/>
      <c r="AB5865" s="43"/>
      <c r="AC5865" s="43"/>
      <c r="AD5865" s="43"/>
      <c r="AE5865" s="43"/>
      <c r="AF5865" s="43"/>
      <c r="AG5865" s="43"/>
      <c r="AH5865" s="43"/>
    </row>
    <row r="5866" spans="5:34" x14ac:dyDescent="0.25">
      <c r="E5866" s="42" t="s">
        <v>1002</v>
      </c>
      <c r="F5866" s="43"/>
      <c r="G5866" s="43"/>
      <c r="H5866" s="43"/>
      <c r="I5866" s="43"/>
      <c r="J5866" s="43"/>
      <c r="K5866" s="43"/>
      <c r="L5866" s="43"/>
      <c r="M5866" s="43"/>
      <c r="N5866" s="43"/>
      <c r="O5866" s="43"/>
      <c r="P5866" s="43"/>
      <c r="Q5866" s="43"/>
      <c r="R5866" s="43"/>
      <c r="S5866" s="43"/>
      <c r="T5866" s="43"/>
      <c r="U5866" s="43"/>
      <c r="V5866" s="43"/>
      <c r="W5866" s="43"/>
      <c r="X5866" s="43"/>
      <c r="Y5866" s="43"/>
      <c r="Z5866" s="43"/>
      <c r="AA5866" s="43"/>
      <c r="AB5866" s="43"/>
      <c r="AC5866" s="43"/>
      <c r="AD5866" s="43"/>
      <c r="AE5866" s="43"/>
      <c r="AF5866" s="43"/>
      <c r="AG5866" s="43"/>
      <c r="AH5866" s="43"/>
    </row>
    <row r="5867" spans="5:34" x14ac:dyDescent="0.25">
      <c r="E5867" s="42" t="s">
        <v>889</v>
      </c>
      <c r="F5867" s="43"/>
      <c r="G5867" s="43"/>
      <c r="H5867" s="43"/>
      <c r="I5867" s="43"/>
      <c r="J5867" s="43"/>
      <c r="K5867" s="43"/>
      <c r="L5867" s="43"/>
      <c r="M5867" s="43"/>
      <c r="N5867" s="43"/>
      <c r="O5867" s="43"/>
      <c r="P5867" s="43"/>
      <c r="Q5867" s="43"/>
      <c r="R5867" s="43"/>
      <c r="S5867" s="43"/>
      <c r="T5867" s="43"/>
      <c r="U5867" s="43"/>
      <c r="V5867" s="43"/>
      <c r="W5867" s="43"/>
      <c r="X5867" s="43"/>
      <c r="Y5867" s="43"/>
      <c r="Z5867" s="43"/>
      <c r="AA5867" s="43"/>
      <c r="AB5867" s="43"/>
      <c r="AC5867" s="43"/>
      <c r="AD5867" s="43"/>
      <c r="AE5867" s="43"/>
      <c r="AF5867" s="43"/>
      <c r="AG5867" s="43"/>
      <c r="AH5867" s="43"/>
    </row>
    <row r="5868" spans="5:34" x14ac:dyDescent="0.25">
      <c r="E5868" s="42" t="s">
        <v>996</v>
      </c>
      <c r="F5868" s="43"/>
      <c r="G5868" s="43"/>
      <c r="H5868" s="43"/>
      <c r="I5868" s="43"/>
      <c r="J5868" s="43"/>
      <c r="K5868" s="43"/>
      <c r="L5868" s="43"/>
      <c r="M5868" s="43"/>
      <c r="N5868" s="43"/>
      <c r="O5868" s="43"/>
      <c r="P5868" s="43"/>
      <c r="Q5868" s="43"/>
      <c r="R5868" s="43"/>
      <c r="S5868" s="43"/>
      <c r="T5868" s="43"/>
      <c r="U5868" s="43"/>
      <c r="V5868" s="43"/>
      <c r="W5868" s="43"/>
      <c r="X5868" s="43"/>
      <c r="Y5868" s="43"/>
      <c r="Z5868" s="43"/>
      <c r="AA5868" s="43"/>
      <c r="AB5868" s="43"/>
      <c r="AC5868" s="43"/>
      <c r="AD5868" s="43"/>
      <c r="AE5868" s="43"/>
      <c r="AF5868" s="43"/>
      <c r="AG5868" s="43"/>
      <c r="AH5868" s="43"/>
    </row>
    <row r="5869" spans="5:34" x14ac:dyDescent="0.25">
      <c r="E5869" s="42" t="s">
        <v>889</v>
      </c>
      <c r="F5869" s="43"/>
      <c r="G5869" s="43"/>
      <c r="H5869" s="43"/>
      <c r="I5869" s="43"/>
      <c r="J5869" s="43"/>
      <c r="K5869" s="43"/>
      <c r="L5869" s="43"/>
      <c r="M5869" s="43"/>
      <c r="N5869" s="43"/>
      <c r="O5869" s="43"/>
      <c r="P5869" s="43"/>
      <c r="Q5869" s="43"/>
      <c r="R5869" s="43"/>
      <c r="S5869" s="43"/>
      <c r="T5869" s="43"/>
      <c r="U5869" s="43"/>
      <c r="V5869" s="43"/>
      <c r="W5869" s="43"/>
      <c r="X5869" s="43"/>
      <c r="Y5869" s="43"/>
      <c r="Z5869" s="43"/>
      <c r="AA5869" s="43"/>
      <c r="AB5869" s="43"/>
      <c r="AC5869" s="43"/>
      <c r="AD5869" s="43"/>
      <c r="AE5869" s="43"/>
      <c r="AF5869" s="43"/>
      <c r="AG5869" s="43"/>
      <c r="AH5869" s="43"/>
    </row>
    <row r="5870" spans="5:34" x14ac:dyDescent="0.25">
      <c r="E5870" s="42" t="s">
        <v>939</v>
      </c>
      <c r="F5870" s="43"/>
      <c r="G5870" s="43"/>
      <c r="H5870" s="43"/>
      <c r="I5870" s="43"/>
      <c r="J5870" s="43"/>
      <c r="K5870" s="43"/>
      <c r="L5870" s="43"/>
      <c r="M5870" s="43"/>
      <c r="N5870" s="43"/>
      <c r="O5870" s="43"/>
      <c r="P5870" s="43"/>
      <c r="Q5870" s="43"/>
      <c r="R5870" s="43"/>
      <c r="S5870" s="43"/>
      <c r="T5870" s="43"/>
      <c r="U5870" s="43"/>
      <c r="V5870" s="43"/>
      <c r="W5870" s="43"/>
      <c r="X5870" s="43"/>
      <c r="Y5870" s="43"/>
      <c r="Z5870" s="43"/>
      <c r="AA5870" s="43"/>
      <c r="AB5870" s="43"/>
      <c r="AC5870" s="43"/>
      <c r="AD5870" s="43"/>
      <c r="AE5870" s="43"/>
      <c r="AF5870" s="43"/>
      <c r="AG5870" s="43"/>
      <c r="AH5870" s="43"/>
    </row>
    <row r="5871" spans="5:34" x14ac:dyDescent="0.25">
      <c r="E5871" s="42" t="s">
        <v>940</v>
      </c>
      <c r="F5871" s="43"/>
      <c r="G5871" s="43"/>
      <c r="H5871" s="43"/>
      <c r="I5871" s="43"/>
      <c r="J5871" s="43"/>
      <c r="K5871" s="43"/>
      <c r="L5871" s="43"/>
      <c r="M5871" s="43"/>
      <c r="N5871" s="43"/>
      <c r="O5871" s="43"/>
      <c r="P5871" s="43"/>
      <c r="Q5871" s="43"/>
      <c r="R5871" s="43"/>
      <c r="S5871" s="43"/>
      <c r="T5871" s="43"/>
      <c r="U5871" s="43"/>
      <c r="V5871" s="43"/>
      <c r="W5871" s="43"/>
      <c r="X5871" s="43"/>
      <c r="Y5871" s="43"/>
      <c r="Z5871" s="43"/>
      <c r="AA5871" s="43"/>
      <c r="AB5871" s="43"/>
      <c r="AC5871" s="43"/>
      <c r="AD5871" s="43"/>
      <c r="AE5871" s="43"/>
      <c r="AF5871" s="43"/>
      <c r="AG5871" s="43"/>
      <c r="AH5871" s="43"/>
    </row>
    <row r="5872" spans="5:34" x14ac:dyDescent="0.25">
      <c r="E5872" s="42" t="s">
        <v>1003</v>
      </c>
      <c r="F5872" s="43"/>
      <c r="G5872" s="43"/>
      <c r="H5872" s="43"/>
      <c r="I5872" s="43"/>
      <c r="J5872" s="43"/>
      <c r="K5872" s="43"/>
      <c r="L5872" s="43"/>
      <c r="M5872" s="43"/>
      <c r="N5872" s="43"/>
      <c r="O5872" s="43"/>
      <c r="P5872" s="43"/>
      <c r="Q5872" s="43"/>
      <c r="R5872" s="43"/>
      <c r="S5872" s="43"/>
      <c r="T5872" s="43"/>
      <c r="U5872" s="43"/>
      <c r="V5872" s="43"/>
      <c r="W5872" s="43"/>
      <c r="X5872" s="43"/>
      <c r="Y5872" s="43"/>
      <c r="Z5872" s="43"/>
      <c r="AA5872" s="43"/>
      <c r="AB5872" s="43"/>
      <c r="AC5872" s="43"/>
      <c r="AD5872" s="43"/>
      <c r="AE5872" s="43"/>
      <c r="AF5872" s="43"/>
      <c r="AG5872" s="43"/>
      <c r="AH5872" s="43"/>
    </row>
    <row r="5873" spans="5:34" x14ac:dyDescent="0.25">
      <c r="E5873" s="42" t="s">
        <v>1004</v>
      </c>
      <c r="F5873" s="43"/>
      <c r="G5873" s="43"/>
      <c r="H5873" s="43"/>
      <c r="I5873" s="43"/>
      <c r="J5873" s="43"/>
      <c r="K5873" s="43"/>
      <c r="L5873" s="43"/>
      <c r="M5873" s="43"/>
      <c r="N5873" s="43"/>
      <c r="O5873" s="43"/>
      <c r="P5873" s="43"/>
      <c r="Q5873" s="43"/>
      <c r="R5873" s="43"/>
      <c r="S5873" s="43"/>
      <c r="T5873" s="43"/>
      <c r="U5873" s="43"/>
      <c r="V5873" s="43"/>
      <c r="W5873" s="43"/>
      <c r="X5873" s="43"/>
      <c r="Y5873" s="43"/>
      <c r="Z5873" s="43"/>
      <c r="AA5873" s="43"/>
      <c r="AB5873" s="43"/>
      <c r="AC5873" s="43"/>
      <c r="AD5873" s="43"/>
      <c r="AE5873" s="43"/>
      <c r="AF5873" s="43"/>
      <c r="AG5873" s="43"/>
      <c r="AH5873" s="43"/>
    </row>
    <row r="5874" spans="5:34" x14ac:dyDescent="0.25">
      <c r="E5874" s="42" t="s">
        <v>889</v>
      </c>
      <c r="F5874" s="43"/>
      <c r="G5874" s="43"/>
      <c r="H5874" s="43"/>
      <c r="I5874" s="43"/>
      <c r="J5874" s="43"/>
      <c r="K5874" s="43"/>
      <c r="L5874" s="43"/>
      <c r="M5874" s="43"/>
      <c r="N5874" s="43"/>
      <c r="O5874" s="43"/>
      <c r="P5874" s="43"/>
      <c r="Q5874" s="43"/>
      <c r="R5874" s="43"/>
      <c r="S5874" s="43"/>
      <c r="T5874" s="43"/>
      <c r="U5874" s="43"/>
      <c r="V5874" s="43"/>
      <c r="W5874" s="43"/>
      <c r="X5874" s="43"/>
      <c r="Y5874" s="43"/>
      <c r="Z5874" s="43"/>
      <c r="AA5874" s="43"/>
      <c r="AB5874" s="43"/>
      <c r="AC5874" s="43"/>
      <c r="AD5874" s="43"/>
      <c r="AE5874" s="43"/>
      <c r="AF5874" s="43"/>
      <c r="AG5874" s="43"/>
      <c r="AH5874" s="43"/>
    </row>
    <row r="5875" spans="5:34" x14ac:dyDescent="0.25">
      <c r="E5875" s="42" t="s">
        <v>952</v>
      </c>
      <c r="F5875" s="43"/>
      <c r="G5875" s="43"/>
      <c r="H5875" s="43"/>
      <c r="I5875" s="43"/>
      <c r="J5875" s="43"/>
      <c r="K5875" s="43"/>
      <c r="L5875" s="43"/>
      <c r="M5875" s="43"/>
      <c r="N5875" s="43"/>
      <c r="O5875" s="43"/>
      <c r="P5875" s="43"/>
      <c r="Q5875" s="43"/>
      <c r="R5875" s="43"/>
      <c r="S5875" s="43"/>
      <c r="T5875" s="43"/>
      <c r="U5875" s="43"/>
      <c r="V5875" s="43"/>
      <c r="W5875" s="43"/>
      <c r="X5875" s="43"/>
      <c r="Y5875" s="43"/>
      <c r="Z5875" s="43"/>
      <c r="AA5875" s="43"/>
      <c r="AB5875" s="43"/>
      <c r="AC5875" s="43"/>
      <c r="AD5875" s="43"/>
      <c r="AE5875" s="43"/>
      <c r="AF5875" s="43"/>
      <c r="AG5875" s="43"/>
      <c r="AH5875" s="43"/>
    </row>
    <row r="5876" spans="5:34" x14ac:dyDescent="0.25">
      <c r="E5876" s="42" t="s">
        <v>988</v>
      </c>
      <c r="F5876" s="43"/>
      <c r="G5876" s="43"/>
      <c r="H5876" s="43"/>
      <c r="I5876" s="43"/>
      <c r="J5876" s="43"/>
      <c r="K5876" s="43"/>
      <c r="L5876" s="43"/>
      <c r="M5876" s="43"/>
      <c r="N5876" s="43"/>
      <c r="O5876" s="43"/>
      <c r="P5876" s="43"/>
      <c r="Q5876" s="43"/>
      <c r="R5876" s="43"/>
      <c r="S5876" s="43"/>
      <c r="T5876" s="43"/>
      <c r="U5876" s="43"/>
      <c r="V5876" s="43"/>
      <c r="W5876" s="43"/>
      <c r="X5876" s="43"/>
      <c r="Y5876" s="43"/>
      <c r="Z5876" s="43"/>
      <c r="AA5876" s="43"/>
      <c r="AB5876" s="43"/>
      <c r="AC5876" s="43"/>
      <c r="AD5876" s="43"/>
      <c r="AE5876" s="43"/>
      <c r="AF5876" s="43"/>
      <c r="AG5876" s="43"/>
      <c r="AH5876" s="43"/>
    </row>
    <row r="5877" spans="5:34" x14ac:dyDescent="0.25">
      <c r="E5877" s="42" t="s">
        <v>989</v>
      </c>
      <c r="F5877" s="43"/>
      <c r="G5877" s="43"/>
      <c r="H5877" s="43"/>
      <c r="I5877" s="43"/>
      <c r="J5877" s="43"/>
      <c r="K5877" s="43"/>
      <c r="L5877" s="43"/>
      <c r="M5877" s="43"/>
      <c r="N5877" s="43"/>
      <c r="O5877" s="43"/>
      <c r="P5877" s="43"/>
      <c r="Q5877" s="43"/>
      <c r="R5877" s="43"/>
      <c r="S5877" s="43"/>
      <c r="T5877" s="43"/>
      <c r="U5877" s="43"/>
      <c r="V5877" s="43"/>
      <c r="W5877" s="43"/>
      <c r="X5877" s="43"/>
      <c r="Y5877" s="43"/>
      <c r="Z5877" s="43"/>
      <c r="AA5877" s="43"/>
      <c r="AB5877" s="43"/>
      <c r="AC5877" s="43"/>
      <c r="AD5877" s="43"/>
      <c r="AE5877" s="43"/>
      <c r="AF5877" s="43"/>
      <c r="AG5877" s="43"/>
      <c r="AH5877" s="43"/>
    </row>
    <row r="5878" spans="5:34" x14ac:dyDescent="0.25">
      <c r="E5878" s="42" t="s">
        <v>990</v>
      </c>
      <c r="F5878" s="43"/>
      <c r="G5878" s="43"/>
      <c r="H5878" s="43"/>
      <c r="I5878" s="43"/>
      <c r="J5878" s="43"/>
      <c r="K5878" s="43"/>
      <c r="L5878" s="43"/>
      <c r="M5878" s="43"/>
      <c r="N5878" s="43"/>
      <c r="O5878" s="43"/>
      <c r="P5878" s="43"/>
      <c r="Q5878" s="43"/>
      <c r="R5878" s="43"/>
      <c r="S5878" s="43"/>
      <c r="T5878" s="43"/>
      <c r="U5878" s="43"/>
      <c r="V5878" s="43"/>
      <c r="W5878" s="43"/>
      <c r="X5878" s="43"/>
      <c r="Y5878" s="43"/>
      <c r="Z5878" s="43"/>
      <c r="AA5878" s="43"/>
      <c r="AB5878" s="43"/>
      <c r="AC5878" s="43"/>
      <c r="AD5878" s="43"/>
      <c r="AE5878" s="43"/>
      <c r="AF5878" s="43"/>
      <c r="AG5878" s="43"/>
      <c r="AH5878" s="43"/>
    </row>
    <row r="5879" spans="5:34" x14ac:dyDescent="0.25">
      <c r="E5879" s="42" t="s">
        <v>991</v>
      </c>
      <c r="F5879" s="43"/>
      <c r="G5879" s="43"/>
      <c r="H5879" s="43"/>
      <c r="I5879" s="43"/>
      <c r="J5879" s="43"/>
      <c r="K5879" s="43"/>
      <c r="L5879" s="43"/>
      <c r="M5879" s="43"/>
      <c r="N5879" s="43"/>
      <c r="O5879" s="43"/>
      <c r="P5879" s="43"/>
      <c r="Q5879" s="43"/>
      <c r="R5879" s="43"/>
      <c r="S5879" s="43"/>
      <c r="T5879" s="43"/>
      <c r="U5879" s="43"/>
      <c r="V5879" s="43"/>
      <c r="W5879" s="43"/>
      <c r="X5879" s="43"/>
      <c r="Y5879" s="43"/>
      <c r="Z5879" s="43"/>
      <c r="AA5879" s="43"/>
      <c r="AB5879" s="43"/>
      <c r="AC5879" s="43"/>
      <c r="AD5879" s="43"/>
      <c r="AE5879" s="43"/>
      <c r="AF5879" s="43"/>
      <c r="AG5879" s="43"/>
      <c r="AH5879" s="43"/>
    </row>
    <row r="5880" spans="5:34" x14ac:dyDescent="0.25">
      <c r="E5880" s="42" t="s">
        <v>992</v>
      </c>
      <c r="F5880" s="43"/>
      <c r="G5880" s="43"/>
      <c r="H5880" s="43"/>
      <c r="I5880" s="43"/>
      <c r="J5880" s="43"/>
      <c r="K5880" s="43"/>
      <c r="L5880" s="43"/>
      <c r="M5880" s="43"/>
      <c r="N5880" s="43"/>
      <c r="O5880" s="43"/>
      <c r="P5880" s="43"/>
      <c r="Q5880" s="43"/>
      <c r="R5880" s="43"/>
      <c r="S5880" s="43"/>
      <c r="T5880" s="43"/>
      <c r="U5880" s="43"/>
      <c r="V5880" s="43"/>
      <c r="W5880" s="43"/>
      <c r="X5880" s="43"/>
      <c r="Y5880" s="43"/>
      <c r="Z5880" s="43"/>
      <c r="AA5880" s="43"/>
      <c r="AB5880" s="43"/>
      <c r="AC5880" s="43"/>
      <c r="AD5880" s="43"/>
      <c r="AE5880" s="43"/>
      <c r="AF5880" s="43"/>
      <c r="AG5880" s="43"/>
      <c r="AH5880" s="43"/>
    </row>
    <row r="5881" spans="5:34" x14ac:dyDescent="0.25">
      <c r="E5881" s="42" t="s">
        <v>993</v>
      </c>
      <c r="F5881" s="43"/>
      <c r="G5881" s="43"/>
      <c r="H5881" s="43"/>
      <c r="I5881" s="43"/>
      <c r="J5881" s="43"/>
      <c r="K5881" s="43"/>
      <c r="L5881" s="43"/>
      <c r="M5881" s="43"/>
      <c r="N5881" s="43"/>
      <c r="O5881" s="43"/>
      <c r="P5881" s="43"/>
      <c r="Q5881" s="43"/>
      <c r="R5881" s="43"/>
      <c r="S5881" s="43"/>
      <c r="T5881" s="43"/>
      <c r="U5881" s="43"/>
      <c r="V5881" s="43"/>
      <c r="W5881" s="43"/>
      <c r="X5881" s="43"/>
      <c r="Y5881" s="43"/>
      <c r="Z5881" s="43"/>
      <c r="AA5881" s="43"/>
      <c r="AB5881" s="43"/>
      <c r="AC5881" s="43"/>
      <c r="AD5881" s="43"/>
      <c r="AE5881" s="43"/>
      <c r="AF5881" s="43"/>
      <c r="AG5881" s="43"/>
      <c r="AH5881" s="43"/>
    </row>
    <row r="5882" spans="5:34" x14ac:dyDescent="0.25">
      <c r="E5882" s="42" t="s">
        <v>994</v>
      </c>
      <c r="F5882" s="43"/>
      <c r="G5882" s="43"/>
      <c r="H5882" s="43"/>
      <c r="I5882" s="43"/>
      <c r="J5882" s="43"/>
      <c r="K5882" s="43"/>
      <c r="L5882" s="43"/>
      <c r="M5882" s="43"/>
      <c r="N5882" s="43"/>
      <c r="O5882" s="43"/>
      <c r="P5882" s="43"/>
      <c r="Q5882" s="43"/>
      <c r="R5882" s="43"/>
      <c r="S5882" s="43"/>
      <c r="T5882" s="43"/>
      <c r="U5882" s="43"/>
      <c r="V5882" s="43"/>
      <c r="W5882" s="43"/>
      <c r="X5882" s="43"/>
      <c r="Y5882" s="43"/>
      <c r="Z5882" s="43"/>
      <c r="AA5882" s="43"/>
      <c r="AB5882" s="43"/>
      <c r="AC5882" s="43"/>
      <c r="AD5882" s="43"/>
      <c r="AE5882" s="43"/>
      <c r="AF5882" s="43"/>
      <c r="AG5882" s="43"/>
      <c r="AH5882" s="43"/>
    </row>
    <row r="5883" spans="5:34" x14ac:dyDescent="0.25">
      <c r="E5883" s="42" t="s">
        <v>932</v>
      </c>
      <c r="F5883" s="43"/>
      <c r="G5883" s="43"/>
      <c r="H5883" s="43"/>
      <c r="I5883" s="43"/>
      <c r="J5883" s="43"/>
      <c r="K5883" s="43"/>
      <c r="L5883" s="43"/>
      <c r="M5883" s="43"/>
      <c r="N5883" s="43"/>
      <c r="O5883" s="43"/>
      <c r="P5883" s="43"/>
      <c r="Q5883" s="43"/>
      <c r="R5883" s="43"/>
      <c r="S5883" s="43"/>
      <c r="T5883" s="43"/>
      <c r="U5883" s="43"/>
      <c r="V5883" s="43"/>
      <c r="W5883" s="43"/>
      <c r="X5883" s="43"/>
      <c r="Y5883" s="43"/>
      <c r="Z5883" s="43"/>
      <c r="AA5883" s="43"/>
      <c r="AB5883" s="43"/>
      <c r="AC5883" s="43"/>
      <c r="AD5883" s="43"/>
      <c r="AE5883" s="43"/>
      <c r="AF5883" s="43"/>
      <c r="AG5883" s="43"/>
      <c r="AH5883" s="43"/>
    </row>
    <row r="5884" spans="5:34" x14ac:dyDescent="0.25">
      <c r="E5884" s="42" t="s">
        <v>1002</v>
      </c>
      <c r="F5884" s="43"/>
      <c r="G5884" s="43"/>
      <c r="H5884" s="43"/>
      <c r="I5884" s="43"/>
      <c r="J5884" s="43"/>
      <c r="K5884" s="43"/>
      <c r="L5884" s="43"/>
      <c r="M5884" s="43"/>
      <c r="N5884" s="43"/>
      <c r="O5884" s="43"/>
      <c r="P5884" s="43"/>
      <c r="Q5884" s="43"/>
      <c r="R5884" s="43"/>
      <c r="S5884" s="43"/>
      <c r="T5884" s="43"/>
      <c r="U5884" s="43"/>
      <c r="V5884" s="43"/>
      <c r="W5884" s="43"/>
      <c r="X5884" s="43"/>
      <c r="Y5884" s="43"/>
      <c r="Z5884" s="43"/>
      <c r="AA5884" s="43"/>
      <c r="AB5884" s="43"/>
      <c r="AC5884" s="43"/>
      <c r="AD5884" s="43"/>
      <c r="AE5884" s="43"/>
      <c r="AF5884" s="43"/>
      <c r="AG5884" s="43"/>
      <c r="AH5884" s="43"/>
    </row>
    <row r="5885" spans="5:34" x14ac:dyDescent="0.25">
      <c r="E5885" s="42"/>
      <c r="F5885" s="43"/>
      <c r="G5885" s="43"/>
      <c r="H5885" s="43"/>
      <c r="I5885" s="43"/>
      <c r="J5885" s="43"/>
      <c r="K5885" s="43"/>
      <c r="L5885" s="43"/>
      <c r="M5885" s="43"/>
      <c r="N5885" s="43"/>
      <c r="O5885" s="43"/>
      <c r="P5885" s="43"/>
      <c r="Q5885" s="43"/>
      <c r="R5885" s="43"/>
      <c r="S5885" s="43"/>
      <c r="T5885" s="43"/>
      <c r="U5885" s="43"/>
      <c r="V5885" s="43"/>
      <c r="W5885" s="43"/>
      <c r="X5885" s="43"/>
      <c r="Y5885" s="43"/>
      <c r="Z5885" s="43"/>
      <c r="AA5885" s="43"/>
      <c r="AB5885" s="43"/>
      <c r="AC5885" s="43"/>
      <c r="AD5885" s="43"/>
      <c r="AE5885" s="43"/>
      <c r="AF5885" s="43"/>
      <c r="AG5885" s="43"/>
      <c r="AH5885" s="43"/>
    </row>
    <row r="5886" spans="5:34" x14ac:dyDescent="0.25">
      <c r="E5886" s="42" t="s">
        <v>903</v>
      </c>
      <c r="F5886" s="43"/>
      <c r="G5886" s="43"/>
      <c r="H5886" s="43"/>
      <c r="I5886" s="43"/>
      <c r="J5886" s="43"/>
      <c r="K5886" s="43"/>
      <c r="L5886" s="43"/>
      <c r="M5886" s="43"/>
      <c r="N5886" s="43"/>
      <c r="O5886" s="43"/>
      <c r="P5886" s="43"/>
      <c r="Q5886" s="43"/>
      <c r="R5886" s="43"/>
      <c r="S5886" s="43"/>
      <c r="T5886" s="43"/>
      <c r="U5886" s="43"/>
      <c r="V5886" s="43"/>
      <c r="W5886" s="43"/>
      <c r="X5886" s="43"/>
      <c r="Y5886" s="43"/>
      <c r="Z5886" s="43"/>
      <c r="AA5886" s="43"/>
      <c r="AB5886" s="43"/>
      <c r="AC5886" s="43"/>
      <c r="AD5886" s="43"/>
      <c r="AE5886" s="43"/>
      <c r="AF5886" s="43"/>
      <c r="AG5886" s="43"/>
      <c r="AH5886" s="43"/>
    </row>
    <row r="5887" spans="5:34" x14ac:dyDescent="0.25">
      <c r="E5887" s="42" t="s">
        <v>1000</v>
      </c>
      <c r="F5887" s="43"/>
      <c r="G5887" s="43"/>
      <c r="H5887" s="43"/>
      <c r="I5887" s="43"/>
      <c r="J5887" s="43"/>
      <c r="K5887" s="43"/>
      <c r="L5887" s="43"/>
      <c r="M5887" s="43"/>
      <c r="N5887" s="43"/>
      <c r="O5887" s="43"/>
      <c r="P5887" s="43"/>
      <c r="Q5887" s="43"/>
      <c r="R5887" s="43"/>
      <c r="S5887" s="43"/>
      <c r="T5887" s="43"/>
      <c r="U5887" s="43"/>
      <c r="V5887" s="43"/>
      <c r="W5887" s="43"/>
      <c r="X5887" s="43"/>
      <c r="Y5887" s="43"/>
      <c r="Z5887" s="43"/>
      <c r="AA5887" s="43"/>
      <c r="AB5887" s="43"/>
      <c r="AC5887" s="43"/>
      <c r="AD5887" s="43"/>
      <c r="AE5887" s="43"/>
      <c r="AF5887" s="43"/>
      <c r="AG5887" s="43"/>
      <c r="AH5887" s="43"/>
    </row>
    <row r="5888" spans="5:34" x14ac:dyDescent="0.25">
      <c r="E5888" s="42" t="s">
        <v>904</v>
      </c>
      <c r="F5888" s="43"/>
      <c r="G5888" s="43"/>
      <c r="H5888" s="43"/>
      <c r="I5888" s="43"/>
      <c r="J5888" s="43"/>
      <c r="K5888" s="43"/>
      <c r="L5888" s="43"/>
      <c r="M5888" s="43"/>
      <c r="N5888" s="43"/>
      <c r="O5888" s="43"/>
      <c r="P5888" s="43"/>
      <c r="Q5888" s="43"/>
      <c r="R5888" s="43"/>
      <c r="S5888" s="43"/>
      <c r="T5888" s="43"/>
      <c r="U5888" s="43"/>
      <c r="V5888" s="43"/>
      <c r="W5888" s="43"/>
      <c r="X5888" s="43"/>
      <c r="Y5888" s="43"/>
      <c r="Z5888" s="43"/>
      <c r="AA5888" s="43"/>
      <c r="AB5888" s="43"/>
      <c r="AC5888" s="43"/>
      <c r="AD5888" s="43"/>
      <c r="AE5888" s="43"/>
      <c r="AF5888" s="43"/>
      <c r="AG5888" s="43"/>
      <c r="AH5888" s="43"/>
    </row>
    <row r="5890" spans="5:54" x14ac:dyDescent="0.25">
      <c r="E5890" s="4" t="s">
        <v>273</v>
      </c>
      <c r="BB5890" s="4" t="s">
        <v>274</v>
      </c>
    </row>
    <row r="5998" spans="3:5" x14ac:dyDescent="0.25">
      <c r="C5998" s="13">
        <v>0</v>
      </c>
      <c r="E5998" s="4" t="s">
        <v>1005</v>
      </c>
    </row>
    <row r="6002" spans="34:34" x14ac:dyDescent="0.25">
      <c r="AH6002" s="1" t="s">
        <v>1006</v>
      </c>
    </row>
    <row r="6004" spans="34:34" x14ac:dyDescent="0.25">
      <c r="AH6004" s="4" t="s">
        <v>1007</v>
      </c>
    </row>
    <row r="6005" spans="34:34" x14ac:dyDescent="0.25">
      <c r="AH6005" s="4" t="s">
        <v>1008</v>
      </c>
    </row>
    <row r="6026" spans="5:82" x14ac:dyDescent="0.25">
      <c r="E6026" s="42" t="s">
        <v>706</v>
      </c>
      <c r="F6026" s="43"/>
      <c r="G6026" s="43"/>
      <c r="H6026" s="43"/>
      <c r="I6026" s="43"/>
      <c r="J6026" s="43"/>
      <c r="K6026" s="43"/>
      <c r="L6026" s="43"/>
      <c r="M6026" s="43"/>
      <c r="N6026" s="43"/>
      <c r="O6026" s="43"/>
      <c r="P6026" s="43"/>
      <c r="Q6026" s="43"/>
      <c r="R6026" s="43"/>
      <c r="S6026" s="43"/>
      <c r="T6026" s="43"/>
      <c r="U6026" s="43"/>
      <c r="V6026" s="43"/>
      <c r="W6026" s="43"/>
      <c r="X6026" s="43"/>
      <c r="Y6026" s="43"/>
      <c r="Z6026" s="43"/>
      <c r="AA6026" s="43"/>
      <c r="AB6026" s="43"/>
      <c r="AC6026" s="43"/>
      <c r="AD6026" s="43"/>
      <c r="AE6026" s="43"/>
      <c r="AF6026" s="43"/>
      <c r="AG6026" s="43"/>
      <c r="AH6026" s="43"/>
      <c r="AI6026" s="43"/>
      <c r="AJ6026" s="43"/>
      <c r="AK6026" s="43"/>
      <c r="AL6026" s="43"/>
      <c r="BC6026" s="42" t="s">
        <v>1009</v>
      </c>
      <c r="BD6026" s="43"/>
      <c r="BE6026" s="43"/>
      <c r="BF6026" s="43"/>
      <c r="BG6026" s="43"/>
      <c r="BH6026" s="43"/>
      <c r="BI6026" s="43"/>
      <c r="BJ6026" s="43"/>
      <c r="BK6026" s="43"/>
      <c r="BL6026" s="43"/>
      <c r="BM6026" s="43"/>
      <c r="BN6026" s="43"/>
      <c r="BO6026" s="43"/>
      <c r="BP6026" s="43"/>
      <c r="BQ6026" s="43"/>
      <c r="BR6026" s="43"/>
      <c r="BS6026" s="43"/>
      <c r="BT6026" s="43"/>
      <c r="BU6026" s="43"/>
      <c r="BV6026" s="43"/>
      <c r="BW6026" s="43"/>
      <c r="BX6026" s="43"/>
      <c r="BY6026" s="43"/>
      <c r="BZ6026" s="43"/>
      <c r="CA6026" s="43"/>
      <c r="CB6026" s="43"/>
      <c r="CC6026" s="43"/>
      <c r="CD6026" s="43"/>
    </row>
    <row r="6027" spans="5:82" x14ac:dyDescent="0.25">
      <c r="E6027" s="42" t="s">
        <v>745</v>
      </c>
      <c r="F6027" s="43"/>
      <c r="G6027" s="43"/>
      <c r="H6027" s="43"/>
      <c r="I6027" s="43"/>
      <c r="J6027" s="43"/>
      <c r="K6027" s="43"/>
      <c r="L6027" s="43"/>
      <c r="M6027" s="43"/>
      <c r="N6027" s="43"/>
      <c r="O6027" s="43"/>
      <c r="P6027" s="43"/>
      <c r="Q6027" s="43"/>
      <c r="R6027" s="43"/>
      <c r="S6027" s="43"/>
      <c r="T6027" s="43"/>
      <c r="U6027" s="43"/>
      <c r="V6027" s="43"/>
      <c r="W6027" s="43"/>
      <c r="X6027" s="43"/>
      <c r="Y6027" s="43"/>
      <c r="Z6027" s="43"/>
      <c r="AA6027" s="43"/>
      <c r="AB6027" s="43"/>
      <c r="AC6027" s="43"/>
      <c r="AD6027" s="43"/>
      <c r="AE6027" s="43"/>
      <c r="AF6027" s="43"/>
      <c r="AG6027" s="43"/>
      <c r="AH6027" s="43"/>
      <c r="AI6027" s="43"/>
      <c r="AJ6027" s="43"/>
      <c r="AK6027" s="43"/>
      <c r="AL6027" s="43"/>
      <c r="BC6027" s="42" t="s">
        <v>128</v>
      </c>
      <c r="BD6027" s="43"/>
      <c r="BE6027" s="43"/>
      <c r="BF6027" s="43"/>
      <c r="BG6027" s="43"/>
      <c r="BH6027" s="43"/>
      <c r="BI6027" s="43"/>
      <c r="BJ6027" s="43"/>
      <c r="BK6027" s="43"/>
      <c r="BL6027" s="43"/>
      <c r="BM6027" s="43"/>
      <c r="BN6027" s="43"/>
      <c r="BO6027" s="43"/>
      <c r="BP6027" s="43"/>
      <c r="BQ6027" s="43"/>
      <c r="BR6027" s="43"/>
      <c r="BS6027" s="43"/>
      <c r="BT6027" s="43"/>
      <c r="BU6027" s="43"/>
      <c r="BV6027" s="43"/>
      <c r="BW6027" s="43"/>
      <c r="BX6027" s="43"/>
      <c r="BY6027" s="43"/>
      <c r="BZ6027" s="43"/>
      <c r="CA6027" s="43"/>
      <c r="CB6027" s="43"/>
      <c r="CC6027" s="43"/>
      <c r="CD6027" s="43"/>
    </row>
    <row r="6028" spans="5:82" x14ac:dyDescent="0.25">
      <c r="E6028" s="42" t="s">
        <v>1012</v>
      </c>
      <c r="F6028" s="43"/>
      <c r="G6028" s="43"/>
      <c r="H6028" s="43"/>
      <c r="I6028" s="43"/>
      <c r="J6028" s="43"/>
      <c r="K6028" s="43"/>
      <c r="L6028" s="43"/>
      <c r="M6028" s="43"/>
      <c r="N6028" s="43"/>
      <c r="O6028" s="43"/>
      <c r="P6028" s="43"/>
      <c r="Q6028" s="43"/>
      <c r="R6028" s="43"/>
      <c r="S6028" s="43"/>
      <c r="T6028" s="43"/>
      <c r="U6028" s="43"/>
      <c r="V6028" s="43"/>
      <c r="W6028" s="43"/>
      <c r="X6028" s="43"/>
      <c r="Y6028" s="43"/>
      <c r="Z6028" s="43"/>
      <c r="AA6028" s="43"/>
      <c r="AB6028" s="43"/>
      <c r="AC6028" s="43"/>
      <c r="AD6028" s="43"/>
      <c r="AE6028" s="43"/>
      <c r="AF6028" s="43"/>
      <c r="AG6028" s="43"/>
      <c r="AH6028" s="43"/>
      <c r="AI6028" s="43"/>
      <c r="AJ6028" s="43"/>
      <c r="AK6028" s="43"/>
      <c r="AL6028" s="43"/>
      <c r="BC6028" s="42" t="s">
        <v>1010</v>
      </c>
      <c r="BD6028" s="43"/>
      <c r="BE6028" s="43"/>
      <c r="BF6028" s="43"/>
      <c r="BG6028" s="43"/>
      <c r="BH6028" s="43"/>
      <c r="BI6028" s="43"/>
      <c r="BJ6028" s="43"/>
      <c r="BK6028" s="43"/>
      <c r="BL6028" s="43"/>
      <c r="BM6028" s="43"/>
      <c r="BN6028" s="43"/>
      <c r="BO6028" s="43"/>
      <c r="BP6028" s="43"/>
      <c r="BQ6028" s="43"/>
      <c r="BR6028" s="43"/>
      <c r="BS6028" s="43"/>
      <c r="BT6028" s="43"/>
      <c r="BU6028" s="43"/>
      <c r="BV6028" s="43"/>
      <c r="BW6028" s="43"/>
      <c r="BX6028" s="43"/>
      <c r="BY6028" s="43"/>
      <c r="BZ6028" s="43"/>
      <c r="CA6028" s="43"/>
      <c r="CB6028" s="43"/>
      <c r="CC6028" s="43"/>
      <c r="CD6028" s="43"/>
    </row>
    <row r="6029" spans="5:82" x14ac:dyDescent="0.25">
      <c r="E6029" s="42"/>
      <c r="F6029" s="43"/>
      <c r="G6029" s="43"/>
      <c r="H6029" s="43"/>
      <c r="I6029" s="43"/>
      <c r="J6029" s="43"/>
      <c r="K6029" s="43"/>
      <c r="L6029" s="43"/>
      <c r="M6029" s="43"/>
      <c r="N6029" s="43"/>
      <c r="O6029" s="43"/>
      <c r="P6029" s="43"/>
      <c r="Q6029" s="43"/>
      <c r="R6029" s="43"/>
      <c r="S6029" s="43"/>
      <c r="T6029" s="43"/>
      <c r="U6029" s="43"/>
      <c r="V6029" s="43"/>
      <c r="W6029" s="43"/>
      <c r="X6029" s="43"/>
      <c r="Y6029" s="43"/>
      <c r="Z6029" s="43"/>
      <c r="AA6029" s="43"/>
      <c r="AB6029" s="43"/>
      <c r="AC6029" s="43"/>
      <c r="AD6029" s="43"/>
      <c r="AE6029" s="43"/>
      <c r="AF6029" s="43"/>
      <c r="AG6029" s="43"/>
      <c r="AH6029" s="43"/>
      <c r="AI6029" s="43"/>
      <c r="AJ6029" s="43"/>
      <c r="AK6029" s="43"/>
      <c r="AL6029" s="43"/>
      <c r="BC6029" s="42" t="s">
        <v>1011</v>
      </c>
      <c r="BD6029" s="43"/>
      <c r="BE6029" s="43"/>
      <c r="BF6029" s="43"/>
      <c r="BG6029" s="43"/>
      <c r="BH6029" s="43"/>
      <c r="BI6029" s="43"/>
      <c r="BJ6029" s="43"/>
      <c r="BK6029" s="43"/>
      <c r="BL6029" s="43"/>
      <c r="BM6029" s="43"/>
      <c r="BN6029" s="43"/>
      <c r="BO6029" s="43"/>
      <c r="BP6029" s="43"/>
      <c r="BQ6029" s="43"/>
      <c r="BR6029" s="43"/>
      <c r="BS6029" s="43"/>
      <c r="BT6029" s="43"/>
      <c r="BU6029" s="43"/>
      <c r="BV6029" s="43"/>
      <c r="BW6029" s="43"/>
      <c r="BX6029" s="43"/>
      <c r="BY6029" s="43"/>
      <c r="BZ6029" s="43"/>
      <c r="CA6029" s="43"/>
      <c r="CB6029" s="43"/>
      <c r="CC6029" s="43"/>
      <c r="CD6029" s="43"/>
    </row>
    <row r="6030" spans="5:82" x14ac:dyDescent="0.25">
      <c r="E6030" s="42" t="s">
        <v>732</v>
      </c>
      <c r="F6030" s="43"/>
      <c r="G6030" s="43"/>
      <c r="H6030" s="43"/>
      <c r="I6030" s="43"/>
      <c r="J6030" s="43"/>
      <c r="K6030" s="43"/>
      <c r="L6030" s="43"/>
      <c r="M6030" s="43"/>
      <c r="N6030" s="43"/>
      <c r="O6030" s="43"/>
      <c r="P6030" s="43"/>
      <c r="Q6030" s="43"/>
      <c r="R6030" s="43"/>
      <c r="S6030" s="43"/>
      <c r="T6030" s="43"/>
      <c r="U6030" s="43"/>
      <c r="V6030" s="43"/>
      <c r="W6030" s="43"/>
      <c r="X6030" s="43"/>
      <c r="Y6030" s="43"/>
      <c r="Z6030" s="43"/>
      <c r="AA6030" s="43"/>
      <c r="AB6030" s="43"/>
      <c r="AC6030" s="43"/>
      <c r="AD6030" s="43"/>
      <c r="AE6030" s="43"/>
      <c r="AF6030" s="43"/>
      <c r="AG6030" s="43"/>
      <c r="AH6030" s="43"/>
      <c r="AI6030" s="43"/>
      <c r="AJ6030" s="43"/>
      <c r="AK6030" s="43"/>
      <c r="AL6030" s="43"/>
      <c r="BC6030" s="42" t="s">
        <v>745</v>
      </c>
      <c r="BD6030" s="43"/>
      <c r="BE6030" s="43"/>
      <c r="BF6030" s="43"/>
      <c r="BG6030" s="43"/>
      <c r="BH6030" s="43"/>
      <c r="BI6030" s="43"/>
      <c r="BJ6030" s="43"/>
      <c r="BK6030" s="43"/>
      <c r="BL6030" s="43"/>
      <c r="BM6030" s="43"/>
      <c r="BN6030" s="43"/>
      <c r="BO6030" s="43"/>
      <c r="BP6030" s="43"/>
      <c r="BQ6030" s="43"/>
      <c r="BR6030" s="43"/>
      <c r="BS6030" s="43"/>
      <c r="BT6030" s="43"/>
      <c r="BU6030" s="43"/>
      <c r="BV6030" s="43"/>
      <c r="BW6030" s="43"/>
      <c r="BX6030" s="43"/>
      <c r="BY6030" s="43"/>
      <c r="BZ6030" s="43"/>
      <c r="CA6030" s="43"/>
      <c r="CB6030" s="43"/>
      <c r="CC6030" s="43"/>
      <c r="CD6030" s="43"/>
    </row>
    <row r="6031" spans="5:82" x14ac:dyDescent="0.25">
      <c r="E6031" s="42"/>
      <c r="F6031" s="43"/>
      <c r="G6031" s="43"/>
      <c r="H6031" s="43"/>
      <c r="I6031" s="43"/>
      <c r="J6031" s="43"/>
      <c r="K6031" s="43"/>
      <c r="L6031" s="43"/>
      <c r="M6031" s="43"/>
      <c r="N6031" s="43"/>
      <c r="O6031" s="43"/>
      <c r="P6031" s="43"/>
      <c r="Q6031" s="43"/>
      <c r="R6031" s="43"/>
      <c r="S6031" s="43"/>
      <c r="T6031" s="43"/>
      <c r="U6031" s="43"/>
      <c r="V6031" s="43"/>
      <c r="W6031" s="43"/>
      <c r="X6031" s="43"/>
      <c r="Y6031" s="43"/>
      <c r="Z6031" s="43"/>
      <c r="AA6031" s="43"/>
      <c r="AB6031" s="43"/>
      <c r="AC6031" s="43"/>
      <c r="AD6031" s="43"/>
      <c r="AE6031" s="43"/>
      <c r="AF6031" s="43"/>
      <c r="AG6031" s="43"/>
      <c r="AH6031" s="43"/>
      <c r="AI6031" s="43"/>
      <c r="AJ6031" s="43"/>
      <c r="AK6031" s="43"/>
      <c r="AL6031" s="43"/>
      <c r="BC6031" s="42" t="s">
        <v>794</v>
      </c>
      <c r="BD6031" s="43"/>
      <c r="BE6031" s="43"/>
      <c r="BF6031" s="43"/>
      <c r="BG6031" s="43"/>
      <c r="BH6031" s="43"/>
      <c r="BI6031" s="43"/>
      <c r="BJ6031" s="43"/>
      <c r="BK6031" s="43"/>
      <c r="BL6031" s="43"/>
      <c r="BM6031" s="43"/>
      <c r="BN6031" s="43"/>
      <c r="BO6031" s="43"/>
      <c r="BP6031" s="43"/>
      <c r="BQ6031" s="43"/>
      <c r="BR6031" s="43"/>
      <c r="BS6031" s="43"/>
      <c r="BT6031" s="43"/>
      <c r="BU6031" s="43"/>
      <c r="BV6031" s="43"/>
      <c r="BW6031" s="43"/>
      <c r="BX6031" s="43"/>
      <c r="BY6031" s="43"/>
      <c r="BZ6031" s="43"/>
      <c r="CA6031" s="43"/>
      <c r="CB6031" s="43"/>
      <c r="CC6031" s="43"/>
      <c r="CD6031" s="43"/>
    </row>
    <row r="6032" spans="5:82" x14ac:dyDescent="0.25">
      <c r="E6032" s="42" t="s">
        <v>981</v>
      </c>
      <c r="F6032" s="43"/>
      <c r="G6032" s="43"/>
      <c r="H6032" s="43"/>
      <c r="I6032" s="43"/>
      <c r="J6032" s="43"/>
      <c r="K6032" s="43"/>
      <c r="L6032" s="43"/>
      <c r="M6032" s="43"/>
      <c r="N6032" s="43"/>
      <c r="O6032" s="43"/>
      <c r="P6032" s="43"/>
      <c r="Q6032" s="43"/>
      <c r="R6032" s="43"/>
      <c r="S6032" s="43"/>
      <c r="T6032" s="43"/>
      <c r="U6032" s="43"/>
      <c r="V6032" s="43"/>
      <c r="W6032" s="43"/>
      <c r="X6032" s="43"/>
      <c r="Y6032" s="43"/>
      <c r="Z6032" s="43"/>
      <c r="AA6032" s="43"/>
      <c r="AB6032" s="43"/>
      <c r="AC6032" s="43"/>
      <c r="AD6032" s="43"/>
      <c r="AE6032" s="43"/>
      <c r="AF6032" s="43"/>
      <c r="AG6032" s="43"/>
      <c r="AH6032" s="43"/>
      <c r="AI6032" s="43"/>
      <c r="AJ6032" s="43"/>
      <c r="AK6032" s="43"/>
      <c r="AL6032" s="43"/>
      <c r="BC6032" s="42" t="s">
        <v>795</v>
      </c>
      <c r="BD6032" s="43"/>
      <c r="BE6032" s="43"/>
      <c r="BF6032" s="43"/>
      <c r="BG6032" s="43"/>
      <c r="BH6032" s="43"/>
      <c r="BI6032" s="43"/>
      <c r="BJ6032" s="43"/>
      <c r="BK6032" s="43"/>
      <c r="BL6032" s="43"/>
      <c r="BM6032" s="43"/>
      <c r="BN6032" s="43"/>
      <c r="BO6032" s="43"/>
      <c r="BP6032" s="43"/>
      <c r="BQ6032" s="43"/>
      <c r="BR6032" s="43"/>
      <c r="BS6032" s="43"/>
      <c r="BT6032" s="43"/>
      <c r="BU6032" s="43"/>
      <c r="BV6032" s="43"/>
      <c r="BW6032" s="43"/>
      <c r="BX6032" s="43"/>
      <c r="BY6032" s="43"/>
      <c r="BZ6032" s="43"/>
      <c r="CA6032" s="43"/>
      <c r="CB6032" s="43"/>
      <c r="CC6032" s="43"/>
      <c r="CD6032" s="43"/>
    </row>
    <row r="6033" spans="5:82" x14ac:dyDescent="0.25">
      <c r="E6033" s="42" t="s">
        <v>734</v>
      </c>
      <c r="F6033" s="43"/>
      <c r="G6033" s="43"/>
      <c r="H6033" s="43"/>
      <c r="I6033" s="43"/>
      <c r="J6033" s="43"/>
      <c r="K6033" s="43"/>
      <c r="L6033" s="43"/>
      <c r="M6033" s="43"/>
      <c r="N6033" s="43"/>
      <c r="O6033" s="43"/>
      <c r="P6033" s="43"/>
      <c r="Q6033" s="43"/>
      <c r="R6033" s="43"/>
      <c r="S6033" s="43"/>
      <c r="T6033" s="43"/>
      <c r="U6033" s="43"/>
      <c r="V6033" s="43"/>
      <c r="W6033" s="43"/>
      <c r="X6033" s="43"/>
      <c r="Y6033" s="43"/>
      <c r="Z6033" s="43"/>
      <c r="AA6033" s="43"/>
      <c r="AB6033" s="43"/>
      <c r="AC6033" s="43"/>
      <c r="AD6033" s="43"/>
      <c r="AE6033" s="43"/>
      <c r="AF6033" s="43"/>
      <c r="AG6033" s="43"/>
      <c r="AH6033" s="43"/>
      <c r="AI6033" s="43"/>
      <c r="AJ6033" s="43"/>
      <c r="AK6033" s="43"/>
      <c r="AL6033" s="43"/>
      <c r="BC6033" s="42" t="s">
        <v>1012</v>
      </c>
      <c r="BD6033" s="43"/>
      <c r="BE6033" s="43"/>
      <c r="BF6033" s="43"/>
      <c r="BG6033" s="43"/>
      <c r="BH6033" s="43"/>
      <c r="BI6033" s="43"/>
      <c r="BJ6033" s="43"/>
      <c r="BK6033" s="43"/>
      <c r="BL6033" s="43"/>
      <c r="BM6033" s="43"/>
      <c r="BN6033" s="43"/>
      <c r="BO6033" s="43"/>
      <c r="BP6033" s="43"/>
      <c r="BQ6033" s="43"/>
      <c r="BR6033" s="43"/>
      <c r="BS6033" s="43"/>
      <c r="BT6033" s="43"/>
      <c r="BU6033" s="43"/>
      <c r="BV6033" s="43"/>
      <c r="BW6033" s="43"/>
      <c r="BX6033" s="43"/>
      <c r="BY6033" s="43"/>
      <c r="BZ6033" s="43"/>
      <c r="CA6033" s="43"/>
      <c r="CB6033" s="43"/>
      <c r="CC6033" s="43"/>
      <c r="CD6033" s="43"/>
    </row>
    <row r="6034" spans="5:82" x14ac:dyDescent="0.25">
      <c r="E6034" s="42" t="s">
        <v>1013</v>
      </c>
      <c r="F6034" s="43"/>
      <c r="G6034" s="43"/>
      <c r="H6034" s="43"/>
      <c r="I6034" s="43"/>
      <c r="J6034" s="43"/>
      <c r="K6034" s="43"/>
      <c r="L6034" s="43"/>
      <c r="M6034" s="43"/>
      <c r="N6034" s="43"/>
      <c r="O6034" s="43"/>
      <c r="P6034" s="43"/>
      <c r="Q6034" s="43"/>
      <c r="R6034" s="43"/>
      <c r="S6034" s="43"/>
      <c r="T6034" s="43"/>
      <c r="U6034" s="43"/>
      <c r="V6034" s="43"/>
      <c r="W6034" s="43"/>
      <c r="X6034" s="43"/>
      <c r="Y6034" s="43"/>
      <c r="Z6034" s="43"/>
      <c r="AA6034" s="43"/>
      <c r="AB6034" s="43"/>
      <c r="AC6034" s="43"/>
      <c r="AD6034" s="43"/>
      <c r="AE6034" s="43"/>
      <c r="AF6034" s="43"/>
      <c r="AG6034" s="43"/>
      <c r="AH6034" s="43"/>
      <c r="AI6034" s="43"/>
      <c r="AJ6034" s="43"/>
      <c r="AK6034" s="43"/>
      <c r="AL6034" s="43"/>
      <c r="BC6034" s="42"/>
      <c r="BD6034" s="43"/>
      <c r="BE6034" s="43"/>
      <c r="BF6034" s="43"/>
      <c r="BG6034" s="43"/>
      <c r="BH6034" s="43"/>
      <c r="BI6034" s="43"/>
      <c r="BJ6034" s="43"/>
      <c r="BK6034" s="43"/>
      <c r="BL6034" s="43"/>
      <c r="BM6034" s="43"/>
      <c r="BN6034" s="43"/>
      <c r="BO6034" s="43"/>
      <c r="BP6034" s="43"/>
      <c r="BQ6034" s="43"/>
      <c r="BR6034" s="43"/>
      <c r="BS6034" s="43"/>
      <c r="BT6034" s="43"/>
      <c r="BU6034" s="43"/>
      <c r="BV6034" s="43"/>
      <c r="BW6034" s="43"/>
      <c r="BX6034" s="43"/>
      <c r="BY6034" s="43"/>
      <c r="BZ6034" s="43"/>
      <c r="CA6034" s="43"/>
      <c r="CB6034" s="43"/>
      <c r="CC6034" s="43"/>
      <c r="CD6034" s="43"/>
    </row>
    <row r="6035" spans="5:82" x14ac:dyDescent="0.25">
      <c r="E6035" s="42" t="s">
        <v>1014</v>
      </c>
      <c r="F6035" s="43"/>
      <c r="G6035" s="43"/>
      <c r="H6035" s="43"/>
      <c r="I6035" s="43"/>
      <c r="J6035" s="43"/>
      <c r="K6035" s="43"/>
      <c r="L6035" s="43"/>
      <c r="M6035" s="43"/>
      <c r="N6035" s="43"/>
      <c r="O6035" s="43"/>
      <c r="P6035" s="43"/>
      <c r="Q6035" s="43"/>
      <c r="R6035" s="43"/>
      <c r="S6035" s="43"/>
      <c r="T6035" s="43"/>
      <c r="U6035" s="43"/>
      <c r="V6035" s="43"/>
      <c r="W6035" s="43"/>
      <c r="X6035" s="43"/>
      <c r="Y6035" s="43"/>
      <c r="Z6035" s="43"/>
      <c r="AA6035" s="43"/>
      <c r="AB6035" s="43"/>
      <c r="AC6035" s="43"/>
      <c r="AD6035" s="43"/>
      <c r="AE6035" s="43"/>
      <c r="AF6035" s="43"/>
      <c r="AG6035" s="43"/>
      <c r="AH6035" s="43"/>
      <c r="AI6035" s="43"/>
      <c r="AJ6035" s="43"/>
      <c r="AK6035" s="43"/>
      <c r="AL6035" s="43"/>
      <c r="BC6035" s="42" t="s">
        <v>732</v>
      </c>
      <c r="BD6035" s="43"/>
      <c r="BE6035" s="43"/>
      <c r="BF6035" s="43"/>
      <c r="BG6035" s="43"/>
      <c r="BH6035" s="43"/>
      <c r="BI6035" s="43"/>
      <c r="BJ6035" s="43"/>
      <c r="BK6035" s="43"/>
      <c r="BL6035" s="43"/>
      <c r="BM6035" s="43"/>
      <c r="BN6035" s="43"/>
      <c r="BO6035" s="43"/>
      <c r="BP6035" s="43"/>
      <c r="BQ6035" s="43"/>
      <c r="BR6035" s="43"/>
      <c r="BS6035" s="43"/>
      <c r="BT6035" s="43"/>
      <c r="BU6035" s="43"/>
      <c r="BV6035" s="43"/>
      <c r="BW6035" s="43"/>
      <c r="BX6035" s="43"/>
      <c r="BY6035" s="43"/>
      <c r="BZ6035" s="43"/>
      <c r="CA6035" s="43"/>
      <c r="CB6035" s="43"/>
      <c r="CC6035" s="43"/>
      <c r="CD6035" s="43"/>
    </row>
    <row r="6036" spans="5:82" x14ac:dyDescent="0.25">
      <c r="E6036" s="42" t="s">
        <v>1015</v>
      </c>
      <c r="F6036" s="43"/>
      <c r="G6036" s="43"/>
      <c r="H6036" s="43"/>
      <c r="I6036" s="43"/>
      <c r="J6036" s="43"/>
      <c r="K6036" s="43"/>
      <c r="L6036" s="43"/>
      <c r="M6036" s="43"/>
      <c r="N6036" s="43"/>
      <c r="O6036" s="43"/>
      <c r="P6036" s="43"/>
      <c r="Q6036" s="43"/>
      <c r="R6036" s="43"/>
      <c r="S6036" s="43"/>
      <c r="T6036" s="43"/>
      <c r="U6036" s="43"/>
      <c r="V6036" s="43"/>
      <c r="W6036" s="43"/>
      <c r="X6036" s="43"/>
      <c r="Y6036" s="43"/>
      <c r="Z6036" s="43"/>
      <c r="AA6036" s="43"/>
      <c r="AB6036" s="43"/>
      <c r="AC6036" s="43"/>
      <c r="AD6036" s="43"/>
      <c r="AE6036" s="43"/>
      <c r="AF6036" s="43"/>
      <c r="AG6036" s="43"/>
      <c r="AH6036" s="43"/>
      <c r="AI6036" s="43"/>
      <c r="AJ6036" s="43"/>
      <c r="AK6036" s="43"/>
      <c r="AL6036" s="43"/>
      <c r="BC6036" s="42"/>
      <c r="BD6036" s="43"/>
      <c r="BE6036" s="43"/>
      <c r="BF6036" s="43"/>
      <c r="BG6036" s="43"/>
      <c r="BH6036" s="43"/>
      <c r="BI6036" s="43"/>
      <c r="BJ6036" s="43"/>
      <c r="BK6036" s="43"/>
      <c r="BL6036" s="43"/>
      <c r="BM6036" s="43"/>
      <c r="BN6036" s="43"/>
      <c r="BO6036" s="43"/>
      <c r="BP6036" s="43"/>
      <c r="BQ6036" s="43"/>
      <c r="BR6036" s="43"/>
      <c r="BS6036" s="43"/>
      <c r="BT6036" s="43"/>
      <c r="BU6036" s="43"/>
      <c r="BV6036" s="43"/>
      <c r="BW6036" s="43"/>
      <c r="BX6036" s="43"/>
      <c r="BY6036" s="43"/>
      <c r="BZ6036" s="43"/>
      <c r="CA6036" s="43"/>
      <c r="CB6036" s="43"/>
      <c r="CC6036" s="43"/>
      <c r="CD6036" s="43"/>
    </row>
    <row r="6037" spans="5:82" x14ac:dyDescent="0.25">
      <c r="E6037" s="42" t="s">
        <v>1016</v>
      </c>
      <c r="F6037" s="43"/>
      <c r="G6037" s="43"/>
      <c r="H6037" s="43"/>
      <c r="I6037" s="43"/>
      <c r="J6037" s="43"/>
      <c r="K6037" s="43"/>
      <c r="L6037" s="43"/>
      <c r="M6037" s="43"/>
      <c r="N6037" s="43"/>
      <c r="O6037" s="43"/>
      <c r="P6037" s="43"/>
      <c r="Q6037" s="43"/>
      <c r="R6037" s="43"/>
      <c r="S6037" s="43"/>
      <c r="T6037" s="43"/>
      <c r="U6037" s="43"/>
      <c r="V6037" s="43"/>
      <c r="W6037" s="43"/>
      <c r="X6037" s="43"/>
      <c r="Y6037" s="43"/>
      <c r="Z6037" s="43"/>
      <c r="AA6037" s="43"/>
      <c r="AB6037" s="43"/>
      <c r="AC6037" s="43"/>
      <c r="AD6037" s="43"/>
      <c r="AE6037" s="43"/>
      <c r="AF6037" s="43"/>
      <c r="AG6037" s="43"/>
      <c r="AH6037" s="43"/>
      <c r="AI6037" s="43"/>
      <c r="AJ6037" s="43"/>
      <c r="AK6037" s="43"/>
      <c r="AL6037" s="43"/>
      <c r="BC6037" s="42" t="s">
        <v>882</v>
      </c>
      <c r="BD6037" s="43"/>
      <c r="BE6037" s="43"/>
      <c r="BF6037" s="43"/>
      <c r="BG6037" s="43"/>
      <c r="BH6037" s="43"/>
      <c r="BI6037" s="43"/>
      <c r="BJ6037" s="43"/>
      <c r="BK6037" s="43"/>
      <c r="BL6037" s="43"/>
      <c r="BM6037" s="43"/>
      <c r="BN6037" s="43"/>
      <c r="BO6037" s="43"/>
      <c r="BP6037" s="43"/>
      <c r="BQ6037" s="43"/>
      <c r="BR6037" s="43"/>
      <c r="BS6037" s="43"/>
      <c r="BT6037" s="43"/>
      <c r="BU6037" s="43"/>
      <c r="BV6037" s="43"/>
      <c r="BW6037" s="43"/>
      <c r="BX6037" s="43"/>
      <c r="BY6037" s="43"/>
      <c r="BZ6037" s="43"/>
      <c r="CA6037" s="43"/>
      <c r="CB6037" s="43"/>
      <c r="CC6037" s="43"/>
      <c r="CD6037" s="43"/>
    </row>
    <row r="6038" spans="5:82" x14ac:dyDescent="0.25">
      <c r="E6038" s="42"/>
      <c r="F6038" s="43"/>
      <c r="G6038" s="43"/>
      <c r="H6038" s="43"/>
      <c r="I6038" s="43"/>
      <c r="J6038" s="43"/>
      <c r="K6038" s="43"/>
      <c r="L6038" s="43"/>
      <c r="M6038" s="43"/>
      <c r="N6038" s="43"/>
      <c r="O6038" s="43"/>
      <c r="P6038" s="43"/>
      <c r="Q6038" s="43"/>
      <c r="R6038" s="43"/>
      <c r="S6038" s="43"/>
      <c r="T6038" s="43"/>
      <c r="U6038" s="43"/>
      <c r="V6038" s="43"/>
      <c r="W6038" s="43"/>
      <c r="X6038" s="43"/>
      <c r="Y6038" s="43"/>
      <c r="Z6038" s="43"/>
      <c r="AA6038" s="43"/>
      <c r="AB6038" s="43"/>
      <c r="AC6038" s="43"/>
      <c r="AD6038" s="43"/>
      <c r="AE6038" s="43"/>
      <c r="AF6038" s="43"/>
      <c r="AG6038" s="43"/>
      <c r="AH6038" s="43"/>
      <c r="AI6038" s="43"/>
      <c r="AJ6038" s="43"/>
      <c r="AK6038" s="43"/>
      <c r="AL6038" s="43"/>
      <c r="BC6038" s="42" t="s">
        <v>734</v>
      </c>
      <c r="BD6038" s="43"/>
      <c r="BE6038" s="43"/>
      <c r="BF6038" s="43"/>
      <c r="BG6038" s="43"/>
      <c r="BH6038" s="43"/>
      <c r="BI6038" s="43"/>
      <c r="BJ6038" s="43"/>
      <c r="BK6038" s="43"/>
      <c r="BL6038" s="43"/>
      <c r="BM6038" s="43"/>
      <c r="BN6038" s="43"/>
      <c r="BO6038" s="43"/>
      <c r="BP6038" s="43"/>
      <c r="BQ6038" s="43"/>
      <c r="BR6038" s="43"/>
      <c r="BS6038" s="43"/>
      <c r="BT6038" s="43"/>
      <c r="BU6038" s="43"/>
      <c r="BV6038" s="43"/>
      <c r="BW6038" s="43"/>
      <c r="BX6038" s="43"/>
      <c r="BY6038" s="43"/>
      <c r="BZ6038" s="43"/>
      <c r="CA6038" s="43"/>
      <c r="CB6038" s="43"/>
      <c r="CC6038" s="43"/>
      <c r="CD6038" s="43"/>
    </row>
    <row r="6039" spans="5:82" x14ac:dyDescent="0.25">
      <c r="E6039" s="42" t="s">
        <v>706</v>
      </c>
      <c r="F6039" s="43"/>
      <c r="G6039" s="43"/>
      <c r="H6039" s="43"/>
      <c r="I6039" s="43"/>
      <c r="J6039" s="43"/>
      <c r="K6039" s="43"/>
      <c r="L6039" s="43"/>
      <c r="M6039" s="43"/>
      <c r="N6039" s="43"/>
      <c r="O6039" s="43"/>
      <c r="P6039" s="43"/>
      <c r="Q6039" s="43"/>
      <c r="R6039" s="43"/>
      <c r="S6039" s="43"/>
      <c r="T6039" s="43"/>
      <c r="U6039" s="43"/>
      <c r="V6039" s="43"/>
      <c r="W6039" s="43"/>
      <c r="X6039" s="43"/>
      <c r="Y6039" s="43"/>
      <c r="Z6039" s="43"/>
      <c r="AA6039" s="43"/>
      <c r="AB6039" s="43"/>
      <c r="AC6039" s="43"/>
      <c r="AD6039" s="43"/>
      <c r="AE6039" s="43"/>
      <c r="AF6039" s="43"/>
      <c r="AG6039" s="43"/>
      <c r="AH6039" s="43"/>
      <c r="AI6039" s="43"/>
      <c r="AJ6039" s="43"/>
      <c r="AK6039" s="43"/>
      <c r="AL6039" s="43"/>
      <c r="BC6039" s="42" t="s">
        <v>1017</v>
      </c>
      <c r="BD6039" s="43"/>
      <c r="BE6039" s="43"/>
      <c r="BF6039" s="43"/>
      <c r="BG6039" s="43"/>
      <c r="BH6039" s="43"/>
      <c r="BI6039" s="43"/>
      <c r="BJ6039" s="43"/>
      <c r="BK6039" s="43"/>
      <c r="BL6039" s="43"/>
      <c r="BM6039" s="43"/>
      <c r="BN6039" s="43"/>
      <c r="BO6039" s="43"/>
      <c r="BP6039" s="43"/>
      <c r="BQ6039" s="43"/>
      <c r="BR6039" s="43"/>
      <c r="BS6039" s="43"/>
      <c r="BT6039" s="43"/>
      <c r="BU6039" s="43"/>
      <c r="BV6039" s="43"/>
      <c r="BW6039" s="43"/>
      <c r="BX6039" s="43"/>
      <c r="BY6039" s="43"/>
      <c r="BZ6039" s="43"/>
      <c r="CA6039" s="43"/>
      <c r="CB6039" s="43"/>
      <c r="CC6039" s="43"/>
      <c r="CD6039" s="43"/>
    </row>
    <row r="6040" spans="5:82" x14ac:dyDescent="0.25">
      <c r="E6040" s="42" t="s">
        <v>745</v>
      </c>
      <c r="F6040" s="43"/>
      <c r="G6040" s="43"/>
      <c r="H6040" s="43"/>
      <c r="I6040" s="43"/>
      <c r="J6040" s="43"/>
      <c r="K6040" s="43"/>
      <c r="L6040" s="43"/>
      <c r="M6040" s="43"/>
      <c r="N6040" s="43"/>
      <c r="O6040" s="43"/>
      <c r="P6040" s="43"/>
      <c r="Q6040" s="43"/>
      <c r="R6040" s="43"/>
      <c r="S6040" s="43"/>
      <c r="T6040" s="43"/>
      <c r="U6040" s="43"/>
      <c r="V6040" s="43"/>
      <c r="W6040" s="43"/>
      <c r="X6040" s="43"/>
      <c r="Y6040" s="43"/>
      <c r="Z6040" s="43"/>
      <c r="AA6040" s="43"/>
      <c r="AB6040" s="43"/>
      <c r="AC6040" s="43"/>
      <c r="AD6040" s="43"/>
      <c r="AE6040" s="43"/>
      <c r="AF6040" s="43"/>
      <c r="AG6040" s="43"/>
      <c r="AH6040" s="43"/>
      <c r="AI6040" s="43"/>
      <c r="AJ6040" s="43"/>
      <c r="AK6040" s="43"/>
      <c r="AL6040" s="43"/>
      <c r="BC6040" s="42" t="s">
        <v>1018</v>
      </c>
      <c r="BD6040" s="43"/>
      <c r="BE6040" s="43"/>
      <c r="BF6040" s="43"/>
      <c r="BG6040" s="43"/>
      <c r="BH6040" s="43"/>
      <c r="BI6040" s="43"/>
      <c r="BJ6040" s="43"/>
      <c r="BK6040" s="43"/>
      <c r="BL6040" s="43"/>
      <c r="BM6040" s="43"/>
      <c r="BN6040" s="43"/>
      <c r="BO6040" s="43"/>
      <c r="BP6040" s="43"/>
      <c r="BQ6040" s="43"/>
      <c r="BR6040" s="43"/>
      <c r="BS6040" s="43"/>
      <c r="BT6040" s="43"/>
      <c r="BU6040" s="43"/>
      <c r="BV6040" s="43"/>
      <c r="BW6040" s="43"/>
      <c r="BX6040" s="43"/>
      <c r="BY6040" s="43"/>
      <c r="BZ6040" s="43"/>
      <c r="CA6040" s="43"/>
      <c r="CB6040" s="43"/>
      <c r="CC6040" s="43"/>
      <c r="CD6040" s="43"/>
    </row>
    <row r="6041" spans="5:82" x14ac:dyDescent="0.25">
      <c r="E6041" s="42" t="s">
        <v>1012</v>
      </c>
      <c r="F6041" s="43"/>
      <c r="G6041" s="43"/>
      <c r="H6041" s="43"/>
      <c r="I6041" s="43"/>
      <c r="J6041" s="43"/>
      <c r="K6041" s="43"/>
      <c r="L6041" s="43"/>
      <c r="M6041" s="43"/>
      <c r="N6041" s="43"/>
      <c r="O6041" s="43"/>
      <c r="P6041" s="43"/>
      <c r="Q6041" s="43"/>
      <c r="R6041" s="43"/>
      <c r="S6041" s="43"/>
      <c r="T6041" s="43"/>
      <c r="U6041" s="43"/>
      <c r="V6041" s="43"/>
      <c r="W6041" s="43"/>
      <c r="X6041" s="43"/>
      <c r="Y6041" s="43"/>
      <c r="Z6041" s="43"/>
      <c r="AA6041" s="43"/>
      <c r="AB6041" s="43"/>
      <c r="AC6041" s="43"/>
      <c r="AD6041" s="43"/>
      <c r="AE6041" s="43"/>
      <c r="AF6041" s="43"/>
      <c r="AG6041" s="43"/>
      <c r="AH6041" s="43"/>
      <c r="AI6041" s="43"/>
      <c r="AJ6041" s="43"/>
      <c r="AK6041" s="43"/>
      <c r="AL6041" s="43"/>
      <c r="BC6041" s="42"/>
      <c r="BD6041" s="43"/>
      <c r="BE6041" s="43"/>
      <c r="BF6041" s="43"/>
      <c r="BG6041" s="43"/>
      <c r="BH6041" s="43"/>
      <c r="BI6041" s="43"/>
      <c r="BJ6041" s="43"/>
      <c r="BK6041" s="43"/>
      <c r="BL6041" s="43"/>
      <c r="BM6041" s="43"/>
      <c r="BN6041" s="43"/>
      <c r="BO6041" s="43"/>
      <c r="BP6041" s="43"/>
      <c r="BQ6041" s="43"/>
      <c r="BR6041" s="43"/>
      <c r="BS6041" s="43"/>
      <c r="BT6041" s="43"/>
      <c r="BU6041" s="43"/>
      <c r="BV6041" s="43"/>
      <c r="BW6041" s="43"/>
      <c r="BX6041" s="43"/>
      <c r="BY6041" s="43"/>
      <c r="BZ6041" s="43"/>
      <c r="CA6041" s="43"/>
      <c r="CB6041" s="43"/>
      <c r="CC6041" s="43"/>
      <c r="CD6041" s="43"/>
    </row>
    <row r="6042" spans="5:82" x14ac:dyDescent="0.25">
      <c r="E6042" s="42"/>
      <c r="F6042" s="43"/>
      <c r="G6042" s="43"/>
      <c r="H6042" s="43"/>
      <c r="I6042" s="43"/>
      <c r="J6042" s="43"/>
      <c r="K6042" s="43"/>
      <c r="L6042" s="43"/>
      <c r="M6042" s="43"/>
      <c r="N6042" s="43"/>
      <c r="O6042" s="43"/>
      <c r="P6042" s="43"/>
      <c r="Q6042" s="43"/>
      <c r="R6042" s="43"/>
      <c r="S6042" s="43"/>
      <c r="T6042" s="43"/>
      <c r="U6042" s="43"/>
      <c r="V6042" s="43"/>
      <c r="W6042" s="43"/>
      <c r="X6042" s="43"/>
      <c r="Y6042" s="43"/>
      <c r="Z6042" s="43"/>
      <c r="AA6042" s="43"/>
      <c r="AB6042" s="43"/>
      <c r="AC6042" s="43"/>
      <c r="AD6042" s="43"/>
      <c r="AE6042" s="43"/>
      <c r="AF6042" s="43"/>
      <c r="AG6042" s="43"/>
      <c r="AH6042" s="43"/>
      <c r="AI6042" s="43"/>
      <c r="AJ6042" s="43"/>
      <c r="AK6042" s="43"/>
      <c r="AL6042" s="43"/>
      <c r="BC6042" s="42" t="s">
        <v>1009</v>
      </c>
      <c r="BD6042" s="43"/>
      <c r="BE6042" s="43"/>
      <c r="BF6042" s="43"/>
      <c r="BG6042" s="43"/>
      <c r="BH6042" s="43"/>
      <c r="BI6042" s="43"/>
      <c r="BJ6042" s="43"/>
      <c r="BK6042" s="43"/>
      <c r="BL6042" s="43"/>
      <c r="BM6042" s="43"/>
      <c r="BN6042" s="43"/>
      <c r="BO6042" s="43"/>
      <c r="BP6042" s="43"/>
      <c r="BQ6042" s="43"/>
      <c r="BR6042" s="43"/>
      <c r="BS6042" s="43"/>
      <c r="BT6042" s="43"/>
      <c r="BU6042" s="43"/>
      <c r="BV6042" s="43"/>
      <c r="BW6042" s="43"/>
      <c r="BX6042" s="43"/>
      <c r="BY6042" s="43"/>
      <c r="BZ6042" s="43"/>
      <c r="CA6042" s="43"/>
      <c r="CB6042" s="43"/>
      <c r="CC6042" s="43"/>
      <c r="CD6042" s="43"/>
    </row>
    <row r="6043" spans="5:82" x14ac:dyDescent="0.25">
      <c r="E6043" s="42" t="s">
        <v>960</v>
      </c>
      <c r="F6043" s="43"/>
      <c r="G6043" s="43"/>
      <c r="H6043" s="43"/>
      <c r="I6043" s="43"/>
      <c r="J6043" s="43"/>
      <c r="K6043" s="43"/>
      <c r="L6043" s="43"/>
      <c r="M6043" s="43"/>
      <c r="N6043" s="43"/>
      <c r="O6043" s="43"/>
      <c r="P6043" s="43"/>
      <c r="Q6043" s="43"/>
      <c r="R6043" s="43"/>
      <c r="S6043" s="43"/>
      <c r="T6043" s="43"/>
      <c r="U6043" s="43"/>
      <c r="V6043" s="43"/>
      <c r="W6043" s="43"/>
      <c r="X6043" s="43"/>
      <c r="Y6043" s="43"/>
      <c r="Z6043" s="43"/>
      <c r="AA6043" s="43"/>
      <c r="AB6043" s="43"/>
      <c r="AC6043" s="43"/>
      <c r="AD6043" s="43"/>
      <c r="AE6043" s="43"/>
      <c r="AF6043" s="43"/>
      <c r="AG6043" s="43"/>
      <c r="AH6043" s="43"/>
      <c r="AI6043" s="43"/>
      <c r="AJ6043" s="43"/>
      <c r="AK6043" s="43"/>
      <c r="AL6043" s="43"/>
      <c r="BC6043" s="42" t="s">
        <v>128</v>
      </c>
      <c r="BD6043" s="43"/>
      <c r="BE6043" s="43"/>
      <c r="BF6043" s="43"/>
      <c r="BG6043" s="43"/>
      <c r="BH6043" s="43"/>
      <c r="BI6043" s="43"/>
      <c r="BJ6043" s="43"/>
      <c r="BK6043" s="43"/>
      <c r="BL6043" s="43"/>
      <c r="BM6043" s="43"/>
      <c r="BN6043" s="43"/>
      <c r="BO6043" s="43"/>
      <c r="BP6043" s="43"/>
      <c r="BQ6043" s="43"/>
      <c r="BR6043" s="43"/>
      <c r="BS6043" s="43"/>
      <c r="BT6043" s="43"/>
      <c r="BU6043" s="43"/>
      <c r="BV6043" s="43"/>
      <c r="BW6043" s="43"/>
      <c r="BX6043" s="43"/>
      <c r="BY6043" s="43"/>
      <c r="BZ6043" s="43"/>
      <c r="CA6043" s="43"/>
      <c r="CB6043" s="43"/>
      <c r="CC6043" s="43"/>
      <c r="CD6043" s="43"/>
    </row>
    <row r="6044" spans="5:82" x14ac:dyDescent="0.25">
      <c r="E6044" s="42" t="s">
        <v>738</v>
      </c>
      <c r="F6044" s="43"/>
      <c r="G6044" s="43"/>
      <c r="H6044" s="43"/>
      <c r="I6044" s="43"/>
      <c r="J6044" s="43"/>
      <c r="K6044" s="43"/>
      <c r="L6044" s="43"/>
      <c r="M6044" s="43"/>
      <c r="N6044" s="43"/>
      <c r="O6044" s="43"/>
      <c r="P6044" s="43"/>
      <c r="Q6044" s="43"/>
      <c r="R6044" s="43"/>
      <c r="S6044" s="43"/>
      <c r="T6044" s="43"/>
      <c r="U6044" s="43"/>
      <c r="V6044" s="43"/>
      <c r="W6044" s="43"/>
      <c r="X6044" s="43"/>
      <c r="Y6044" s="43"/>
      <c r="Z6044" s="43"/>
      <c r="AA6044" s="43"/>
      <c r="AB6044" s="43"/>
      <c r="AC6044" s="43"/>
      <c r="AD6044" s="43"/>
      <c r="AE6044" s="43"/>
      <c r="AF6044" s="43"/>
      <c r="AG6044" s="43"/>
      <c r="AH6044" s="43"/>
      <c r="AI6044" s="43"/>
      <c r="AJ6044" s="43"/>
      <c r="AK6044" s="43"/>
      <c r="AL6044" s="43"/>
      <c r="BC6044" s="42" t="s">
        <v>1010</v>
      </c>
      <c r="BD6044" s="43"/>
      <c r="BE6044" s="43"/>
      <c r="BF6044" s="43"/>
      <c r="BG6044" s="43"/>
      <c r="BH6044" s="43"/>
      <c r="BI6044" s="43"/>
      <c r="BJ6044" s="43"/>
      <c r="BK6044" s="43"/>
      <c r="BL6044" s="43"/>
      <c r="BM6044" s="43"/>
      <c r="BN6044" s="43"/>
      <c r="BO6044" s="43"/>
      <c r="BP6044" s="43"/>
      <c r="BQ6044" s="43"/>
      <c r="BR6044" s="43"/>
      <c r="BS6044" s="43"/>
      <c r="BT6044" s="43"/>
      <c r="BU6044" s="43"/>
      <c r="BV6044" s="43"/>
      <c r="BW6044" s="43"/>
      <c r="BX6044" s="43"/>
      <c r="BY6044" s="43"/>
      <c r="BZ6044" s="43"/>
      <c r="CA6044" s="43"/>
      <c r="CB6044" s="43"/>
      <c r="CC6044" s="43"/>
      <c r="CD6044" s="43"/>
    </row>
    <row r="6045" spans="5:82" x14ac:dyDescent="0.25">
      <c r="BC6045" s="42" t="s">
        <v>1011</v>
      </c>
      <c r="BD6045" s="43"/>
      <c r="BE6045" s="43"/>
      <c r="BF6045" s="43"/>
      <c r="BG6045" s="43"/>
      <c r="BH6045" s="43"/>
      <c r="BI6045" s="43"/>
      <c r="BJ6045" s="43"/>
      <c r="BK6045" s="43"/>
      <c r="BL6045" s="43"/>
      <c r="BM6045" s="43"/>
      <c r="BN6045" s="43"/>
      <c r="BO6045" s="43"/>
      <c r="BP6045" s="43"/>
      <c r="BQ6045" s="43"/>
      <c r="BR6045" s="43"/>
      <c r="BS6045" s="43"/>
      <c r="BT6045" s="43"/>
      <c r="BU6045" s="43"/>
      <c r="BV6045" s="43"/>
      <c r="BW6045" s="43"/>
      <c r="BX6045" s="43"/>
      <c r="BY6045" s="43"/>
      <c r="BZ6045" s="43"/>
      <c r="CA6045" s="43"/>
      <c r="CB6045" s="43"/>
      <c r="CC6045" s="43"/>
      <c r="CD6045" s="43"/>
    </row>
    <row r="6046" spans="5:82" x14ac:dyDescent="0.25">
      <c r="BC6046" s="42" t="s">
        <v>745</v>
      </c>
      <c r="BD6046" s="43"/>
      <c r="BE6046" s="43"/>
      <c r="BF6046" s="43"/>
      <c r="BG6046" s="43"/>
      <c r="BH6046" s="43"/>
      <c r="BI6046" s="43"/>
      <c r="BJ6046" s="43"/>
      <c r="BK6046" s="43"/>
      <c r="BL6046" s="43"/>
      <c r="BM6046" s="43"/>
      <c r="BN6046" s="43"/>
      <c r="BO6046" s="43"/>
      <c r="BP6046" s="43"/>
      <c r="BQ6046" s="43"/>
      <c r="BR6046" s="43"/>
      <c r="BS6046" s="43"/>
      <c r="BT6046" s="43"/>
      <c r="BU6046" s="43"/>
      <c r="BV6046" s="43"/>
      <c r="BW6046" s="43"/>
      <c r="BX6046" s="43"/>
      <c r="BY6046" s="43"/>
      <c r="BZ6046" s="43"/>
      <c r="CA6046" s="43"/>
      <c r="CB6046" s="43"/>
      <c r="CC6046" s="43"/>
      <c r="CD6046" s="43"/>
    </row>
    <row r="6047" spans="5:82" x14ac:dyDescent="0.25">
      <c r="BC6047" s="42" t="s">
        <v>794</v>
      </c>
      <c r="BD6047" s="43"/>
      <c r="BE6047" s="43"/>
      <c r="BF6047" s="43"/>
      <c r="BG6047" s="43"/>
      <c r="BH6047" s="43"/>
      <c r="BI6047" s="43"/>
      <c r="BJ6047" s="43"/>
      <c r="BK6047" s="43"/>
      <c r="BL6047" s="43"/>
      <c r="BM6047" s="43"/>
      <c r="BN6047" s="43"/>
      <c r="BO6047" s="43"/>
      <c r="BP6047" s="43"/>
      <c r="BQ6047" s="43"/>
      <c r="BR6047" s="43"/>
      <c r="BS6047" s="43"/>
      <c r="BT6047" s="43"/>
      <c r="BU6047" s="43"/>
      <c r="BV6047" s="43"/>
      <c r="BW6047" s="43"/>
      <c r="BX6047" s="43"/>
      <c r="BY6047" s="43"/>
      <c r="BZ6047" s="43"/>
      <c r="CA6047" s="43"/>
      <c r="CB6047" s="43"/>
      <c r="CC6047" s="43"/>
      <c r="CD6047" s="43"/>
    </row>
    <row r="6048" spans="5:82" x14ac:dyDescent="0.25">
      <c r="BC6048" s="42" t="s">
        <v>795</v>
      </c>
      <c r="BD6048" s="43"/>
      <c r="BE6048" s="43"/>
      <c r="BF6048" s="43"/>
      <c r="BG6048" s="43"/>
      <c r="BH6048" s="43"/>
      <c r="BI6048" s="43"/>
      <c r="BJ6048" s="43"/>
      <c r="BK6048" s="43"/>
      <c r="BL6048" s="43"/>
      <c r="BM6048" s="43"/>
      <c r="BN6048" s="43"/>
      <c r="BO6048" s="43"/>
      <c r="BP6048" s="43"/>
      <c r="BQ6048" s="43"/>
      <c r="BR6048" s="43"/>
      <c r="BS6048" s="43"/>
      <c r="BT6048" s="43"/>
      <c r="BU6048" s="43"/>
      <c r="BV6048" s="43"/>
      <c r="BW6048" s="43"/>
      <c r="BX6048" s="43"/>
      <c r="BY6048" s="43"/>
      <c r="BZ6048" s="43"/>
      <c r="CA6048" s="43"/>
      <c r="CB6048" s="43"/>
      <c r="CC6048" s="43"/>
      <c r="CD6048" s="43"/>
    </row>
    <row r="6049" spans="55:82" x14ac:dyDescent="0.25">
      <c r="BC6049" s="42" t="s">
        <v>1012</v>
      </c>
      <c r="BD6049" s="43"/>
      <c r="BE6049" s="43"/>
      <c r="BF6049" s="43"/>
      <c r="BG6049" s="43"/>
      <c r="BH6049" s="43"/>
      <c r="BI6049" s="43"/>
      <c r="BJ6049" s="43"/>
      <c r="BK6049" s="43"/>
      <c r="BL6049" s="43"/>
      <c r="BM6049" s="43"/>
      <c r="BN6049" s="43"/>
      <c r="BO6049" s="43"/>
      <c r="BP6049" s="43"/>
      <c r="BQ6049" s="43"/>
      <c r="BR6049" s="43"/>
      <c r="BS6049" s="43"/>
      <c r="BT6049" s="43"/>
      <c r="BU6049" s="43"/>
      <c r="BV6049" s="43"/>
      <c r="BW6049" s="43"/>
      <c r="BX6049" s="43"/>
      <c r="BY6049" s="43"/>
      <c r="BZ6049" s="43"/>
      <c r="CA6049" s="43"/>
      <c r="CB6049" s="43"/>
      <c r="CC6049" s="43"/>
      <c r="CD6049" s="43"/>
    </row>
    <row r="6050" spans="55:82" x14ac:dyDescent="0.25">
      <c r="BC6050" s="42"/>
      <c r="BD6050" s="43"/>
      <c r="BE6050" s="43"/>
      <c r="BF6050" s="43"/>
      <c r="BG6050" s="43"/>
      <c r="BH6050" s="43"/>
      <c r="BI6050" s="43"/>
      <c r="BJ6050" s="43"/>
      <c r="BK6050" s="43"/>
      <c r="BL6050" s="43"/>
      <c r="BM6050" s="43"/>
      <c r="BN6050" s="43"/>
      <c r="BO6050" s="43"/>
      <c r="BP6050" s="43"/>
      <c r="BQ6050" s="43"/>
      <c r="BR6050" s="43"/>
      <c r="BS6050" s="43"/>
      <c r="BT6050" s="43"/>
      <c r="BU6050" s="43"/>
      <c r="BV6050" s="43"/>
      <c r="BW6050" s="43"/>
      <c r="BX6050" s="43"/>
      <c r="BY6050" s="43"/>
      <c r="BZ6050" s="43"/>
      <c r="CA6050" s="43"/>
      <c r="CB6050" s="43"/>
      <c r="CC6050" s="43"/>
      <c r="CD6050" s="43"/>
    </row>
    <row r="6051" spans="55:82" x14ac:dyDescent="0.25">
      <c r="BC6051" s="42" t="s">
        <v>960</v>
      </c>
      <c r="BD6051" s="43"/>
      <c r="BE6051" s="43"/>
      <c r="BF6051" s="43"/>
      <c r="BG6051" s="43"/>
      <c r="BH6051" s="43"/>
      <c r="BI6051" s="43"/>
      <c r="BJ6051" s="43"/>
      <c r="BK6051" s="43"/>
      <c r="BL6051" s="43"/>
      <c r="BM6051" s="43"/>
      <c r="BN6051" s="43"/>
      <c r="BO6051" s="43"/>
      <c r="BP6051" s="43"/>
      <c r="BQ6051" s="43"/>
      <c r="BR6051" s="43"/>
      <c r="BS6051" s="43"/>
      <c r="BT6051" s="43"/>
      <c r="BU6051" s="43"/>
      <c r="BV6051" s="43"/>
      <c r="BW6051" s="43"/>
      <c r="BX6051" s="43"/>
      <c r="BY6051" s="43"/>
      <c r="BZ6051" s="43"/>
      <c r="CA6051" s="43"/>
      <c r="CB6051" s="43"/>
      <c r="CC6051" s="43"/>
      <c r="CD6051" s="43"/>
    </row>
    <row r="6052" spans="55:82" x14ac:dyDescent="0.25">
      <c r="BC6052" s="42" t="s">
        <v>738</v>
      </c>
      <c r="BD6052" s="43"/>
      <c r="BE6052" s="43"/>
      <c r="BF6052" s="43"/>
      <c r="BG6052" s="43"/>
      <c r="BH6052" s="43"/>
      <c r="BI6052" s="43"/>
      <c r="BJ6052" s="43"/>
      <c r="BK6052" s="43"/>
      <c r="BL6052" s="43"/>
      <c r="BM6052" s="43"/>
      <c r="BN6052" s="43"/>
      <c r="BO6052" s="43"/>
      <c r="BP6052" s="43"/>
      <c r="BQ6052" s="43"/>
      <c r="BR6052" s="43"/>
      <c r="BS6052" s="43"/>
      <c r="BT6052" s="43"/>
      <c r="BU6052" s="43"/>
      <c r="BV6052" s="43"/>
      <c r="BW6052" s="43"/>
      <c r="BX6052" s="43"/>
      <c r="BY6052" s="43"/>
      <c r="BZ6052" s="43"/>
      <c r="CA6052" s="43"/>
      <c r="CB6052" s="43"/>
      <c r="CC6052" s="43"/>
      <c r="CD6052" s="43"/>
    </row>
    <row r="6088" spans="3:5" x14ac:dyDescent="0.25">
      <c r="C6088" s="13">
        <v>0</v>
      </c>
      <c r="E6088" s="4" t="s">
        <v>1033</v>
      </c>
    </row>
    <row r="6106" spans="5:35" x14ac:dyDescent="0.25">
      <c r="AI6106" s="1" t="s">
        <v>774</v>
      </c>
    </row>
    <row r="6110" spans="5:35" x14ac:dyDescent="0.25">
      <c r="E6110" s="40" t="s">
        <v>1034</v>
      </c>
      <c r="F6110" s="41"/>
      <c r="G6110" s="41"/>
      <c r="H6110" s="41"/>
      <c r="I6110" s="41"/>
      <c r="J6110" s="41"/>
      <c r="K6110" s="41"/>
      <c r="L6110" s="41"/>
      <c r="M6110" s="41"/>
      <c r="N6110" s="41"/>
      <c r="O6110" s="41"/>
      <c r="P6110" s="41"/>
      <c r="Q6110" s="41"/>
      <c r="R6110" s="41"/>
      <c r="S6110" s="41"/>
      <c r="T6110" s="41"/>
      <c r="U6110" s="41"/>
      <c r="V6110" s="41"/>
      <c r="W6110" s="41"/>
      <c r="X6110" s="41"/>
      <c r="Y6110" s="41"/>
      <c r="Z6110" s="41"/>
      <c r="AA6110" s="41"/>
      <c r="AB6110" s="41"/>
      <c r="AC6110" s="41"/>
      <c r="AD6110" s="41"/>
      <c r="AE6110" s="41"/>
      <c r="AF6110" s="41"/>
    </row>
    <row r="6111" spans="5:35" x14ac:dyDescent="0.25">
      <c r="E6111" s="40" t="s">
        <v>815</v>
      </c>
      <c r="F6111" s="41"/>
      <c r="G6111" s="41"/>
      <c r="H6111" s="41"/>
      <c r="I6111" s="41"/>
      <c r="J6111" s="41"/>
      <c r="K6111" s="41"/>
      <c r="L6111" s="41"/>
      <c r="M6111" s="41"/>
      <c r="N6111" s="41"/>
      <c r="O6111" s="41"/>
      <c r="P6111" s="41"/>
      <c r="Q6111" s="41"/>
      <c r="R6111" s="41"/>
      <c r="S6111" s="41"/>
      <c r="T6111" s="41"/>
      <c r="U6111" s="41"/>
      <c r="V6111" s="41"/>
      <c r="W6111" s="41"/>
      <c r="X6111" s="41"/>
      <c r="Y6111" s="41"/>
      <c r="Z6111" s="41"/>
      <c r="AA6111" s="41"/>
      <c r="AB6111" s="41"/>
      <c r="AC6111" s="41"/>
      <c r="AD6111" s="41"/>
      <c r="AE6111" s="41"/>
      <c r="AF6111" s="41"/>
    </row>
    <row r="6112" spans="5:35" x14ac:dyDescent="0.25">
      <c r="E6112" s="40" t="s">
        <v>1035</v>
      </c>
      <c r="F6112" s="41"/>
      <c r="G6112" s="41"/>
      <c r="H6112" s="41"/>
      <c r="I6112" s="41"/>
      <c r="J6112" s="41"/>
      <c r="K6112" s="41"/>
      <c r="L6112" s="41"/>
      <c r="M6112" s="41"/>
      <c r="N6112" s="41"/>
      <c r="O6112" s="41"/>
      <c r="P6112" s="41"/>
      <c r="Q6112" s="41"/>
      <c r="R6112" s="41"/>
      <c r="S6112" s="41"/>
      <c r="T6112" s="41"/>
      <c r="U6112" s="41"/>
      <c r="V6112" s="41"/>
      <c r="W6112" s="41"/>
      <c r="X6112" s="41"/>
      <c r="Y6112" s="41"/>
      <c r="Z6112" s="41"/>
      <c r="AA6112" s="41"/>
      <c r="AB6112" s="41"/>
      <c r="AC6112" s="41"/>
      <c r="AD6112" s="41"/>
      <c r="AE6112" s="41"/>
      <c r="AF6112" s="41"/>
    </row>
    <row r="6113" spans="5:32" x14ac:dyDescent="0.25">
      <c r="E6113" s="40" t="s">
        <v>776</v>
      </c>
      <c r="F6113" s="41"/>
      <c r="G6113" s="41"/>
      <c r="H6113" s="41"/>
      <c r="I6113" s="41"/>
      <c r="J6113" s="41"/>
      <c r="K6113" s="41"/>
      <c r="L6113" s="41"/>
      <c r="M6113" s="41"/>
      <c r="N6113" s="41"/>
      <c r="O6113" s="41"/>
      <c r="P6113" s="41"/>
      <c r="Q6113" s="41"/>
      <c r="R6113" s="41"/>
      <c r="S6113" s="41"/>
      <c r="T6113" s="41"/>
      <c r="U6113" s="41"/>
      <c r="V6113" s="41"/>
      <c r="W6113" s="41"/>
      <c r="X6113" s="41"/>
      <c r="Y6113" s="41"/>
      <c r="Z6113" s="41"/>
      <c r="AA6113" s="41"/>
      <c r="AB6113" s="41"/>
      <c r="AC6113" s="41"/>
      <c r="AD6113" s="41"/>
      <c r="AE6113" s="41"/>
      <c r="AF6113" s="41"/>
    </row>
    <row r="6149" spans="3:34" x14ac:dyDescent="0.25">
      <c r="C6149" s="13">
        <v>0</v>
      </c>
      <c r="E6149" s="4" t="s">
        <v>1036</v>
      </c>
    </row>
    <row r="6155" spans="3:34" x14ac:dyDescent="0.25">
      <c r="AG6155" s="1" t="s">
        <v>987</v>
      </c>
    </row>
    <row r="6158" spans="3:34" x14ac:dyDescent="0.25">
      <c r="E6158" s="46" t="s">
        <v>1001</v>
      </c>
      <c r="F6158" s="43"/>
      <c r="G6158" s="43"/>
      <c r="H6158" s="43"/>
      <c r="I6158" s="43"/>
      <c r="J6158" s="43"/>
      <c r="K6158" s="43"/>
      <c r="L6158" s="43"/>
      <c r="M6158" s="43"/>
      <c r="N6158" s="43"/>
      <c r="O6158" s="43"/>
      <c r="P6158" s="43"/>
      <c r="Q6158" s="43"/>
      <c r="R6158" s="43"/>
      <c r="S6158" s="43"/>
      <c r="T6158" s="43"/>
      <c r="U6158" s="43"/>
      <c r="V6158" s="43"/>
      <c r="W6158" s="43"/>
      <c r="X6158" s="43"/>
      <c r="Y6158" s="43"/>
      <c r="Z6158" s="43"/>
      <c r="AA6158" s="43"/>
      <c r="AB6158" s="43"/>
      <c r="AC6158" s="43"/>
      <c r="AD6158" s="43"/>
      <c r="AE6158" s="43"/>
      <c r="AF6158" s="43"/>
      <c r="AG6158" s="43"/>
      <c r="AH6158" s="43"/>
    </row>
    <row r="6159" spans="3:34" x14ac:dyDescent="0.25">
      <c r="E6159" s="42" t="s">
        <v>868</v>
      </c>
      <c r="F6159" s="43"/>
      <c r="G6159" s="43"/>
      <c r="H6159" s="43"/>
      <c r="I6159" s="43"/>
      <c r="J6159" s="43"/>
      <c r="K6159" s="43"/>
      <c r="L6159" s="43"/>
      <c r="M6159" s="43"/>
      <c r="N6159" s="43"/>
      <c r="O6159" s="43"/>
      <c r="P6159" s="43"/>
      <c r="Q6159" s="43"/>
      <c r="R6159" s="43"/>
      <c r="S6159" s="43"/>
      <c r="T6159" s="43"/>
      <c r="U6159" s="43"/>
      <c r="V6159" s="43"/>
      <c r="W6159" s="43"/>
      <c r="X6159" s="43"/>
      <c r="Y6159" s="43"/>
      <c r="Z6159" s="43"/>
      <c r="AA6159" s="43"/>
      <c r="AB6159" s="43"/>
      <c r="AC6159" s="43"/>
      <c r="AD6159" s="43"/>
      <c r="AE6159" s="43"/>
      <c r="AF6159" s="43"/>
      <c r="AG6159" s="43"/>
      <c r="AH6159" s="43"/>
    </row>
    <row r="6160" spans="3:34" x14ac:dyDescent="0.25">
      <c r="E6160" s="42" t="s">
        <v>952</v>
      </c>
      <c r="F6160" s="43"/>
      <c r="G6160" s="43"/>
      <c r="H6160" s="43"/>
      <c r="I6160" s="43"/>
      <c r="J6160" s="43"/>
      <c r="K6160" s="43"/>
      <c r="L6160" s="43"/>
      <c r="M6160" s="43"/>
      <c r="N6160" s="43"/>
      <c r="O6160" s="43"/>
      <c r="P6160" s="43"/>
      <c r="Q6160" s="43"/>
      <c r="R6160" s="43"/>
      <c r="S6160" s="43"/>
      <c r="T6160" s="43"/>
      <c r="U6160" s="43"/>
      <c r="V6160" s="43"/>
      <c r="W6160" s="43"/>
      <c r="X6160" s="43"/>
      <c r="Y6160" s="43"/>
      <c r="Z6160" s="43"/>
      <c r="AA6160" s="43"/>
      <c r="AB6160" s="43"/>
      <c r="AC6160" s="43"/>
      <c r="AD6160" s="43"/>
      <c r="AE6160" s="43"/>
      <c r="AF6160" s="43"/>
      <c r="AG6160" s="43"/>
      <c r="AH6160" s="43"/>
    </row>
    <row r="6161" spans="5:34" x14ac:dyDescent="0.25">
      <c r="E6161" s="42" t="s">
        <v>988</v>
      </c>
      <c r="F6161" s="43"/>
      <c r="G6161" s="43"/>
      <c r="H6161" s="43"/>
      <c r="I6161" s="43"/>
      <c r="J6161" s="43"/>
      <c r="K6161" s="43"/>
      <c r="L6161" s="43"/>
      <c r="M6161" s="43"/>
      <c r="N6161" s="43"/>
      <c r="O6161" s="43"/>
      <c r="P6161" s="43"/>
      <c r="Q6161" s="43"/>
      <c r="R6161" s="43"/>
      <c r="S6161" s="43"/>
      <c r="T6161" s="43"/>
      <c r="U6161" s="43"/>
      <c r="V6161" s="43"/>
      <c r="W6161" s="43"/>
      <c r="X6161" s="43"/>
      <c r="Y6161" s="43"/>
      <c r="Z6161" s="43"/>
      <c r="AA6161" s="43"/>
      <c r="AB6161" s="43"/>
      <c r="AC6161" s="43"/>
      <c r="AD6161" s="43"/>
      <c r="AE6161" s="43"/>
      <c r="AF6161" s="43"/>
      <c r="AG6161" s="43"/>
      <c r="AH6161" s="43"/>
    </row>
    <row r="6162" spans="5:34" x14ac:dyDescent="0.25">
      <c r="E6162" s="42" t="s">
        <v>989</v>
      </c>
      <c r="F6162" s="43"/>
      <c r="G6162" s="43"/>
      <c r="H6162" s="43"/>
      <c r="I6162" s="43"/>
      <c r="J6162" s="43"/>
      <c r="K6162" s="43"/>
      <c r="L6162" s="43"/>
      <c r="M6162" s="43"/>
      <c r="N6162" s="43"/>
      <c r="O6162" s="43"/>
      <c r="P6162" s="43"/>
      <c r="Q6162" s="43"/>
      <c r="R6162" s="43"/>
      <c r="S6162" s="43"/>
      <c r="T6162" s="43"/>
      <c r="U6162" s="43"/>
      <c r="V6162" s="43"/>
      <c r="W6162" s="43"/>
      <c r="X6162" s="43"/>
      <c r="Y6162" s="43"/>
      <c r="Z6162" s="43"/>
      <c r="AA6162" s="43"/>
      <c r="AB6162" s="43"/>
      <c r="AC6162" s="43"/>
      <c r="AD6162" s="43"/>
      <c r="AE6162" s="43"/>
      <c r="AF6162" s="43"/>
      <c r="AG6162" s="43"/>
      <c r="AH6162" s="43"/>
    </row>
    <row r="6163" spans="5:34" x14ac:dyDescent="0.25">
      <c r="E6163" s="42" t="s">
        <v>990</v>
      </c>
      <c r="F6163" s="43"/>
      <c r="G6163" s="43"/>
      <c r="H6163" s="43"/>
      <c r="I6163" s="43"/>
      <c r="J6163" s="43"/>
      <c r="K6163" s="43"/>
      <c r="L6163" s="43"/>
      <c r="M6163" s="43"/>
      <c r="N6163" s="43"/>
      <c r="O6163" s="43"/>
      <c r="P6163" s="43"/>
      <c r="Q6163" s="43"/>
      <c r="R6163" s="43"/>
      <c r="S6163" s="43"/>
      <c r="T6163" s="43"/>
      <c r="U6163" s="43"/>
      <c r="V6163" s="43"/>
      <c r="W6163" s="43"/>
      <c r="X6163" s="43"/>
      <c r="Y6163" s="43"/>
      <c r="Z6163" s="43"/>
      <c r="AA6163" s="43"/>
      <c r="AB6163" s="43"/>
      <c r="AC6163" s="43"/>
      <c r="AD6163" s="43"/>
      <c r="AE6163" s="43"/>
      <c r="AF6163" s="43"/>
      <c r="AG6163" s="43"/>
      <c r="AH6163" s="43"/>
    </row>
    <row r="6164" spans="5:34" x14ac:dyDescent="0.25">
      <c r="E6164" s="42" t="s">
        <v>991</v>
      </c>
      <c r="F6164" s="43"/>
      <c r="G6164" s="43"/>
      <c r="H6164" s="43"/>
      <c r="I6164" s="43"/>
      <c r="J6164" s="43"/>
      <c r="K6164" s="43"/>
      <c r="L6164" s="43"/>
      <c r="M6164" s="43"/>
      <c r="N6164" s="43"/>
      <c r="O6164" s="43"/>
      <c r="P6164" s="43"/>
      <c r="Q6164" s="43"/>
      <c r="R6164" s="43"/>
      <c r="S6164" s="43"/>
      <c r="T6164" s="43"/>
      <c r="U6164" s="43"/>
      <c r="V6164" s="43"/>
      <c r="W6164" s="43"/>
      <c r="X6164" s="43"/>
      <c r="Y6164" s="43"/>
      <c r="Z6164" s="43"/>
      <c r="AA6164" s="43"/>
      <c r="AB6164" s="43"/>
      <c r="AC6164" s="43"/>
      <c r="AD6164" s="43"/>
      <c r="AE6164" s="43"/>
      <c r="AF6164" s="43"/>
      <c r="AG6164" s="43"/>
      <c r="AH6164" s="43"/>
    </row>
    <row r="6165" spans="5:34" x14ac:dyDescent="0.25">
      <c r="E6165" s="42" t="s">
        <v>992</v>
      </c>
      <c r="F6165" s="43"/>
      <c r="G6165" s="43"/>
      <c r="H6165" s="43"/>
      <c r="I6165" s="43"/>
      <c r="J6165" s="43"/>
      <c r="K6165" s="43"/>
      <c r="L6165" s="43"/>
      <c r="M6165" s="43"/>
      <c r="N6165" s="43"/>
      <c r="O6165" s="43"/>
      <c r="P6165" s="43"/>
      <c r="Q6165" s="43"/>
      <c r="R6165" s="43"/>
      <c r="S6165" s="43"/>
      <c r="T6165" s="43"/>
      <c r="U6165" s="43"/>
      <c r="V6165" s="43"/>
      <c r="W6165" s="43"/>
      <c r="X6165" s="43"/>
      <c r="Y6165" s="43"/>
      <c r="Z6165" s="43"/>
      <c r="AA6165" s="43"/>
      <c r="AB6165" s="43"/>
      <c r="AC6165" s="43"/>
      <c r="AD6165" s="43"/>
      <c r="AE6165" s="43"/>
      <c r="AF6165" s="43"/>
      <c r="AG6165" s="43"/>
      <c r="AH6165" s="43"/>
    </row>
    <row r="6166" spans="5:34" x14ac:dyDescent="0.25">
      <c r="E6166" s="42" t="s">
        <v>993</v>
      </c>
      <c r="F6166" s="43"/>
      <c r="G6166" s="43"/>
      <c r="H6166" s="43"/>
      <c r="I6166" s="43"/>
      <c r="J6166" s="43"/>
      <c r="K6166" s="43"/>
      <c r="L6166" s="43"/>
      <c r="M6166" s="43"/>
      <c r="N6166" s="43"/>
      <c r="O6166" s="43"/>
      <c r="P6166" s="43"/>
      <c r="Q6166" s="43"/>
      <c r="R6166" s="43"/>
      <c r="S6166" s="43"/>
      <c r="T6166" s="43"/>
      <c r="U6166" s="43"/>
      <c r="V6166" s="43"/>
      <c r="W6166" s="43"/>
      <c r="X6166" s="43"/>
      <c r="Y6166" s="43"/>
      <c r="Z6166" s="43"/>
      <c r="AA6166" s="43"/>
      <c r="AB6166" s="43"/>
      <c r="AC6166" s="43"/>
      <c r="AD6166" s="43"/>
      <c r="AE6166" s="43"/>
      <c r="AF6166" s="43"/>
      <c r="AG6166" s="43"/>
      <c r="AH6166" s="43"/>
    </row>
    <row r="6167" spans="5:34" x14ac:dyDescent="0.25">
      <c r="E6167" s="42" t="s">
        <v>994</v>
      </c>
      <c r="F6167" s="43"/>
      <c r="G6167" s="43"/>
      <c r="H6167" s="43"/>
      <c r="I6167" s="43"/>
      <c r="J6167" s="43"/>
      <c r="K6167" s="43"/>
      <c r="L6167" s="43"/>
      <c r="M6167" s="43"/>
      <c r="N6167" s="43"/>
      <c r="O6167" s="43"/>
      <c r="P6167" s="43"/>
      <c r="Q6167" s="43"/>
      <c r="R6167" s="43"/>
      <c r="S6167" s="43"/>
      <c r="T6167" s="43"/>
      <c r="U6167" s="43"/>
      <c r="V6167" s="43"/>
      <c r="W6167" s="43"/>
      <c r="X6167" s="43"/>
      <c r="Y6167" s="43"/>
      <c r="Z6167" s="43"/>
      <c r="AA6167" s="43"/>
      <c r="AB6167" s="43"/>
      <c r="AC6167" s="43"/>
      <c r="AD6167" s="43"/>
      <c r="AE6167" s="43"/>
      <c r="AF6167" s="43"/>
      <c r="AG6167" s="43"/>
      <c r="AH6167" s="43"/>
    </row>
    <row r="6168" spans="5:34" x14ac:dyDescent="0.25">
      <c r="E6168" s="42" t="s">
        <v>932</v>
      </c>
      <c r="F6168" s="43"/>
      <c r="G6168" s="43"/>
      <c r="H6168" s="43"/>
      <c r="I6168" s="43"/>
      <c r="J6168" s="43"/>
      <c r="K6168" s="43"/>
      <c r="L6168" s="43"/>
      <c r="M6168" s="43"/>
      <c r="N6168" s="43"/>
      <c r="O6168" s="43"/>
      <c r="P6168" s="43"/>
      <c r="Q6168" s="43"/>
      <c r="R6168" s="43"/>
      <c r="S6168" s="43"/>
      <c r="T6168" s="43"/>
      <c r="U6168" s="43"/>
      <c r="V6168" s="43"/>
      <c r="W6168" s="43"/>
      <c r="X6168" s="43"/>
      <c r="Y6168" s="43"/>
      <c r="Z6168" s="43"/>
      <c r="AA6168" s="43"/>
      <c r="AB6168" s="43"/>
      <c r="AC6168" s="43"/>
      <c r="AD6168" s="43"/>
      <c r="AE6168" s="43"/>
      <c r="AF6168" s="43"/>
      <c r="AG6168" s="43"/>
      <c r="AH6168" s="43"/>
    </row>
    <row r="6169" spans="5:34" x14ac:dyDescent="0.25">
      <c r="E6169" s="42" t="s">
        <v>1002</v>
      </c>
      <c r="F6169" s="43"/>
      <c r="G6169" s="43"/>
      <c r="H6169" s="43"/>
      <c r="I6169" s="43"/>
      <c r="J6169" s="43"/>
      <c r="K6169" s="43"/>
      <c r="L6169" s="43"/>
      <c r="M6169" s="43"/>
      <c r="N6169" s="43"/>
      <c r="O6169" s="43"/>
      <c r="P6169" s="43"/>
      <c r="Q6169" s="43"/>
      <c r="R6169" s="43"/>
      <c r="S6169" s="43"/>
      <c r="T6169" s="43"/>
      <c r="U6169" s="43"/>
      <c r="V6169" s="43"/>
      <c r="W6169" s="43"/>
      <c r="X6169" s="43"/>
      <c r="Y6169" s="43"/>
      <c r="Z6169" s="43"/>
      <c r="AA6169" s="43"/>
      <c r="AB6169" s="43"/>
      <c r="AC6169" s="43"/>
      <c r="AD6169" s="43"/>
      <c r="AE6169" s="43"/>
      <c r="AF6169" s="43"/>
      <c r="AG6169" s="43"/>
      <c r="AH6169" s="43"/>
    </row>
    <row r="6170" spans="5:34" x14ac:dyDescent="0.25">
      <c r="E6170" s="42" t="s">
        <v>889</v>
      </c>
      <c r="F6170" s="43"/>
      <c r="G6170" s="43"/>
      <c r="H6170" s="43"/>
      <c r="I6170" s="43"/>
      <c r="J6170" s="43"/>
      <c r="K6170" s="43"/>
      <c r="L6170" s="43"/>
      <c r="M6170" s="43"/>
      <c r="N6170" s="43"/>
      <c r="O6170" s="43"/>
      <c r="P6170" s="43"/>
      <c r="Q6170" s="43"/>
      <c r="R6170" s="43"/>
      <c r="S6170" s="43"/>
      <c r="T6170" s="43"/>
      <c r="U6170" s="43"/>
      <c r="V6170" s="43"/>
      <c r="W6170" s="43"/>
      <c r="X6170" s="43"/>
      <c r="Y6170" s="43"/>
      <c r="Z6170" s="43"/>
      <c r="AA6170" s="43"/>
      <c r="AB6170" s="43"/>
      <c r="AC6170" s="43"/>
      <c r="AD6170" s="43"/>
      <c r="AE6170" s="43"/>
      <c r="AF6170" s="43"/>
      <c r="AG6170" s="43"/>
      <c r="AH6170" s="43"/>
    </row>
    <row r="6171" spans="5:34" x14ac:dyDescent="0.25">
      <c r="E6171" s="42" t="s">
        <v>996</v>
      </c>
      <c r="F6171" s="43"/>
      <c r="G6171" s="43"/>
      <c r="H6171" s="43"/>
      <c r="I6171" s="43"/>
      <c r="J6171" s="43"/>
      <c r="K6171" s="43"/>
      <c r="L6171" s="43"/>
      <c r="M6171" s="43"/>
      <c r="N6171" s="43"/>
      <c r="O6171" s="43"/>
      <c r="P6171" s="43"/>
      <c r="Q6171" s="43"/>
      <c r="R6171" s="43"/>
      <c r="S6171" s="43"/>
      <c r="T6171" s="43"/>
      <c r="U6171" s="43"/>
      <c r="V6171" s="43"/>
      <c r="W6171" s="43"/>
      <c r="X6171" s="43"/>
      <c r="Y6171" s="43"/>
      <c r="Z6171" s="43"/>
      <c r="AA6171" s="43"/>
      <c r="AB6171" s="43"/>
      <c r="AC6171" s="43"/>
      <c r="AD6171" s="43"/>
      <c r="AE6171" s="43"/>
      <c r="AF6171" s="43"/>
      <c r="AG6171" s="43"/>
      <c r="AH6171" s="43"/>
    </row>
    <row r="6172" spans="5:34" x14ac:dyDescent="0.25">
      <c r="E6172" s="42" t="s">
        <v>889</v>
      </c>
      <c r="F6172" s="43"/>
      <c r="G6172" s="43"/>
      <c r="H6172" s="43"/>
      <c r="I6172" s="43"/>
      <c r="J6172" s="43"/>
      <c r="K6172" s="43"/>
      <c r="L6172" s="43"/>
      <c r="M6172" s="43"/>
      <c r="N6172" s="43"/>
      <c r="O6172" s="43"/>
      <c r="P6172" s="43"/>
      <c r="Q6172" s="43"/>
      <c r="R6172" s="43"/>
      <c r="S6172" s="43"/>
      <c r="T6172" s="43"/>
      <c r="U6172" s="43"/>
      <c r="V6172" s="43"/>
      <c r="W6172" s="43"/>
      <c r="X6172" s="43"/>
      <c r="Y6172" s="43"/>
      <c r="Z6172" s="43"/>
      <c r="AA6172" s="43"/>
      <c r="AB6172" s="43"/>
      <c r="AC6172" s="43"/>
      <c r="AD6172" s="43"/>
      <c r="AE6172" s="43"/>
      <c r="AF6172" s="43"/>
      <c r="AG6172" s="43"/>
      <c r="AH6172" s="43"/>
    </row>
    <row r="6173" spans="5:34" x14ac:dyDescent="0.25">
      <c r="E6173" s="42" t="s">
        <v>939</v>
      </c>
      <c r="F6173" s="43"/>
      <c r="G6173" s="43"/>
      <c r="H6173" s="43"/>
      <c r="I6173" s="43"/>
      <c r="J6173" s="43"/>
      <c r="K6173" s="43"/>
      <c r="L6173" s="43"/>
      <c r="M6173" s="43"/>
      <c r="N6173" s="43"/>
      <c r="O6173" s="43"/>
      <c r="P6173" s="43"/>
      <c r="Q6173" s="43"/>
      <c r="R6173" s="43"/>
      <c r="S6173" s="43"/>
      <c r="T6173" s="43"/>
      <c r="U6173" s="43"/>
      <c r="V6173" s="43"/>
      <c r="W6173" s="43"/>
      <c r="X6173" s="43"/>
      <c r="Y6173" s="43"/>
      <c r="Z6173" s="43"/>
      <c r="AA6173" s="43"/>
      <c r="AB6173" s="43"/>
      <c r="AC6173" s="43"/>
      <c r="AD6173" s="43"/>
      <c r="AE6173" s="43"/>
      <c r="AF6173" s="43"/>
      <c r="AG6173" s="43"/>
      <c r="AH6173" s="43"/>
    </row>
    <row r="6174" spans="5:34" x14ac:dyDescent="0.25">
      <c r="E6174" s="42" t="s">
        <v>940</v>
      </c>
      <c r="F6174" s="43"/>
      <c r="G6174" s="43"/>
      <c r="H6174" s="43"/>
      <c r="I6174" s="43"/>
      <c r="J6174" s="43"/>
      <c r="K6174" s="43"/>
      <c r="L6174" s="43"/>
      <c r="M6174" s="43"/>
      <c r="N6174" s="43"/>
      <c r="O6174" s="43"/>
      <c r="P6174" s="43"/>
      <c r="Q6174" s="43"/>
      <c r="R6174" s="43"/>
      <c r="S6174" s="43"/>
      <c r="T6174" s="43"/>
      <c r="U6174" s="43"/>
      <c r="V6174" s="43"/>
      <c r="W6174" s="43"/>
      <c r="X6174" s="43"/>
      <c r="Y6174" s="43"/>
      <c r="Z6174" s="43"/>
      <c r="AA6174" s="43"/>
      <c r="AB6174" s="43"/>
      <c r="AC6174" s="43"/>
      <c r="AD6174" s="43"/>
      <c r="AE6174" s="43"/>
      <c r="AF6174" s="43"/>
      <c r="AG6174" s="43"/>
      <c r="AH6174" s="43"/>
    </row>
    <row r="6175" spans="5:34" x14ac:dyDescent="0.25">
      <c r="E6175" s="42" t="s">
        <v>1003</v>
      </c>
      <c r="F6175" s="43"/>
      <c r="G6175" s="43"/>
      <c r="H6175" s="43"/>
      <c r="I6175" s="43"/>
      <c r="J6175" s="43"/>
      <c r="K6175" s="43"/>
      <c r="L6175" s="43"/>
      <c r="M6175" s="43"/>
      <c r="N6175" s="43"/>
      <c r="O6175" s="43"/>
      <c r="P6175" s="43"/>
      <c r="Q6175" s="43"/>
      <c r="R6175" s="43"/>
      <c r="S6175" s="43"/>
      <c r="T6175" s="43"/>
      <c r="U6175" s="43"/>
      <c r="V6175" s="43"/>
      <c r="W6175" s="43"/>
      <c r="X6175" s="43"/>
      <c r="Y6175" s="43"/>
      <c r="Z6175" s="43"/>
      <c r="AA6175" s="43"/>
      <c r="AB6175" s="43"/>
      <c r="AC6175" s="43"/>
      <c r="AD6175" s="43"/>
      <c r="AE6175" s="43"/>
      <c r="AF6175" s="43"/>
      <c r="AG6175" s="43"/>
      <c r="AH6175" s="43"/>
    </row>
    <row r="6176" spans="5:34" x14ac:dyDescent="0.25">
      <c r="E6176" s="42" t="s">
        <v>1004</v>
      </c>
      <c r="F6176" s="43"/>
      <c r="G6176" s="43"/>
      <c r="H6176" s="43"/>
      <c r="I6176" s="43"/>
      <c r="J6176" s="43"/>
      <c r="K6176" s="43"/>
      <c r="L6176" s="43"/>
      <c r="M6176" s="43"/>
      <c r="N6176" s="43"/>
      <c r="O6176" s="43"/>
      <c r="P6176" s="43"/>
      <c r="Q6176" s="43"/>
      <c r="R6176" s="43"/>
      <c r="S6176" s="43"/>
      <c r="T6176" s="43"/>
      <c r="U6176" s="43"/>
      <c r="V6176" s="43"/>
      <c r="W6176" s="43"/>
      <c r="X6176" s="43"/>
      <c r="Y6176" s="43"/>
      <c r="Z6176" s="43"/>
      <c r="AA6176" s="43"/>
      <c r="AB6176" s="43"/>
      <c r="AC6176" s="43"/>
      <c r="AD6176" s="43"/>
      <c r="AE6176" s="43"/>
      <c r="AF6176" s="43"/>
      <c r="AG6176" s="43"/>
      <c r="AH6176" s="43"/>
    </row>
    <row r="6177" spans="5:34" x14ac:dyDescent="0.25">
      <c r="E6177" s="42" t="s">
        <v>889</v>
      </c>
      <c r="F6177" s="43"/>
      <c r="G6177" s="43"/>
      <c r="H6177" s="43"/>
      <c r="I6177" s="43"/>
      <c r="J6177" s="43"/>
      <c r="K6177" s="43"/>
      <c r="L6177" s="43"/>
      <c r="M6177" s="43"/>
      <c r="N6177" s="43"/>
      <c r="O6177" s="43"/>
      <c r="P6177" s="43"/>
      <c r="Q6177" s="43"/>
      <c r="R6177" s="43"/>
      <c r="S6177" s="43"/>
      <c r="T6177" s="43"/>
      <c r="U6177" s="43"/>
      <c r="V6177" s="43"/>
      <c r="W6177" s="43"/>
      <c r="X6177" s="43"/>
      <c r="Y6177" s="43"/>
      <c r="Z6177" s="43"/>
      <c r="AA6177" s="43"/>
      <c r="AB6177" s="43"/>
      <c r="AC6177" s="43"/>
      <c r="AD6177" s="43"/>
      <c r="AE6177" s="43"/>
      <c r="AF6177" s="43"/>
      <c r="AG6177" s="43"/>
      <c r="AH6177" s="43"/>
    </row>
    <row r="6178" spans="5:34" x14ac:dyDescent="0.25">
      <c r="E6178" s="42" t="s">
        <v>952</v>
      </c>
      <c r="F6178" s="43"/>
      <c r="G6178" s="43"/>
      <c r="H6178" s="43"/>
      <c r="I6178" s="43"/>
      <c r="J6178" s="43"/>
      <c r="K6178" s="43"/>
      <c r="L6178" s="43"/>
      <c r="M6178" s="43"/>
      <c r="N6178" s="43"/>
      <c r="O6178" s="43"/>
      <c r="P6178" s="43"/>
      <c r="Q6178" s="43"/>
      <c r="R6178" s="43"/>
      <c r="S6178" s="43"/>
      <c r="T6178" s="43"/>
      <c r="U6178" s="43"/>
      <c r="V6178" s="43"/>
      <c r="W6178" s="43"/>
      <c r="X6178" s="43"/>
      <c r="Y6178" s="43"/>
      <c r="Z6178" s="43"/>
      <c r="AA6178" s="43"/>
      <c r="AB6178" s="43"/>
      <c r="AC6178" s="43"/>
      <c r="AD6178" s="43"/>
      <c r="AE6178" s="43"/>
      <c r="AF6178" s="43"/>
      <c r="AG6178" s="43"/>
      <c r="AH6178" s="43"/>
    </row>
    <row r="6179" spans="5:34" x14ac:dyDescent="0.25">
      <c r="E6179" s="42" t="s">
        <v>988</v>
      </c>
      <c r="F6179" s="43"/>
      <c r="G6179" s="43"/>
      <c r="H6179" s="43"/>
      <c r="I6179" s="43"/>
      <c r="J6179" s="43"/>
      <c r="K6179" s="43"/>
      <c r="L6179" s="43"/>
      <c r="M6179" s="43"/>
      <c r="N6179" s="43"/>
      <c r="O6179" s="43"/>
      <c r="P6179" s="43"/>
      <c r="Q6179" s="43"/>
      <c r="R6179" s="43"/>
      <c r="S6179" s="43"/>
      <c r="T6179" s="43"/>
      <c r="U6179" s="43"/>
      <c r="V6179" s="43"/>
      <c r="W6179" s="43"/>
      <c r="X6179" s="43"/>
      <c r="Y6179" s="43"/>
      <c r="Z6179" s="43"/>
      <c r="AA6179" s="43"/>
      <c r="AB6179" s="43"/>
      <c r="AC6179" s="43"/>
      <c r="AD6179" s="43"/>
      <c r="AE6179" s="43"/>
      <c r="AF6179" s="43"/>
      <c r="AG6179" s="43"/>
      <c r="AH6179" s="43"/>
    </row>
    <row r="6180" spans="5:34" x14ac:dyDescent="0.25">
      <c r="E6180" s="42" t="s">
        <v>989</v>
      </c>
      <c r="F6180" s="43"/>
      <c r="G6180" s="43"/>
      <c r="H6180" s="43"/>
      <c r="I6180" s="43"/>
      <c r="J6180" s="43"/>
      <c r="K6180" s="43"/>
      <c r="L6180" s="43"/>
      <c r="M6180" s="43"/>
      <c r="N6180" s="43"/>
      <c r="O6180" s="43"/>
      <c r="P6180" s="43"/>
      <c r="Q6180" s="43"/>
      <c r="R6180" s="43"/>
      <c r="S6180" s="43"/>
      <c r="T6180" s="43"/>
      <c r="U6180" s="43"/>
      <c r="V6180" s="43"/>
      <c r="W6180" s="43"/>
      <c r="X6180" s="43"/>
      <c r="Y6180" s="43"/>
      <c r="Z6180" s="43"/>
      <c r="AA6180" s="43"/>
      <c r="AB6180" s="43"/>
      <c r="AC6180" s="43"/>
      <c r="AD6180" s="43"/>
      <c r="AE6180" s="43"/>
      <c r="AF6180" s="43"/>
      <c r="AG6180" s="43"/>
      <c r="AH6180" s="43"/>
    </row>
    <row r="6181" spans="5:34" x14ac:dyDescent="0.25">
      <c r="E6181" s="42" t="s">
        <v>990</v>
      </c>
      <c r="F6181" s="43"/>
      <c r="G6181" s="43"/>
      <c r="H6181" s="43"/>
      <c r="I6181" s="43"/>
      <c r="J6181" s="43"/>
      <c r="K6181" s="43"/>
      <c r="L6181" s="43"/>
      <c r="M6181" s="43"/>
      <c r="N6181" s="43"/>
      <c r="O6181" s="43"/>
      <c r="P6181" s="43"/>
      <c r="Q6181" s="43"/>
      <c r="R6181" s="43"/>
      <c r="S6181" s="43"/>
      <c r="T6181" s="43"/>
      <c r="U6181" s="43"/>
      <c r="V6181" s="43"/>
      <c r="W6181" s="43"/>
      <c r="X6181" s="43"/>
      <c r="Y6181" s="43"/>
      <c r="Z6181" s="43"/>
      <c r="AA6181" s="43"/>
      <c r="AB6181" s="43"/>
      <c r="AC6181" s="43"/>
      <c r="AD6181" s="43"/>
      <c r="AE6181" s="43"/>
      <c r="AF6181" s="43"/>
      <c r="AG6181" s="43"/>
      <c r="AH6181" s="43"/>
    </row>
    <row r="6182" spans="5:34" x14ac:dyDescent="0.25">
      <c r="E6182" s="42" t="s">
        <v>991</v>
      </c>
      <c r="F6182" s="43"/>
      <c r="G6182" s="43"/>
      <c r="H6182" s="43"/>
      <c r="I6182" s="43"/>
      <c r="J6182" s="43"/>
      <c r="K6182" s="43"/>
      <c r="L6182" s="43"/>
      <c r="M6182" s="43"/>
      <c r="N6182" s="43"/>
      <c r="O6182" s="43"/>
      <c r="P6182" s="43"/>
      <c r="Q6182" s="43"/>
      <c r="R6182" s="43"/>
      <c r="S6182" s="43"/>
      <c r="T6182" s="43"/>
      <c r="U6182" s="43"/>
      <c r="V6182" s="43"/>
      <c r="W6182" s="43"/>
      <c r="X6182" s="43"/>
      <c r="Y6182" s="43"/>
      <c r="Z6182" s="43"/>
      <c r="AA6182" s="43"/>
      <c r="AB6182" s="43"/>
      <c r="AC6182" s="43"/>
      <c r="AD6182" s="43"/>
      <c r="AE6182" s="43"/>
      <c r="AF6182" s="43"/>
      <c r="AG6182" s="43"/>
      <c r="AH6182" s="43"/>
    </row>
    <row r="6183" spans="5:34" x14ac:dyDescent="0.25">
      <c r="E6183" s="42" t="s">
        <v>992</v>
      </c>
      <c r="F6183" s="43"/>
      <c r="G6183" s="43"/>
      <c r="H6183" s="43"/>
      <c r="I6183" s="43"/>
      <c r="J6183" s="43"/>
      <c r="K6183" s="43"/>
      <c r="L6183" s="43"/>
      <c r="M6183" s="43"/>
      <c r="N6183" s="43"/>
      <c r="O6183" s="43"/>
      <c r="P6183" s="43"/>
      <c r="Q6183" s="43"/>
      <c r="R6183" s="43"/>
      <c r="S6183" s="43"/>
      <c r="T6183" s="43"/>
      <c r="U6183" s="43"/>
      <c r="V6183" s="43"/>
      <c r="W6183" s="43"/>
      <c r="X6183" s="43"/>
      <c r="Y6183" s="43"/>
      <c r="Z6183" s="43"/>
      <c r="AA6183" s="43"/>
      <c r="AB6183" s="43"/>
      <c r="AC6183" s="43"/>
      <c r="AD6183" s="43"/>
      <c r="AE6183" s="43"/>
      <c r="AF6183" s="43"/>
      <c r="AG6183" s="43"/>
      <c r="AH6183" s="43"/>
    </row>
    <row r="6184" spans="5:34" x14ac:dyDescent="0.25">
      <c r="E6184" s="42" t="s">
        <v>993</v>
      </c>
      <c r="F6184" s="43"/>
      <c r="G6184" s="43"/>
      <c r="H6184" s="43"/>
      <c r="I6184" s="43"/>
      <c r="J6184" s="43"/>
      <c r="K6184" s="43"/>
      <c r="L6184" s="43"/>
      <c r="M6184" s="43"/>
      <c r="N6184" s="43"/>
      <c r="O6184" s="43"/>
      <c r="P6184" s="43"/>
      <c r="Q6184" s="43"/>
      <c r="R6184" s="43"/>
      <c r="S6184" s="43"/>
      <c r="T6184" s="43"/>
      <c r="U6184" s="43"/>
      <c r="V6184" s="43"/>
      <c r="W6184" s="43"/>
      <c r="X6184" s="43"/>
      <c r="Y6184" s="43"/>
      <c r="Z6184" s="43"/>
      <c r="AA6184" s="43"/>
      <c r="AB6184" s="43"/>
      <c r="AC6184" s="43"/>
      <c r="AD6184" s="43"/>
      <c r="AE6184" s="43"/>
      <c r="AF6184" s="43"/>
      <c r="AG6184" s="43"/>
      <c r="AH6184" s="43"/>
    </row>
    <row r="6185" spans="5:34" x14ac:dyDescent="0.25">
      <c r="E6185" s="42" t="s">
        <v>994</v>
      </c>
      <c r="F6185" s="43"/>
      <c r="G6185" s="43"/>
      <c r="H6185" s="43"/>
      <c r="I6185" s="43"/>
      <c r="J6185" s="43"/>
      <c r="K6185" s="43"/>
      <c r="L6185" s="43"/>
      <c r="M6185" s="43"/>
      <c r="N6185" s="43"/>
      <c r="O6185" s="43"/>
      <c r="P6185" s="43"/>
      <c r="Q6185" s="43"/>
      <c r="R6185" s="43"/>
      <c r="S6185" s="43"/>
      <c r="T6185" s="43"/>
      <c r="U6185" s="43"/>
      <c r="V6185" s="43"/>
      <c r="W6185" s="43"/>
      <c r="X6185" s="43"/>
      <c r="Y6185" s="43"/>
      <c r="Z6185" s="43"/>
      <c r="AA6185" s="43"/>
      <c r="AB6185" s="43"/>
      <c r="AC6185" s="43"/>
      <c r="AD6185" s="43"/>
      <c r="AE6185" s="43"/>
      <c r="AF6185" s="43"/>
      <c r="AG6185" s="43"/>
      <c r="AH6185" s="43"/>
    </row>
    <row r="6186" spans="5:34" x14ac:dyDescent="0.25">
      <c r="E6186" s="42" t="s">
        <v>932</v>
      </c>
      <c r="F6186" s="43"/>
      <c r="G6186" s="43"/>
      <c r="H6186" s="43"/>
      <c r="I6186" s="43"/>
      <c r="J6186" s="43"/>
      <c r="K6186" s="43"/>
      <c r="L6186" s="43"/>
      <c r="M6186" s="43"/>
      <c r="N6186" s="43"/>
      <c r="O6186" s="43"/>
      <c r="P6186" s="43"/>
      <c r="Q6186" s="43"/>
      <c r="R6186" s="43"/>
      <c r="S6186" s="43"/>
      <c r="T6186" s="43"/>
      <c r="U6186" s="43"/>
      <c r="V6186" s="43"/>
      <c r="W6186" s="43"/>
      <c r="X6186" s="43"/>
      <c r="Y6186" s="43"/>
      <c r="Z6186" s="43"/>
      <c r="AA6186" s="43"/>
      <c r="AB6186" s="43"/>
      <c r="AC6186" s="43"/>
      <c r="AD6186" s="43"/>
      <c r="AE6186" s="43"/>
      <c r="AF6186" s="43"/>
      <c r="AG6186" s="43"/>
      <c r="AH6186" s="43"/>
    </row>
    <row r="6187" spans="5:34" x14ac:dyDescent="0.25">
      <c r="E6187" s="42" t="s">
        <v>1002</v>
      </c>
      <c r="F6187" s="43"/>
      <c r="G6187" s="43"/>
      <c r="H6187" s="43"/>
      <c r="I6187" s="43"/>
      <c r="J6187" s="43"/>
      <c r="K6187" s="43"/>
      <c r="L6187" s="43"/>
      <c r="M6187" s="43"/>
      <c r="N6187" s="43"/>
      <c r="O6187" s="43"/>
      <c r="P6187" s="43"/>
      <c r="Q6187" s="43"/>
      <c r="R6187" s="43"/>
      <c r="S6187" s="43"/>
      <c r="T6187" s="43"/>
      <c r="U6187" s="43"/>
      <c r="V6187" s="43"/>
      <c r="W6187" s="43"/>
      <c r="X6187" s="43"/>
      <c r="Y6187" s="43"/>
      <c r="Z6187" s="43"/>
      <c r="AA6187" s="43"/>
      <c r="AB6187" s="43"/>
      <c r="AC6187" s="43"/>
      <c r="AD6187" s="43"/>
      <c r="AE6187" s="43"/>
      <c r="AF6187" s="43"/>
      <c r="AG6187" s="43"/>
      <c r="AH6187" s="43"/>
    </row>
    <row r="6188" spans="5:34" x14ac:dyDescent="0.25">
      <c r="E6188" s="42"/>
      <c r="F6188" s="43"/>
      <c r="G6188" s="43"/>
      <c r="H6188" s="43"/>
      <c r="I6188" s="43"/>
      <c r="J6188" s="43"/>
      <c r="K6188" s="43"/>
      <c r="L6188" s="43"/>
      <c r="M6188" s="43"/>
      <c r="N6188" s="43"/>
      <c r="O6188" s="43"/>
      <c r="P6188" s="43"/>
      <c r="Q6188" s="43"/>
      <c r="R6188" s="43"/>
      <c r="S6188" s="43"/>
      <c r="T6188" s="43"/>
      <c r="U6188" s="43"/>
      <c r="V6188" s="43"/>
      <c r="W6188" s="43"/>
      <c r="X6188" s="43"/>
      <c r="Y6188" s="43"/>
      <c r="Z6188" s="43"/>
      <c r="AA6188" s="43"/>
      <c r="AB6188" s="43"/>
      <c r="AC6188" s="43"/>
      <c r="AD6188" s="43"/>
      <c r="AE6188" s="43"/>
      <c r="AF6188" s="43"/>
      <c r="AG6188" s="43"/>
      <c r="AH6188" s="43"/>
    </row>
    <row r="6189" spans="5:34" x14ac:dyDescent="0.25">
      <c r="E6189" s="42" t="s">
        <v>903</v>
      </c>
      <c r="F6189" s="43"/>
      <c r="G6189" s="43"/>
      <c r="H6189" s="43"/>
      <c r="I6189" s="43"/>
      <c r="J6189" s="43"/>
      <c r="K6189" s="43"/>
      <c r="L6189" s="43"/>
      <c r="M6189" s="43"/>
      <c r="N6189" s="43"/>
      <c r="O6189" s="43"/>
      <c r="P6189" s="43"/>
      <c r="Q6189" s="43"/>
      <c r="R6189" s="43"/>
      <c r="S6189" s="43"/>
      <c r="T6189" s="43"/>
      <c r="U6189" s="43"/>
      <c r="V6189" s="43"/>
      <c r="W6189" s="43"/>
      <c r="X6189" s="43"/>
      <c r="Y6189" s="43"/>
      <c r="Z6189" s="43"/>
      <c r="AA6189" s="43"/>
      <c r="AB6189" s="43"/>
      <c r="AC6189" s="43"/>
      <c r="AD6189" s="43"/>
      <c r="AE6189" s="43"/>
      <c r="AF6189" s="43"/>
      <c r="AG6189" s="43"/>
      <c r="AH6189" s="43"/>
    </row>
    <row r="6190" spans="5:34" x14ac:dyDescent="0.25">
      <c r="E6190" s="42" t="s">
        <v>1000</v>
      </c>
      <c r="F6190" s="43"/>
      <c r="G6190" s="43"/>
      <c r="H6190" s="43"/>
      <c r="I6190" s="43"/>
      <c r="J6190" s="43"/>
      <c r="K6190" s="43"/>
      <c r="L6190" s="43"/>
      <c r="M6190" s="43"/>
      <c r="N6190" s="43"/>
      <c r="O6190" s="43"/>
      <c r="P6190" s="43"/>
      <c r="Q6190" s="43"/>
      <c r="R6190" s="43"/>
      <c r="S6190" s="43"/>
      <c r="T6190" s="43"/>
      <c r="U6190" s="43"/>
      <c r="V6190" s="43"/>
      <c r="W6190" s="43"/>
      <c r="X6190" s="43"/>
      <c r="Y6190" s="43"/>
      <c r="Z6190" s="43"/>
      <c r="AA6190" s="43"/>
      <c r="AB6190" s="43"/>
      <c r="AC6190" s="43"/>
      <c r="AD6190" s="43"/>
      <c r="AE6190" s="43"/>
      <c r="AF6190" s="43"/>
      <c r="AG6190" s="43"/>
      <c r="AH6190" s="43"/>
    </row>
    <row r="6191" spans="5:34" x14ac:dyDescent="0.25">
      <c r="E6191" s="42" t="s">
        <v>904</v>
      </c>
      <c r="F6191" s="43"/>
      <c r="G6191" s="43"/>
      <c r="H6191" s="43"/>
      <c r="I6191" s="43"/>
      <c r="J6191" s="43"/>
      <c r="K6191" s="43"/>
      <c r="L6191" s="43"/>
      <c r="M6191" s="43"/>
      <c r="N6191" s="43"/>
      <c r="O6191" s="43"/>
      <c r="P6191" s="43"/>
      <c r="Q6191" s="43"/>
      <c r="R6191" s="43"/>
      <c r="S6191" s="43"/>
      <c r="T6191" s="43"/>
      <c r="U6191" s="43"/>
      <c r="V6191" s="43"/>
      <c r="W6191" s="43"/>
      <c r="X6191" s="43"/>
      <c r="Y6191" s="43"/>
      <c r="Z6191" s="43"/>
      <c r="AA6191" s="43"/>
      <c r="AB6191" s="43"/>
      <c r="AC6191" s="43"/>
      <c r="AD6191" s="43"/>
      <c r="AE6191" s="43"/>
      <c r="AF6191" s="43"/>
      <c r="AG6191" s="43"/>
      <c r="AH6191" s="43"/>
    </row>
    <row r="6195" spans="3:38" x14ac:dyDescent="0.25">
      <c r="C6195" s="13">
        <v>0</v>
      </c>
      <c r="E6195" s="4" t="s">
        <v>1037</v>
      </c>
    </row>
    <row r="6199" spans="3:38" x14ac:dyDescent="0.25">
      <c r="AG6199" s="3" t="s">
        <v>1038</v>
      </c>
    </row>
    <row r="6201" spans="3:38" x14ac:dyDescent="0.25">
      <c r="AG6201" t="s">
        <v>1039</v>
      </c>
    </row>
    <row r="6202" spans="3:38" x14ac:dyDescent="0.25">
      <c r="AG6202" s="3" t="s">
        <v>1038</v>
      </c>
    </row>
    <row r="6205" spans="3:38" x14ac:dyDescent="0.25">
      <c r="E6205" s="42" t="s">
        <v>1040</v>
      </c>
      <c r="F6205" s="43"/>
      <c r="G6205" s="43"/>
      <c r="H6205" s="43"/>
      <c r="I6205" s="43"/>
      <c r="J6205" s="43"/>
      <c r="K6205" s="43"/>
      <c r="L6205" s="43"/>
      <c r="M6205" s="43"/>
      <c r="N6205" s="43"/>
      <c r="O6205" s="43"/>
      <c r="P6205" s="43"/>
      <c r="Q6205" s="43"/>
      <c r="R6205" s="43"/>
      <c r="S6205" s="43"/>
      <c r="T6205" s="43"/>
      <c r="U6205" s="43"/>
      <c r="V6205" s="43"/>
      <c r="W6205" s="43"/>
      <c r="X6205" s="43"/>
      <c r="Y6205" s="43"/>
      <c r="Z6205" s="43"/>
      <c r="AA6205" s="43"/>
      <c r="AB6205" s="43"/>
      <c r="AC6205" s="43"/>
      <c r="AD6205" s="43"/>
      <c r="AE6205" s="43"/>
      <c r="AF6205" s="43"/>
      <c r="AG6205" s="43"/>
      <c r="AH6205" s="43"/>
      <c r="AI6205" s="43"/>
      <c r="AJ6205" s="43"/>
      <c r="AK6205" s="43"/>
      <c r="AL6205" s="43"/>
    </row>
    <row r="6206" spans="3:38" x14ac:dyDescent="0.25">
      <c r="E6206" s="42" t="s">
        <v>815</v>
      </c>
      <c r="F6206" s="43"/>
      <c r="G6206" s="43"/>
      <c r="H6206" s="43"/>
      <c r="I6206" s="43"/>
      <c r="J6206" s="43"/>
      <c r="K6206" s="43"/>
      <c r="L6206" s="43"/>
      <c r="M6206" s="43"/>
      <c r="N6206" s="43"/>
      <c r="O6206" s="43"/>
      <c r="P6206" s="43"/>
      <c r="Q6206" s="43"/>
      <c r="R6206" s="43"/>
      <c r="S6206" s="43"/>
      <c r="T6206" s="43"/>
      <c r="U6206" s="43"/>
      <c r="V6206" s="43"/>
      <c r="W6206" s="43"/>
      <c r="X6206" s="43"/>
      <c r="Y6206" s="43"/>
      <c r="Z6206" s="43"/>
      <c r="AA6206" s="43"/>
      <c r="AB6206" s="43"/>
      <c r="AC6206" s="43"/>
      <c r="AD6206" s="43"/>
      <c r="AE6206" s="43"/>
      <c r="AF6206" s="43"/>
      <c r="AG6206" s="43"/>
      <c r="AH6206" s="43"/>
      <c r="AI6206" s="43"/>
      <c r="AJ6206" s="43"/>
      <c r="AK6206" s="43"/>
      <c r="AL6206" s="43"/>
    </row>
    <row r="6207" spans="3:38" x14ac:dyDescent="0.25">
      <c r="E6207" s="42" t="s">
        <v>745</v>
      </c>
      <c r="F6207" s="43"/>
      <c r="G6207" s="43"/>
      <c r="H6207" s="43"/>
      <c r="I6207" s="43"/>
      <c r="J6207" s="43"/>
      <c r="K6207" s="43"/>
      <c r="L6207" s="43"/>
      <c r="M6207" s="43"/>
      <c r="N6207" s="43"/>
      <c r="O6207" s="43"/>
      <c r="P6207" s="43"/>
      <c r="Q6207" s="43"/>
      <c r="R6207" s="43"/>
      <c r="S6207" s="43"/>
      <c r="T6207" s="43"/>
      <c r="U6207" s="43"/>
      <c r="V6207" s="43"/>
      <c r="W6207" s="43"/>
      <c r="X6207" s="43"/>
      <c r="Y6207" s="43"/>
      <c r="Z6207" s="43"/>
      <c r="AA6207" s="43"/>
      <c r="AB6207" s="43"/>
      <c r="AC6207" s="43"/>
      <c r="AD6207" s="43"/>
      <c r="AE6207" s="43"/>
      <c r="AF6207" s="43"/>
      <c r="AG6207" s="43"/>
      <c r="AH6207" s="43"/>
      <c r="AI6207" s="43"/>
      <c r="AJ6207" s="43"/>
      <c r="AK6207" s="43"/>
      <c r="AL6207" s="43"/>
    </row>
    <row r="6208" spans="3:38" x14ac:dyDescent="0.25">
      <c r="E6208" s="42" t="s">
        <v>1047</v>
      </c>
      <c r="F6208" s="43"/>
      <c r="G6208" s="43"/>
      <c r="H6208" s="43"/>
      <c r="I6208" s="43"/>
      <c r="J6208" s="43"/>
      <c r="K6208" s="43"/>
      <c r="L6208" s="43"/>
      <c r="M6208" s="43"/>
      <c r="N6208" s="43"/>
      <c r="O6208" s="43"/>
      <c r="P6208" s="43"/>
      <c r="Q6208" s="43"/>
      <c r="R6208" s="43"/>
      <c r="S6208" s="43"/>
      <c r="T6208" s="43"/>
      <c r="U6208" s="43"/>
      <c r="V6208" s="43"/>
      <c r="W6208" s="43"/>
      <c r="X6208" s="43"/>
      <c r="Y6208" s="43"/>
      <c r="Z6208" s="43"/>
      <c r="AA6208" s="43"/>
      <c r="AB6208" s="43"/>
      <c r="AC6208" s="43"/>
      <c r="AD6208" s="43"/>
      <c r="AE6208" s="43"/>
      <c r="AF6208" s="43"/>
      <c r="AG6208" s="43"/>
      <c r="AH6208" s="43"/>
      <c r="AI6208" s="43"/>
      <c r="AJ6208" s="43"/>
      <c r="AK6208" s="43"/>
      <c r="AL6208" s="43"/>
    </row>
    <row r="6209" spans="5:38" x14ac:dyDescent="0.25">
      <c r="E6209" s="42"/>
      <c r="F6209" s="43"/>
      <c r="G6209" s="43"/>
      <c r="H6209" s="43"/>
      <c r="I6209" s="43"/>
      <c r="J6209" s="43"/>
      <c r="K6209" s="43"/>
      <c r="L6209" s="43"/>
      <c r="M6209" s="43"/>
      <c r="N6209" s="43"/>
      <c r="O6209" s="43"/>
      <c r="P6209" s="43"/>
      <c r="Q6209" s="43"/>
      <c r="R6209" s="43"/>
      <c r="S6209" s="43"/>
      <c r="T6209" s="43"/>
      <c r="U6209" s="43"/>
      <c r="V6209" s="43"/>
      <c r="W6209" s="43"/>
      <c r="X6209" s="43"/>
      <c r="Y6209" s="43"/>
      <c r="Z6209" s="43"/>
      <c r="AA6209" s="43"/>
      <c r="AB6209" s="43"/>
      <c r="AC6209" s="43"/>
      <c r="AD6209" s="43"/>
      <c r="AE6209" s="43"/>
      <c r="AF6209" s="43"/>
      <c r="AG6209" s="43"/>
      <c r="AH6209" s="43"/>
      <c r="AI6209" s="43"/>
      <c r="AJ6209" s="43"/>
      <c r="AK6209" s="43"/>
      <c r="AL6209" s="43"/>
    </row>
    <row r="6210" spans="5:38" x14ac:dyDescent="0.25">
      <c r="E6210" s="42" t="s">
        <v>732</v>
      </c>
      <c r="F6210" s="43"/>
      <c r="G6210" s="43"/>
      <c r="H6210" s="43"/>
      <c r="I6210" s="43"/>
      <c r="J6210" s="43"/>
      <c r="K6210" s="43"/>
      <c r="L6210" s="43"/>
      <c r="M6210" s="43"/>
      <c r="N6210" s="43"/>
      <c r="O6210" s="43"/>
      <c r="P6210" s="43"/>
      <c r="Q6210" s="43"/>
      <c r="R6210" s="43"/>
      <c r="S6210" s="43"/>
      <c r="T6210" s="43"/>
      <c r="U6210" s="43"/>
      <c r="V6210" s="43"/>
      <c r="W6210" s="43"/>
      <c r="X6210" s="43"/>
      <c r="Y6210" s="43"/>
      <c r="Z6210" s="43"/>
      <c r="AA6210" s="43"/>
      <c r="AB6210" s="43"/>
      <c r="AC6210" s="43"/>
      <c r="AD6210" s="43"/>
      <c r="AE6210" s="43"/>
      <c r="AF6210" s="43"/>
      <c r="AG6210" s="43"/>
      <c r="AH6210" s="43"/>
      <c r="AI6210" s="43"/>
      <c r="AJ6210" s="43"/>
      <c r="AK6210" s="43"/>
      <c r="AL6210" s="43"/>
    </row>
    <row r="6211" spans="5:38" x14ac:dyDescent="0.25">
      <c r="E6211" s="42"/>
      <c r="F6211" s="43"/>
      <c r="G6211" s="43"/>
      <c r="H6211" s="43"/>
      <c r="I6211" s="43"/>
      <c r="J6211" s="43"/>
      <c r="K6211" s="43"/>
      <c r="L6211" s="43"/>
      <c r="M6211" s="43"/>
      <c r="N6211" s="43"/>
      <c r="O6211" s="43"/>
      <c r="P6211" s="43"/>
      <c r="Q6211" s="43"/>
      <c r="R6211" s="43"/>
      <c r="S6211" s="43"/>
      <c r="T6211" s="43"/>
      <c r="U6211" s="43"/>
      <c r="V6211" s="43"/>
      <c r="W6211" s="43"/>
      <c r="X6211" s="43"/>
      <c r="Y6211" s="43"/>
      <c r="Z6211" s="43"/>
      <c r="AA6211" s="43"/>
      <c r="AB6211" s="43"/>
      <c r="AC6211" s="43"/>
      <c r="AD6211" s="43"/>
      <c r="AE6211" s="43"/>
      <c r="AF6211" s="43"/>
      <c r="AG6211" s="43"/>
      <c r="AH6211" s="43"/>
      <c r="AI6211" s="43"/>
      <c r="AJ6211" s="43"/>
      <c r="AK6211" s="43"/>
      <c r="AL6211" s="43"/>
    </row>
    <row r="6212" spans="5:38" x14ac:dyDescent="0.25">
      <c r="E6212" s="42" t="s">
        <v>981</v>
      </c>
      <c r="F6212" s="43"/>
      <c r="G6212" s="43"/>
      <c r="H6212" s="43"/>
      <c r="I6212" s="43"/>
      <c r="J6212" s="43"/>
      <c r="K6212" s="43"/>
      <c r="L6212" s="43"/>
      <c r="M6212" s="43"/>
      <c r="N6212" s="43"/>
      <c r="O6212" s="43"/>
      <c r="P6212" s="43"/>
      <c r="Q6212" s="43"/>
      <c r="R6212" s="43"/>
      <c r="S6212" s="43"/>
      <c r="T6212" s="43"/>
      <c r="U6212" s="43"/>
      <c r="V6212" s="43"/>
      <c r="W6212" s="43"/>
      <c r="X6212" s="43"/>
      <c r="Y6212" s="43"/>
      <c r="Z6212" s="43"/>
      <c r="AA6212" s="43"/>
      <c r="AB6212" s="43"/>
      <c r="AC6212" s="43"/>
      <c r="AD6212" s="43"/>
      <c r="AE6212" s="43"/>
      <c r="AF6212" s="43"/>
      <c r="AG6212" s="43"/>
      <c r="AH6212" s="43"/>
      <c r="AI6212" s="43"/>
      <c r="AJ6212" s="43"/>
      <c r="AK6212" s="43"/>
      <c r="AL6212" s="43"/>
    </row>
    <row r="6213" spans="5:38" x14ac:dyDescent="0.25">
      <c r="E6213" s="42" t="s">
        <v>734</v>
      </c>
      <c r="F6213" s="43"/>
      <c r="G6213" s="43"/>
      <c r="H6213" s="43"/>
      <c r="I6213" s="43"/>
      <c r="J6213" s="43"/>
      <c r="K6213" s="43"/>
      <c r="L6213" s="43"/>
      <c r="M6213" s="43"/>
      <c r="N6213" s="43"/>
      <c r="O6213" s="43"/>
      <c r="P6213" s="43"/>
      <c r="Q6213" s="43"/>
      <c r="R6213" s="43"/>
      <c r="S6213" s="43"/>
      <c r="T6213" s="43"/>
      <c r="U6213" s="43"/>
      <c r="V6213" s="43"/>
      <c r="W6213" s="43"/>
      <c r="X6213" s="43"/>
      <c r="Y6213" s="43"/>
      <c r="Z6213" s="43"/>
      <c r="AA6213" s="43"/>
      <c r="AB6213" s="43"/>
      <c r="AC6213" s="43"/>
      <c r="AD6213" s="43"/>
      <c r="AE6213" s="43"/>
      <c r="AF6213" s="43"/>
      <c r="AG6213" s="43"/>
      <c r="AH6213" s="43"/>
      <c r="AI6213" s="43"/>
      <c r="AJ6213" s="43"/>
      <c r="AK6213" s="43"/>
      <c r="AL6213" s="43"/>
    </row>
    <row r="6214" spans="5:38" x14ac:dyDescent="0.25">
      <c r="E6214" s="42" t="s">
        <v>1042</v>
      </c>
      <c r="F6214" s="43"/>
      <c r="G6214" s="43"/>
      <c r="H6214" s="43"/>
      <c r="I6214" s="43"/>
      <c r="J6214" s="43"/>
      <c r="K6214" s="43"/>
      <c r="L6214" s="43"/>
      <c r="M6214" s="43"/>
      <c r="N6214" s="43"/>
      <c r="O6214" s="43"/>
      <c r="P6214" s="43"/>
      <c r="Q6214" s="43"/>
      <c r="R6214" s="43"/>
      <c r="S6214" s="43"/>
      <c r="T6214" s="43"/>
      <c r="U6214" s="43"/>
      <c r="V6214" s="43"/>
      <c r="W6214" s="43"/>
      <c r="X6214" s="43"/>
      <c r="Y6214" s="43"/>
      <c r="Z6214" s="43"/>
      <c r="AA6214" s="43"/>
      <c r="AB6214" s="43"/>
      <c r="AC6214" s="43"/>
      <c r="AD6214" s="43"/>
      <c r="AE6214" s="43"/>
      <c r="AF6214" s="43"/>
      <c r="AG6214" s="43"/>
      <c r="AH6214" s="43"/>
      <c r="AI6214" s="43"/>
      <c r="AJ6214" s="43"/>
      <c r="AK6214" s="43"/>
      <c r="AL6214" s="43"/>
    </row>
    <row r="6215" spans="5:38" x14ac:dyDescent="0.25">
      <c r="E6215" s="42" t="s">
        <v>1043</v>
      </c>
      <c r="F6215" s="43"/>
      <c r="G6215" s="43"/>
      <c r="H6215" s="43"/>
      <c r="I6215" s="43"/>
      <c r="J6215" s="43"/>
      <c r="K6215" s="43"/>
      <c r="L6215" s="43"/>
      <c r="M6215" s="43"/>
      <c r="N6215" s="43"/>
      <c r="O6215" s="43"/>
      <c r="P6215" s="43"/>
      <c r="Q6215" s="43"/>
      <c r="R6215" s="43"/>
      <c r="S6215" s="43"/>
      <c r="T6215" s="43"/>
      <c r="U6215" s="43"/>
      <c r="V6215" s="43"/>
      <c r="W6215" s="43"/>
      <c r="X6215" s="43"/>
      <c r="Y6215" s="43"/>
      <c r="Z6215" s="43"/>
      <c r="AA6215" s="43"/>
      <c r="AB6215" s="43"/>
      <c r="AC6215" s="43"/>
      <c r="AD6215" s="43"/>
      <c r="AE6215" s="43"/>
      <c r="AF6215" s="43"/>
      <c r="AG6215" s="43"/>
      <c r="AH6215" s="43"/>
      <c r="AI6215" s="43"/>
      <c r="AJ6215" s="43"/>
      <c r="AK6215" s="43"/>
      <c r="AL6215" s="43"/>
    </row>
    <row r="6216" spans="5:38" x14ac:dyDescent="0.25">
      <c r="E6216" s="42" t="s">
        <v>1044</v>
      </c>
      <c r="F6216" s="43"/>
      <c r="G6216" s="43"/>
      <c r="H6216" s="43"/>
      <c r="I6216" s="43"/>
      <c r="J6216" s="43"/>
      <c r="K6216" s="43"/>
      <c r="L6216" s="43"/>
      <c r="M6216" s="43"/>
      <c r="N6216" s="43"/>
      <c r="O6216" s="43"/>
      <c r="P6216" s="43"/>
      <c r="Q6216" s="43"/>
      <c r="R6216" s="43"/>
      <c r="S6216" s="43"/>
      <c r="T6216" s="43"/>
      <c r="U6216" s="43"/>
      <c r="V6216" s="43"/>
      <c r="W6216" s="43"/>
      <c r="X6216" s="43"/>
      <c r="Y6216" s="43"/>
      <c r="Z6216" s="43"/>
      <c r="AA6216" s="43"/>
      <c r="AB6216" s="43"/>
      <c r="AC6216" s="43"/>
      <c r="AD6216" s="43"/>
      <c r="AE6216" s="43"/>
      <c r="AF6216" s="43"/>
      <c r="AG6216" s="43"/>
      <c r="AH6216" s="43"/>
      <c r="AI6216" s="43"/>
      <c r="AJ6216" s="43"/>
      <c r="AK6216" s="43"/>
      <c r="AL6216" s="43"/>
    </row>
    <row r="6217" spans="5:38" x14ac:dyDescent="0.25">
      <c r="E6217" s="42"/>
      <c r="F6217" s="43"/>
      <c r="G6217" s="43"/>
      <c r="H6217" s="43"/>
      <c r="I6217" s="43"/>
      <c r="J6217" s="43"/>
      <c r="K6217" s="43"/>
      <c r="L6217" s="43"/>
      <c r="M6217" s="43"/>
      <c r="N6217" s="43"/>
      <c r="O6217" s="43"/>
      <c r="P6217" s="43"/>
      <c r="Q6217" s="43"/>
      <c r="R6217" s="43"/>
      <c r="S6217" s="43"/>
      <c r="T6217" s="43"/>
      <c r="U6217" s="43"/>
      <c r="V6217" s="43"/>
      <c r="W6217" s="43"/>
      <c r="X6217" s="43"/>
      <c r="Y6217" s="43"/>
      <c r="Z6217" s="43"/>
      <c r="AA6217" s="43"/>
      <c r="AB6217" s="43"/>
      <c r="AC6217" s="43"/>
      <c r="AD6217" s="43"/>
      <c r="AE6217" s="43"/>
      <c r="AF6217" s="43"/>
      <c r="AG6217" s="43"/>
      <c r="AH6217" s="43"/>
      <c r="AI6217" s="43"/>
      <c r="AJ6217" s="43"/>
      <c r="AK6217" s="43"/>
      <c r="AL6217" s="43"/>
    </row>
    <row r="6218" spans="5:38" x14ac:dyDescent="0.25">
      <c r="E6218" s="42" t="s">
        <v>1040</v>
      </c>
      <c r="F6218" s="43"/>
      <c r="G6218" s="43"/>
      <c r="H6218" s="43"/>
      <c r="I6218" s="43"/>
      <c r="J6218" s="43"/>
      <c r="K6218" s="43"/>
      <c r="L6218" s="43"/>
      <c r="M6218" s="43"/>
      <c r="N6218" s="43"/>
      <c r="O6218" s="43"/>
      <c r="P6218" s="43"/>
      <c r="Q6218" s="43"/>
      <c r="R6218" s="43"/>
      <c r="S6218" s="43"/>
      <c r="T6218" s="43"/>
      <c r="U6218" s="43"/>
      <c r="V6218" s="43"/>
      <c r="W6218" s="43"/>
      <c r="X6218" s="43"/>
      <c r="Y6218" s="43"/>
      <c r="Z6218" s="43"/>
      <c r="AA6218" s="43"/>
      <c r="AB6218" s="43"/>
      <c r="AC6218" s="43"/>
      <c r="AD6218" s="43"/>
      <c r="AE6218" s="43"/>
      <c r="AF6218" s="43"/>
      <c r="AG6218" s="43"/>
      <c r="AH6218" s="43"/>
      <c r="AI6218" s="43"/>
      <c r="AJ6218" s="43"/>
      <c r="AK6218" s="43"/>
      <c r="AL6218" s="43"/>
    </row>
    <row r="6219" spans="5:38" x14ac:dyDescent="0.25">
      <c r="E6219" s="42" t="s">
        <v>815</v>
      </c>
      <c r="F6219" s="43"/>
      <c r="G6219" s="43"/>
      <c r="H6219" s="43"/>
      <c r="I6219" s="43"/>
      <c r="J6219" s="43"/>
      <c r="K6219" s="43"/>
      <c r="L6219" s="43"/>
      <c r="M6219" s="43"/>
      <c r="N6219" s="43"/>
      <c r="O6219" s="43"/>
      <c r="P6219" s="43"/>
      <c r="Q6219" s="43"/>
      <c r="R6219" s="43"/>
      <c r="S6219" s="43"/>
      <c r="T6219" s="43"/>
      <c r="U6219" s="43"/>
      <c r="V6219" s="43"/>
      <c r="W6219" s="43"/>
      <c r="X6219" s="43"/>
      <c r="Y6219" s="43"/>
      <c r="Z6219" s="43"/>
      <c r="AA6219" s="43"/>
      <c r="AB6219" s="43"/>
      <c r="AC6219" s="43"/>
      <c r="AD6219" s="43"/>
      <c r="AE6219" s="43"/>
      <c r="AF6219" s="43"/>
      <c r="AG6219" s="43"/>
      <c r="AH6219" s="43"/>
      <c r="AI6219" s="43"/>
      <c r="AJ6219" s="43"/>
      <c r="AK6219" s="43"/>
      <c r="AL6219" s="43"/>
    </row>
    <row r="6220" spans="5:38" x14ac:dyDescent="0.25">
      <c r="E6220" s="42" t="s">
        <v>745</v>
      </c>
      <c r="F6220" s="43"/>
      <c r="G6220" s="43"/>
      <c r="H6220" s="43"/>
      <c r="I6220" s="43"/>
      <c r="J6220" s="43"/>
      <c r="K6220" s="43"/>
      <c r="L6220" s="43"/>
      <c r="M6220" s="43"/>
      <c r="N6220" s="43"/>
      <c r="O6220" s="43"/>
      <c r="P6220" s="43"/>
      <c r="Q6220" s="43"/>
      <c r="R6220" s="43"/>
      <c r="S6220" s="43"/>
      <c r="T6220" s="43"/>
      <c r="U6220" s="43"/>
      <c r="V6220" s="43"/>
      <c r="W6220" s="43"/>
      <c r="X6220" s="43"/>
      <c r="Y6220" s="43"/>
      <c r="Z6220" s="43"/>
      <c r="AA6220" s="43"/>
      <c r="AB6220" s="43"/>
      <c r="AC6220" s="43"/>
      <c r="AD6220" s="43"/>
      <c r="AE6220" s="43"/>
      <c r="AF6220" s="43"/>
      <c r="AG6220" s="43"/>
      <c r="AH6220" s="43"/>
      <c r="AI6220" s="43"/>
      <c r="AJ6220" s="43"/>
      <c r="AK6220" s="43"/>
      <c r="AL6220" s="43"/>
    </row>
    <row r="6221" spans="5:38" x14ac:dyDescent="0.25">
      <c r="E6221" s="42" t="s">
        <v>1041</v>
      </c>
      <c r="F6221" s="43"/>
      <c r="G6221" s="43"/>
      <c r="H6221" s="43"/>
      <c r="I6221" s="43"/>
      <c r="J6221" s="43"/>
      <c r="K6221" s="43"/>
      <c r="L6221" s="43"/>
      <c r="M6221" s="43"/>
      <c r="N6221" s="43"/>
      <c r="O6221" s="43"/>
      <c r="P6221" s="43"/>
      <c r="Q6221" s="43"/>
      <c r="R6221" s="43"/>
      <c r="S6221" s="43"/>
      <c r="T6221" s="43"/>
      <c r="U6221" s="43"/>
      <c r="V6221" s="43"/>
      <c r="W6221" s="43"/>
      <c r="X6221" s="43"/>
      <c r="Y6221" s="43"/>
      <c r="Z6221" s="43"/>
      <c r="AA6221" s="43"/>
      <c r="AB6221" s="43"/>
      <c r="AC6221" s="43"/>
      <c r="AD6221" s="43"/>
      <c r="AE6221" s="43"/>
      <c r="AF6221" s="43"/>
      <c r="AG6221" s="43"/>
      <c r="AH6221" s="43"/>
      <c r="AI6221" s="43"/>
      <c r="AJ6221" s="43"/>
      <c r="AK6221" s="43"/>
      <c r="AL6221" s="43"/>
    </row>
    <row r="6222" spans="5:38" x14ac:dyDescent="0.25">
      <c r="E6222" s="42"/>
      <c r="F6222" s="43"/>
      <c r="G6222" s="43"/>
      <c r="H6222" s="43"/>
      <c r="I6222" s="43"/>
      <c r="J6222" s="43"/>
      <c r="K6222" s="43"/>
      <c r="L6222" s="43"/>
      <c r="M6222" s="43"/>
      <c r="N6222" s="43"/>
      <c r="O6222" s="43"/>
      <c r="P6222" s="43"/>
      <c r="Q6222" s="43"/>
      <c r="R6222" s="43"/>
      <c r="S6222" s="43"/>
      <c r="T6222" s="43"/>
      <c r="U6222" s="43"/>
      <c r="V6222" s="43"/>
      <c r="W6222" s="43"/>
      <c r="X6222" s="43"/>
      <c r="Y6222" s="43"/>
      <c r="Z6222" s="43"/>
      <c r="AA6222" s="43"/>
      <c r="AB6222" s="43"/>
      <c r="AC6222" s="43"/>
      <c r="AD6222" s="43"/>
      <c r="AE6222" s="43"/>
      <c r="AF6222" s="43"/>
      <c r="AG6222" s="43"/>
      <c r="AH6222" s="43"/>
      <c r="AI6222" s="43"/>
      <c r="AJ6222" s="43"/>
      <c r="AK6222" s="43"/>
      <c r="AL6222" s="43"/>
    </row>
    <row r="6223" spans="5:38" x14ac:dyDescent="0.25">
      <c r="E6223" s="42" t="s">
        <v>960</v>
      </c>
      <c r="F6223" s="43"/>
      <c r="G6223" s="43"/>
      <c r="H6223" s="43"/>
      <c r="I6223" s="43"/>
      <c r="J6223" s="43"/>
      <c r="K6223" s="43"/>
      <c r="L6223" s="43"/>
      <c r="M6223" s="43"/>
      <c r="N6223" s="43"/>
      <c r="O6223" s="43"/>
      <c r="P6223" s="43"/>
      <c r="Q6223" s="43"/>
      <c r="R6223" s="43"/>
      <c r="S6223" s="43"/>
      <c r="T6223" s="43"/>
      <c r="U6223" s="43"/>
      <c r="V6223" s="43"/>
      <c r="W6223" s="43"/>
      <c r="X6223" s="43"/>
      <c r="Y6223" s="43"/>
      <c r="Z6223" s="43"/>
      <c r="AA6223" s="43"/>
      <c r="AB6223" s="43"/>
      <c r="AC6223" s="43"/>
      <c r="AD6223" s="43"/>
      <c r="AE6223" s="43"/>
      <c r="AF6223" s="43"/>
      <c r="AG6223" s="43"/>
      <c r="AH6223" s="43"/>
      <c r="AI6223" s="43"/>
      <c r="AJ6223" s="43"/>
      <c r="AK6223" s="43"/>
      <c r="AL6223" s="43"/>
    </row>
    <row r="6224" spans="5:38" x14ac:dyDescent="0.25">
      <c r="E6224" s="42" t="s">
        <v>738</v>
      </c>
      <c r="F6224" s="43"/>
      <c r="G6224" s="43"/>
      <c r="H6224" s="43"/>
      <c r="I6224" s="43"/>
      <c r="J6224" s="43"/>
      <c r="K6224" s="43"/>
      <c r="L6224" s="43"/>
      <c r="M6224" s="43"/>
      <c r="N6224" s="43"/>
      <c r="O6224" s="43"/>
      <c r="P6224" s="43"/>
      <c r="Q6224" s="43"/>
      <c r="R6224" s="43"/>
      <c r="S6224" s="43"/>
      <c r="T6224" s="43"/>
      <c r="U6224" s="43"/>
      <c r="V6224" s="43"/>
      <c r="W6224" s="43"/>
      <c r="X6224" s="43"/>
      <c r="Y6224" s="43"/>
      <c r="Z6224" s="43"/>
      <c r="AA6224" s="43"/>
      <c r="AB6224" s="43"/>
      <c r="AC6224" s="43"/>
      <c r="AD6224" s="43"/>
      <c r="AE6224" s="43"/>
      <c r="AF6224" s="43"/>
      <c r="AG6224" s="43"/>
      <c r="AH6224" s="43"/>
      <c r="AI6224" s="43"/>
      <c r="AJ6224" s="43"/>
      <c r="AK6224" s="43"/>
      <c r="AL6224" s="43"/>
    </row>
    <row r="6226" spans="5:32" x14ac:dyDescent="0.25">
      <c r="E6226" s="42" t="s">
        <v>1009</v>
      </c>
      <c r="F6226" s="43"/>
      <c r="G6226" s="43"/>
      <c r="H6226" s="43"/>
      <c r="I6226" s="43"/>
      <c r="J6226" s="43"/>
      <c r="K6226" s="43"/>
      <c r="L6226" s="43"/>
      <c r="M6226" s="43"/>
      <c r="N6226" s="43"/>
      <c r="O6226" s="43"/>
      <c r="P6226" s="43"/>
      <c r="Q6226" s="43"/>
      <c r="R6226" s="43"/>
      <c r="S6226" s="43"/>
      <c r="T6226" s="43"/>
      <c r="U6226" s="43"/>
      <c r="V6226" s="43"/>
      <c r="W6226" s="43"/>
      <c r="X6226" s="43"/>
      <c r="Y6226" s="43"/>
      <c r="Z6226" s="43"/>
      <c r="AA6226" s="43"/>
      <c r="AB6226" s="43"/>
      <c r="AC6226" s="43"/>
      <c r="AD6226" s="43"/>
      <c r="AE6226" s="43"/>
      <c r="AF6226" s="43"/>
    </row>
    <row r="6227" spans="5:32" x14ac:dyDescent="0.25">
      <c r="E6227" s="42" t="s">
        <v>128</v>
      </c>
      <c r="F6227" s="43"/>
      <c r="G6227" s="43"/>
      <c r="H6227" s="43"/>
      <c r="I6227" s="43"/>
      <c r="J6227" s="43"/>
      <c r="K6227" s="43"/>
      <c r="L6227" s="43"/>
      <c r="M6227" s="43"/>
      <c r="N6227" s="43"/>
      <c r="O6227" s="43"/>
      <c r="P6227" s="43"/>
      <c r="Q6227" s="43"/>
      <c r="R6227" s="43"/>
      <c r="S6227" s="43"/>
      <c r="T6227" s="43"/>
      <c r="U6227" s="43"/>
      <c r="V6227" s="43"/>
      <c r="W6227" s="43"/>
      <c r="X6227" s="43"/>
      <c r="Y6227" s="43"/>
      <c r="Z6227" s="43"/>
      <c r="AA6227" s="43"/>
      <c r="AB6227" s="43"/>
      <c r="AC6227" s="43"/>
      <c r="AD6227" s="43"/>
      <c r="AE6227" s="43"/>
      <c r="AF6227" s="43"/>
    </row>
    <row r="6228" spans="5:32" x14ac:dyDescent="0.25">
      <c r="E6228" s="42" t="s">
        <v>1010</v>
      </c>
      <c r="F6228" s="43"/>
      <c r="G6228" s="43"/>
      <c r="H6228" s="43"/>
      <c r="I6228" s="43"/>
      <c r="J6228" s="43"/>
      <c r="K6228" s="43"/>
      <c r="L6228" s="43"/>
      <c r="M6228" s="43"/>
      <c r="N6228" s="43"/>
      <c r="O6228" s="43"/>
      <c r="P6228" s="43"/>
      <c r="Q6228" s="43"/>
      <c r="R6228" s="43"/>
      <c r="S6228" s="43"/>
      <c r="T6228" s="43"/>
      <c r="U6228" s="43"/>
      <c r="V6228" s="43"/>
      <c r="W6228" s="43"/>
      <c r="X6228" s="43"/>
      <c r="Y6228" s="43"/>
      <c r="Z6228" s="43"/>
      <c r="AA6228" s="43"/>
      <c r="AB6228" s="43"/>
      <c r="AC6228" s="43"/>
      <c r="AD6228" s="43"/>
      <c r="AE6228" s="43"/>
      <c r="AF6228" s="43"/>
    </row>
    <row r="6229" spans="5:32" x14ac:dyDescent="0.25">
      <c r="E6229" s="42" t="s">
        <v>1011</v>
      </c>
      <c r="F6229" s="43"/>
      <c r="G6229" s="43"/>
      <c r="H6229" s="43"/>
      <c r="I6229" s="43"/>
      <c r="J6229" s="43"/>
      <c r="K6229" s="43"/>
      <c r="L6229" s="43"/>
      <c r="M6229" s="43"/>
      <c r="N6229" s="43"/>
      <c r="O6229" s="43"/>
      <c r="P6229" s="43"/>
      <c r="Q6229" s="43"/>
      <c r="R6229" s="43"/>
      <c r="S6229" s="43"/>
      <c r="T6229" s="43"/>
      <c r="U6229" s="43"/>
      <c r="V6229" s="43"/>
      <c r="W6229" s="43"/>
      <c r="X6229" s="43"/>
      <c r="Y6229" s="43"/>
      <c r="Z6229" s="43"/>
      <c r="AA6229" s="43"/>
      <c r="AB6229" s="43"/>
      <c r="AC6229" s="43"/>
      <c r="AD6229" s="43"/>
      <c r="AE6229" s="43"/>
      <c r="AF6229" s="43"/>
    </row>
    <row r="6230" spans="5:32" x14ac:dyDescent="0.25">
      <c r="E6230" s="42" t="s">
        <v>745</v>
      </c>
      <c r="F6230" s="43"/>
      <c r="G6230" s="43"/>
      <c r="H6230" s="43"/>
      <c r="I6230" s="43"/>
      <c r="J6230" s="43"/>
      <c r="K6230" s="43"/>
      <c r="L6230" s="43"/>
      <c r="M6230" s="43"/>
      <c r="N6230" s="43"/>
      <c r="O6230" s="43"/>
      <c r="P6230" s="43"/>
      <c r="Q6230" s="43"/>
      <c r="R6230" s="43"/>
      <c r="S6230" s="43"/>
      <c r="T6230" s="43"/>
      <c r="U6230" s="43"/>
      <c r="V6230" s="43"/>
      <c r="W6230" s="43"/>
      <c r="X6230" s="43"/>
      <c r="Y6230" s="43"/>
      <c r="Z6230" s="43"/>
      <c r="AA6230" s="43"/>
      <c r="AB6230" s="43"/>
      <c r="AC6230" s="43"/>
      <c r="AD6230" s="43"/>
      <c r="AE6230" s="43"/>
      <c r="AF6230" s="43"/>
    </row>
    <row r="6231" spans="5:32" x14ac:dyDescent="0.25">
      <c r="E6231" s="42" t="s">
        <v>794</v>
      </c>
      <c r="F6231" s="43"/>
      <c r="G6231" s="43"/>
      <c r="H6231" s="43"/>
      <c r="I6231" s="43"/>
      <c r="J6231" s="43"/>
      <c r="K6231" s="43"/>
      <c r="L6231" s="43"/>
      <c r="M6231" s="43"/>
      <c r="N6231" s="43"/>
      <c r="O6231" s="43"/>
      <c r="P6231" s="43"/>
      <c r="Q6231" s="43"/>
      <c r="R6231" s="43"/>
      <c r="S6231" s="43"/>
      <c r="T6231" s="43"/>
      <c r="U6231" s="43"/>
      <c r="V6231" s="43"/>
      <c r="W6231" s="43"/>
      <c r="X6231" s="43"/>
      <c r="Y6231" s="43"/>
      <c r="Z6231" s="43"/>
      <c r="AA6231" s="43"/>
      <c r="AB6231" s="43"/>
      <c r="AC6231" s="43"/>
      <c r="AD6231" s="43"/>
      <c r="AE6231" s="43"/>
      <c r="AF6231" s="43"/>
    </row>
    <row r="6232" spans="5:32" x14ac:dyDescent="0.25">
      <c r="E6232" s="42" t="s">
        <v>795</v>
      </c>
      <c r="F6232" s="43"/>
      <c r="G6232" s="43"/>
      <c r="H6232" s="43"/>
      <c r="I6232" s="43"/>
      <c r="J6232" s="43"/>
      <c r="K6232" s="43"/>
      <c r="L6232" s="43"/>
      <c r="M6232" s="43"/>
      <c r="N6232" s="43"/>
      <c r="O6232" s="43"/>
      <c r="P6232" s="43"/>
      <c r="Q6232" s="43"/>
      <c r="R6232" s="43"/>
      <c r="S6232" s="43"/>
      <c r="T6232" s="43"/>
      <c r="U6232" s="43"/>
      <c r="V6232" s="43"/>
      <c r="W6232" s="43"/>
      <c r="X6232" s="43"/>
      <c r="Y6232" s="43"/>
      <c r="Z6232" s="43"/>
      <c r="AA6232" s="43"/>
      <c r="AB6232" s="43"/>
      <c r="AC6232" s="43"/>
      <c r="AD6232" s="43"/>
      <c r="AE6232" s="43"/>
      <c r="AF6232" s="43"/>
    </row>
    <row r="6233" spans="5:32" x14ac:dyDescent="0.25">
      <c r="E6233" s="42" t="s">
        <v>1041</v>
      </c>
      <c r="F6233" s="43"/>
      <c r="G6233" s="43"/>
      <c r="H6233" s="43"/>
      <c r="I6233" s="43"/>
      <c r="J6233" s="43"/>
      <c r="K6233" s="43"/>
      <c r="L6233" s="43"/>
      <c r="M6233" s="43"/>
      <c r="N6233" s="43"/>
      <c r="O6233" s="43"/>
      <c r="P6233" s="43"/>
      <c r="Q6233" s="43"/>
      <c r="R6233" s="43"/>
      <c r="S6233" s="43"/>
      <c r="T6233" s="43"/>
      <c r="U6233" s="43"/>
      <c r="V6233" s="43"/>
      <c r="W6233" s="43"/>
      <c r="X6233" s="43"/>
      <c r="Y6233" s="43"/>
      <c r="Z6233" s="43"/>
      <c r="AA6233" s="43"/>
      <c r="AB6233" s="43"/>
      <c r="AC6233" s="43"/>
      <c r="AD6233" s="43"/>
      <c r="AE6233" s="43"/>
      <c r="AF6233" s="43"/>
    </row>
    <row r="6234" spans="5:32" x14ac:dyDescent="0.25">
      <c r="E6234" s="42"/>
      <c r="F6234" s="43"/>
      <c r="G6234" s="43"/>
      <c r="H6234" s="43"/>
      <c r="I6234" s="43"/>
      <c r="J6234" s="43"/>
      <c r="K6234" s="43"/>
      <c r="L6234" s="43"/>
      <c r="M6234" s="43"/>
      <c r="N6234" s="43"/>
      <c r="O6234" s="43"/>
      <c r="P6234" s="43"/>
      <c r="Q6234" s="43"/>
      <c r="R6234" s="43"/>
      <c r="S6234" s="43"/>
      <c r="T6234" s="43"/>
      <c r="U6234" s="43"/>
      <c r="V6234" s="43"/>
      <c r="W6234" s="43"/>
      <c r="X6234" s="43"/>
      <c r="Y6234" s="43"/>
      <c r="Z6234" s="43"/>
      <c r="AA6234" s="43"/>
      <c r="AB6234" s="43"/>
      <c r="AC6234" s="43"/>
      <c r="AD6234" s="43"/>
      <c r="AE6234" s="43"/>
      <c r="AF6234" s="43"/>
    </row>
    <row r="6235" spans="5:32" x14ac:dyDescent="0.25">
      <c r="E6235" s="42" t="s">
        <v>732</v>
      </c>
      <c r="F6235" s="43"/>
      <c r="G6235" s="43"/>
      <c r="H6235" s="43"/>
      <c r="I6235" s="43"/>
      <c r="J6235" s="43"/>
      <c r="K6235" s="43"/>
      <c r="L6235" s="43"/>
      <c r="M6235" s="43"/>
      <c r="N6235" s="43"/>
      <c r="O6235" s="43"/>
      <c r="P6235" s="43"/>
      <c r="Q6235" s="43"/>
      <c r="R6235" s="43"/>
      <c r="S6235" s="43"/>
      <c r="T6235" s="43"/>
      <c r="U6235" s="43"/>
      <c r="V6235" s="43"/>
      <c r="W6235" s="43"/>
      <c r="X6235" s="43"/>
      <c r="Y6235" s="43"/>
      <c r="Z6235" s="43"/>
      <c r="AA6235" s="43"/>
      <c r="AB6235" s="43"/>
      <c r="AC6235" s="43"/>
      <c r="AD6235" s="43"/>
      <c r="AE6235" s="43"/>
      <c r="AF6235" s="43"/>
    </row>
    <row r="6236" spans="5:32" x14ac:dyDescent="0.25">
      <c r="E6236" s="42"/>
      <c r="F6236" s="43"/>
      <c r="G6236" s="43"/>
      <c r="H6236" s="43"/>
      <c r="I6236" s="43"/>
      <c r="J6236" s="43"/>
      <c r="K6236" s="43"/>
      <c r="L6236" s="43"/>
      <c r="M6236" s="43"/>
      <c r="N6236" s="43"/>
      <c r="O6236" s="43"/>
      <c r="P6236" s="43"/>
      <c r="Q6236" s="43"/>
      <c r="R6236" s="43"/>
      <c r="S6236" s="43"/>
      <c r="T6236" s="43"/>
      <c r="U6236" s="43"/>
      <c r="V6236" s="43"/>
      <c r="W6236" s="43"/>
      <c r="X6236" s="43"/>
      <c r="Y6236" s="43"/>
      <c r="Z6236" s="43"/>
      <c r="AA6236" s="43"/>
      <c r="AB6236" s="43"/>
      <c r="AC6236" s="43"/>
      <c r="AD6236" s="43"/>
      <c r="AE6236" s="43"/>
      <c r="AF6236" s="43"/>
    </row>
    <row r="6237" spans="5:32" x14ac:dyDescent="0.25">
      <c r="E6237" s="42" t="s">
        <v>882</v>
      </c>
      <c r="F6237" s="43"/>
      <c r="G6237" s="43"/>
      <c r="H6237" s="43"/>
      <c r="I6237" s="43"/>
      <c r="J6237" s="43"/>
      <c r="K6237" s="43"/>
      <c r="L6237" s="43"/>
      <c r="M6237" s="43"/>
      <c r="N6237" s="43"/>
      <c r="O6237" s="43"/>
      <c r="P6237" s="43"/>
      <c r="Q6237" s="43"/>
      <c r="R6237" s="43"/>
      <c r="S6237" s="43"/>
      <c r="T6237" s="43"/>
      <c r="U6237" s="43"/>
      <c r="V6237" s="43"/>
      <c r="W6237" s="43"/>
      <c r="X6237" s="43"/>
      <c r="Y6237" s="43"/>
      <c r="Z6237" s="43"/>
      <c r="AA6237" s="43"/>
      <c r="AB6237" s="43"/>
      <c r="AC6237" s="43"/>
      <c r="AD6237" s="43"/>
      <c r="AE6237" s="43"/>
      <c r="AF6237" s="43"/>
    </row>
    <row r="6238" spans="5:32" x14ac:dyDescent="0.25">
      <c r="E6238" s="42" t="s">
        <v>734</v>
      </c>
      <c r="F6238" s="43"/>
      <c r="G6238" s="43"/>
      <c r="H6238" s="43"/>
      <c r="I6238" s="43"/>
      <c r="J6238" s="43"/>
      <c r="K6238" s="43"/>
      <c r="L6238" s="43"/>
      <c r="M6238" s="43"/>
      <c r="N6238" s="43"/>
      <c r="O6238" s="43"/>
      <c r="P6238" s="43"/>
      <c r="Q6238" s="43"/>
      <c r="R6238" s="43"/>
      <c r="S6238" s="43"/>
      <c r="T6238" s="43"/>
      <c r="U6238" s="43"/>
      <c r="V6238" s="43"/>
      <c r="W6238" s="43"/>
      <c r="X6238" s="43"/>
      <c r="Y6238" s="43"/>
      <c r="Z6238" s="43"/>
      <c r="AA6238" s="43"/>
      <c r="AB6238" s="43"/>
      <c r="AC6238" s="43"/>
      <c r="AD6238" s="43"/>
      <c r="AE6238" s="43"/>
      <c r="AF6238" s="43"/>
    </row>
    <row r="6239" spans="5:32" x14ac:dyDescent="0.25">
      <c r="E6239" s="42" t="s">
        <v>1045</v>
      </c>
      <c r="F6239" s="43"/>
      <c r="G6239" s="43"/>
      <c r="H6239" s="43"/>
      <c r="I6239" s="43"/>
      <c r="J6239" s="43"/>
      <c r="K6239" s="43"/>
      <c r="L6239" s="43"/>
      <c r="M6239" s="43"/>
      <c r="N6239" s="43"/>
      <c r="O6239" s="43"/>
      <c r="P6239" s="43"/>
      <c r="Q6239" s="43"/>
      <c r="R6239" s="43"/>
      <c r="S6239" s="43"/>
      <c r="T6239" s="43"/>
      <c r="U6239" s="43"/>
      <c r="V6239" s="43"/>
      <c r="W6239" s="43"/>
      <c r="X6239" s="43"/>
      <c r="Y6239" s="43"/>
      <c r="Z6239" s="43"/>
      <c r="AA6239" s="43"/>
      <c r="AB6239" s="43"/>
      <c r="AC6239" s="43"/>
      <c r="AD6239" s="43"/>
      <c r="AE6239" s="43"/>
      <c r="AF6239" s="43"/>
    </row>
    <row r="6240" spans="5:32" x14ac:dyDescent="0.25">
      <c r="E6240" s="42" t="s">
        <v>1046</v>
      </c>
      <c r="F6240" s="43"/>
      <c r="G6240" s="43"/>
      <c r="H6240" s="43"/>
      <c r="I6240" s="43"/>
      <c r="J6240" s="43"/>
      <c r="K6240" s="43"/>
      <c r="L6240" s="43"/>
      <c r="M6240" s="43"/>
      <c r="N6240" s="43"/>
      <c r="O6240" s="43"/>
      <c r="P6240" s="43"/>
      <c r="Q6240" s="43"/>
      <c r="R6240" s="43"/>
      <c r="S6240" s="43"/>
      <c r="T6240" s="43"/>
      <c r="U6240" s="43"/>
      <c r="V6240" s="43"/>
      <c r="W6240" s="43"/>
      <c r="X6240" s="43"/>
      <c r="Y6240" s="43"/>
      <c r="Z6240" s="43"/>
      <c r="AA6240" s="43"/>
      <c r="AB6240" s="43"/>
      <c r="AC6240" s="43"/>
      <c r="AD6240" s="43"/>
      <c r="AE6240" s="43"/>
      <c r="AF6240" s="43"/>
    </row>
    <row r="6241" spans="3:32" x14ac:dyDescent="0.25">
      <c r="E6241" s="42"/>
      <c r="F6241" s="43"/>
      <c r="G6241" s="43"/>
      <c r="H6241" s="43"/>
      <c r="I6241" s="43"/>
      <c r="J6241" s="43"/>
      <c r="K6241" s="43"/>
      <c r="L6241" s="43"/>
      <c r="M6241" s="43"/>
      <c r="N6241" s="43"/>
      <c r="O6241" s="43"/>
      <c r="P6241" s="43"/>
      <c r="Q6241" s="43"/>
      <c r="R6241" s="43"/>
      <c r="S6241" s="43"/>
      <c r="T6241" s="43"/>
      <c r="U6241" s="43"/>
      <c r="V6241" s="43"/>
      <c r="W6241" s="43"/>
      <c r="X6241" s="43"/>
      <c r="Y6241" s="43"/>
      <c r="Z6241" s="43"/>
      <c r="AA6241" s="43"/>
      <c r="AB6241" s="43"/>
      <c r="AC6241" s="43"/>
      <c r="AD6241" s="43"/>
      <c r="AE6241" s="43"/>
      <c r="AF6241" s="43"/>
    </row>
    <row r="6242" spans="3:32" x14ac:dyDescent="0.25">
      <c r="E6242" s="42" t="s">
        <v>1009</v>
      </c>
      <c r="F6242" s="43"/>
      <c r="G6242" s="43"/>
      <c r="H6242" s="43"/>
      <c r="I6242" s="43"/>
      <c r="J6242" s="43"/>
      <c r="K6242" s="43"/>
      <c r="L6242" s="43"/>
      <c r="M6242" s="43"/>
      <c r="N6242" s="43"/>
      <c r="O6242" s="43"/>
      <c r="P6242" s="43"/>
      <c r="Q6242" s="43"/>
      <c r="R6242" s="43"/>
      <c r="S6242" s="43"/>
      <c r="T6242" s="43"/>
      <c r="U6242" s="43"/>
      <c r="V6242" s="43"/>
      <c r="W6242" s="43"/>
      <c r="X6242" s="43"/>
      <c r="Y6242" s="43"/>
      <c r="Z6242" s="43"/>
      <c r="AA6242" s="43"/>
      <c r="AB6242" s="43"/>
      <c r="AC6242" s="43"/>
      <c r="AD6242" s="43"/>
      <c r="AE6242" s="43"/>
      <c r="AF6242" s="43"/>
    </row>
    <row r="6243" spans="3:32" x14ac:dyDescent="0.25">
      <c r="E6243" s="42" t="s">
        <v>128</v>
      </c>
      <c r="F6243" s="43"/>
      <c r="G6243" s="43"/>
      <c r="H6243" s="43"/>
      <c r="I6243" s="43"/>
      <c r="J6243" s="43"/>
      <c r="K6243" s="43"/>
      <c r="L6243" s="43"/>
      <c r="M6243" s="43"/>
      <c r="N6243" s="43"/>
      <c r="O6243" s="43"/>
      <c r="P6243" s="43"/>
      <c r="Q6243" s="43"/>
      <c r="R6243" s="43"/>
      <c r="S6243" s="43"/>
      <c r="T6243" s="43"/>
      <c r="U6243" s="43"/>
      <c r="V6243" s="43"/>
      <c r="W6243" s="43"/>
      <c r="X6243" s="43"/>
      <c r="Y6243" s="43"/>
      <c r="Z6243" s="43"/>
      <c r="AA6243" s="43"/>
      <c r="AB6243" s="43"/>
      <c r="AC6243" s="43"/>
      <c r="AD6243" s="43"/>
      <c r="AE6243" s="43"/>
      <c r="AF6243" s="43"/>
    </row>
    <row r="6244" spans="3:32" x14ac:dyDescent="0.25">
      <c r="E6244" s="42" t="s">
        <v>1010</v>
      </c>
      <c r="F6244" s="43"/>
      <c r="G6244" s="43"/>
      <c r="H6244" s="43"/>
      <c r="I6244" s="43"/>
      <c r="J6244" s="43"/>
      <c r="K6244" s="43"/>
      <c r="L6244" s="43"/>
      <c r="M6244" s="43"/>
      <c r="N6244" s="43"/>
      <c r="O6244" s="43"/>
      <c r="P6244" s="43"/>
      <c r="Q6244" s="43"/>
      <c r="R6244" s="43"/>
      <c r="S6244" s="43"/>
      <c r="T6244" s="43"/>
      <c r="U6244" s="43"/>
      <c r="V6244" s="43"/>
      <c r="W6244" s="43"/>
      <c r="X6244" s="43"/>
      <c r="Y6244" s="43"/>
      <c r="Z6244" s="43"/>
      <c r="AA6244" s="43"/>
      <c r="AB6244" s="43"/>
      <c r="AC6244" s="43"/>
      <c r="AD6244" s="43"/>
      <c r="AE6244" s="43"/>
      <c r="AF6244" s="43"/>
    </row>
    <row r="6245" spans="3:32" x14ac:dyDescent="0.25">
      <c r="E6245" s="42" t="s">
        <v>1011</v>
      </c>
      <c r="F6245" s="43"/>
      <c r="G6245" s="43"/>
      <c r="H6245" s="43"/>
      <c r="I6245" s="43"/>
      <c r="J6245" s="43"/>
      <c r="K6245" s="43"/>
      <c r="L6245" s="43"/>
      <c r="M6245" s="43"/>
      <c r="N6245" s="43"/>
      <c r="O6245" s="43"/>
      <c r="P6245" s="43"/>
      <c r="Q6245" s="43"/>
      <c r="R6245" s="43"/>
      <c r="S6245" s="43"/>
      <c r="T6245" s="43"/>
      <c r="U6245" s="43"/>
      <c r="V6245" s="43"/>
      <c r="W6245" s="43"/>
      <c r="X6245" s="43"/>
      <c r="Y6245" s="43"/>
      <c r="Z6245" s="43"/>
      <c r="AA6245" s="43"/>
      <c r="AB6245" s="43"/>
      <c r="AC6245" s="43"/>
      <c r="AD6245" s="43"/>
      <c r="AE6245" s="43"/>
      <c r="AF6245" s="43"/>
    </row>
    <row r="6246" spans="3:32" x14ac:dyDescent="0.25">
      <c r="E6246" s="42" t="s">
        <v>745</v>
      </c>
      <c r="F6246" s="43"/>
      <c r="G6246" s="43"/>
      <c r="H6246" s="43"/>
      <c r="I6246" s="43"/>
      <c r="J6246" s="43"/>
      <c r="K6246" s="43"/>
      <c r="L6246" s="43"/>
      <c r="M6246" s="43"/>
      <c r="N6246" s="43"/>
      <c r="O6246" s="43"/>
      <c r="P6246" s="43"/>
      <c r="Q6246" s="43"/>
      <c r="R6246" s="43"/>
      <c r="S6246" s="43"/>
      <c r="T6246" s="43"/>
      <c r="U6246" s="43"/>
      <c r="V6246" s="43"/>
      <c r="W6246" s="43"/>
      <c r="X6246" s="43"/>
      <c r="Y6246" s="43"/>
      <c r="Z6246" s="43"/>
      <c r="AA6246" s="43"/>
      <c r="AB6246" s="43"/>
      <c r="AC6246" s="43"/>
      <c r="AD6246" s="43"/>
      <c r="AE6246" s="43"/>
      <c r="AF6246" s="43"/>
    </row>
    <row r="6247" spans="3:32" x14ac:dyDescent="0.25">
      <c r="E6247" s="42" t="s">
        <v>794</v>
      </c>
      <c r="F6247" s="43"/>
      <c r="G6247" s="43"/>
      <c r="H6247" s="43"/>
      <c r="I6247" s="43"/>
      <c r="J6247" s="43"/>
      <c r="K6247" s="43"/>
      <c r="L6247" s="43"/>
      <c r="M6247" s="43"/>
      <c r="N6247" s="43"/>
      <c r="O6247" s="43"/>
      <c r="P6247" s="43"/>
      <c r="Q6247" s="43"/>
      <c r="R6247" s="43"/>
      <c r="S6247" s="43"/>
      <c r="T6247" s="43"/>
      <c r="U6247" s="43"/>
      <c r="V6247" s="43"/>
      <c r="W6247" s="43"/>
      <c r="X6247" s="43"/>
      <c r="Y6247" s="43"/>
      <c r="Z6247" s="43"/>
      <c r="AA6247" s="43"/>
      <c r="AB6247" s="43"/>
      <c r="AC6247" s="43"/>
      <c r="AD6247" s="43"/>
      <c r="AE6247" s="43"/>
      <c r="AF6247" s="43"/>
    </row>
    <row r="6248" spans="3:32" x14ac:dyDescent="0.25">
      <c r="E6248" s="42" t="s">
        <v>795</v>
      </c>
      <c r="F6248" s="43"/>
      <c r="G6248" s="43"/>
      <c r="H6248" s="43"/>
      <c r="I6248" s="43"/>
      <c r="J6248" s="43"/>
      <c r="K6248" s="43"/>
      <c r="L6248" s="43"/>
      <c r="M6248" s="43"/>
      <c r="N6248" s="43"/>
      <c r="O6248" s="43"/>
      <c r="P6248" s="43"/>
      <c r="Q6248" s="43"/>
      <c r="R6248" s="43"/>
      <c r="S6248" s="43"/>
      <c r="T6248" s="43"/>
      <c r="U6248" s="43"/>
      <c r="V6248" s="43"/>
      <c r="W6248" s="43"/>
      <c r="X6248" s="43"/>
      <c r="Y6248" s="43"/>
      <c r="Z6248" s="43"/>
      <c r="AA6248" s="43"/>
      <c r="AB6248" s="43"/>
      <c r="AC6248" s="43"/>
      <c r="AD6248" s="43"/>
      <c r="AE6248" s="43"/>
      <c r="AF6248" s="43"/>
    </row>
    <row r="6249" spans="3:32" x14ac:dyDescent="0.25">
      <c r="E6249" s="42" t="s">
        <v>1041</v>
      </c>
      <c r="F6249" s="43"/>
      <c r="G6249" s="43"/>
      <c r="H6249" s="43"/>
      <c r="I6249" s="43"/>
      <c r="J6249" s="43"/>
      <c r="K6249" s="43"/>
      <c r="L6249" s="43"/>
      <c r="M6249" s="43"/>
      <c r="N6249" s="43"/>
      <c r="O6249" s="43"/>
      <c r="P6249" s="43"/>
      <c r="Q6249" s="43"/>
      <c r="R6249" s="43"/>
      <c r="S6249" s="43"/>
      <c r="T6249" s="43"/>
      <c r="U6249" s="43"/>
      <c r="V6249" s="43"/>
      <c r="W6249" s="43"/>
      <c r="X6249" s="43"/>
      <c r="Y6249" s="43"/>
      <c r="Z6249" s="43"/>
      <c r="AA6249" s="43"/>
      <c r="AB6249" s="43"/>
      <c r="AC6249" s="43"/>
      <c r="AD6249" s="43"/>
      <c r="AE6249" s="43"/>
      <c r="AF6249" s="43"/>
    </row>
    <row r="6250" spans="3:32" x14ac:dyDescent="0.25">
      <c r="E6250" s="42"/>
      <c r="F6250" s="43"/>
      <c r="G6250" s="43"/>
      <c r="H6250" s="43"/>
      <c r="I6250" s="43"/>
      <c r="J6250" s="43"/>
      <c r="K6250" s="43"/>
      <c r="L6250" s="43"/>
      <c r="M6250" s="43"/>
      <c r="N6250" s="43"/>
      <c r="O6250" s="43"/>
      <c r="P6250" s="43"/>
      <c r="Q6250" s="43"/>
      <c r="R6250" s="43"/>
      <c r="S6250" s="43"/>
      <c r="T6250" s="43"/>
      <c r="U6250" s="43"/>
      <c r="V6250" s="43"/>
      <c r="W6250" s="43"/>
      <c r="X6250" s="43"/>
      <c r="Y6250" s="43"/>
      <c r="Z6250" s="43"/>
      <c r="AA6250" s="43"/>
      <c r="AB6250" s="43"/>
      <c r="AC6250" s="43"/>
      <c r="AD6250" s="43"/>
      <c r="AE6250" s="43"/>
      <c r="AF6250" s="43"/>
    </row>
    <row r="6251" spans="3:32" x14ac:dyDescent="0.25">
      <c r="E6251" s="42" t="s">
        <v>960</v>
      </c>
      <c r="F6251" s="43"/>
      <c r="G6251" s="43"/>
      <c r="H6251" s="43"/>
      <c r="I6251" s="43"/>
      <c r="J6251" s="43"/>
      <c r="K6251" s="43"/>
      <c r="L6251" s="43"/>
      <c r="M6251" s="43"/>
      <c r="N6251" s="43"/>
      <c r="O6251" s="43"/>
      <c r="P6251" s="43"/>
      <c r="Q6251" s="43"/>
      <c r="R6251" s="43"/>
      <c r="S6251" s="43"/>
      <c r="T6251" s="43"/>
      <c r="U6251" s="43"/>
      <c r="V6251" s="43"/>
      <c r="W6251" s="43"/>
      <c r="X6251" s="43"/>
      <c r="Y6251" s="43"/>
      <c r="Z6251" s="43"/>
      <c r="AA6251" s="43"/>
      <c r="AB6251" s="43"/>
      <c r="AC6251" s="43"/>
      <c r="AD6251" s="43"/>
      <c r="AE6251" s="43"/>
      <c r="AF6251" s="43"/>
    </row>
    <row r="6252" spans="3:32" x14ac:dyDescent="0.25">
      <c r="E6252" s="42" t="s">
        <v>738</v>
      </c>
      <c r="F6252" s="43"/>
      <c r="G6252" s="43"/>
      <c r="H6252" s="43"/>
      <c r="I6252" s="43"/>
      <c r="J6252" s="43"/>
      <c r="K6252" s="43"/>
      <c r="L6252" s="43"/>
      <c r="M6252" s="43"/>
      <c r="N6252" s="43"/>
      <c r="O6252" s="43"/>
      <c r="P6252" s="43"/>
      <c r="Q6252" s="43"/>
      <c r="R6252" s="43"/>
      <c r="S6252" s="43"/>
      <c r="T6252" s="43"/>
      <c r="U6252" s="43"/>
      <c r="V6252" s="43"/>
      <c r="W6252" s="43"/>
      <c r="X6252" s="43"/>
      <c r="Y6252" s="43"/>
      <c r="Z6252" s="43"/>
      <c r="AA6252" s="43"/>
      <c r="AB6252" s="43"/>
      <c r="AC6252" s="43"/>
      <c r="AD6252" s="43"/>
      <c r="AE6252" s="43"/>
      <c r="AF6252" s="43"/>
    </row>
    <row r="6255" spans="3:32" x14ac:dyDescent="0.25">
      <c r="C6255" s="13">
        <v>0</v>
      </c>
      <c r="E6255" s="4" t="s">
        <v>1048</v>
      </c>
    </row>
    <row r="6261" spans="3:27" x14ac:dyDescent="0.25">
      <c r="AA6261" s="1" t="s">
        <v>1049</v>
      </c>
    </row>
    <row r="6267" spans="3:27" x14ac:dyDescent="0.25">
      <c r="C6267" s="13">
        <v>0</v>
      </c>
      <c r="E6267" s="4" t="s">
        <v>1050</v>
      </c>
    </row>
    <row r="6280" spans="5:34" x14ac:dyDescent="0.25">
      <c r="AB6280" s="3" t="s">
        <v>819</v>
      </c>
    </row>
    <row r="6285" spans="5:34" x14ac:dyDescent="0.25">
      <c r="E6285" s="40" t="s">
        <v>868</v>
      </c>
      <c r="F6285" s="41"/>
      <c r="G6285" s="41"/>
      <c r="H6285" s="41"/>
      <c r="I6285" s="41"/>
      <c r="J6285" s="41"/>
      <c r="K6285" s="41"/>
      <c r="L6285" s="41"/>
      <c r="M6285" s="41"/>
      <c r="N6285" s="41"/>
      <c r="O6285" s="41"/>
      <c r="P6285" s="41"/>
      <c r="Q6285" s="41"/>
      <c r="R6285" s="41"/>
      <c r="S6285" s="41"/>
      <c r="T6285" s="41"/>
      <c r="U6285" s="41"/>
      <c r="V6285" s="41"/>
      <c r="W6285" s="41"/>
      <c r="X6285" s="41"/>
      <c r="Y6285" s="41"/>
      <c r="Z6285" s="41"/>
      <c r="AA6285" s="41"/>
      <c r="AB6285" s="41"/>
      <c r="AC6285" s="41"/>
      <c r="AD6285" s="41"/>
      <c r="AE6285" s="41"/>
      <c r="AF6285" s="41"/>
      <c r="AG6285" s="41"/>
      <c r="AH6285" s="41"/>
    </row>
    <row r="6286" spans="5:34" x14ac:dyDescent="0.25">
      <c r="E6286" s="40" t="s">
        <v>930</v>
      </c>
      <c r="F6286" s="41"/>
      <c r="G6286" s="41"/>
      <c r="H6286" s="41"/>
      <c r="I6286" s="41"/>
      <c r="J6286" s="41"/>
      <c r="K6286" s="41"/>
      <c r="L6286" s="41"/>
      <c r="M6286" s="41"/>
      <c r="N6286" s="41"/>
      <c r="O6286" s="41"/>
      <c r="P6286" s="41"/>
      <c r="Q6286" s="41"/>
      <c r="R6286" s="41"/>
      <c r="S6286" s="41"/>
      <c r="T6286" s="41"/>
      <c r="U6286" s="41"/>
      <c r="V6286" s="41"/>
      <c r="W6286" s="41"/>
      <c r="X6286" s="41"/>
      <c r="Y6286" s="41"/>
      <c r="Z6286" s="41"/>
      <c r="AA6286" s="41"/>
      <c r="AB6286" s="41"/>
      <c r="AC6286" s="41"/>
      <c r="AD6286" s="41"/>
      <c r="AE6286" s="41"/>
      <c r="AF6286" s="41"/>
      <c r="AG6286" s="41"/>
      <c r="AH6286" s="41"/>
    </row>
    <row r="6287" spans="5:34" x14ac:dyDescent="0.25">
      <c r="E6287" s="40" t="s">
        <v>931</v>
      </c>
      <c r="F6287" s="41"/>
      <c r="G6287" s="41"/>
      <c r="H6287" s="41"/>
      <c r="I6287" s="41"/>
      <c r="J6287" s="41"/>
      <c r="K6287" s="41"/>
      <c r="L6287" s="41"/>
      <c r="M6287" s="41"/>
      <c r="N6287" s="41"/>
      <c r="O6287" s="41"/>
      <c r="P6287" s="41"/>
      <c r="Q6287" s="41"/>
      <c r="R6287" s="41"/>
      <c r="S6287" s="41"/>
      <c r="T6287" s="41"/>
      <c r="U6287" s="41"/>
      <c r="V6287" s="41"/>
      <c r="W6287" s="41"/>
      <c r="X6287" s="41"/>
      <c r="Y6287" s="41"/>
      <c r="Z6287" s="41"/>
      <c r="AA6287" s="41"/>
      <c r="AB6287" s="41"/>
      <c r="AC6287" s="41"/>
      <c r="AD6287" s="41"/>
      <c r="AE6287" s="41"/>
      <c r="AF6287" s="41"/>
      <c r="AG6287" s="41"/>
      <c r="AH6287" s="41"/>
    </row>
    <row r="6288" spans="5:34" x14ac:dyDescent="0.25">
      <c r="E6288" s="40" t="s">
        <v>932</v>
      </c>
      <c r="F6288" s="41"/>
      <c r="G6288" s="41"/>
      <c r="H6288" s="41"/>
      <c r="I6288" s="41"/>
      <c r="J6288" s="41"/>
      <c r="K6288" s="41"/>
      <c r="L6288" s="41"/>
      <c r="M6288" s="41"/>
      <c r="N6288" s="41"/>
      <c r="O6288" s="41"/>
      <c r="P6288" s="41"/>
      <c r="Q6288" s="41"/>
      <c r="R6288" s="41"/>
      <c r="S6288" s="41"/>
      <c r="T6288" s="41"/>
      <c r="U6288" s="41"/>
      <c r="V6288" s="41"/>
      <c r="W6288" s="41"/>
      <c r="X6288" s="41"/>
      <c r="Y6288" s="41"/>
      <c r="Z6288" s="41"/>
      <c r="AA6288" s="41"/>
      <c r="AB6288" s="41"/>
      <c r="AC6288" s="41"/>
      <c r="AD6288" s="41"/>
      <c r="AE6288" s="41"/>
      <c r="AF6288" s="41"/>
      <c r="AG6288" s="41"/>
      <c r="AH6288" s="41"/>
    </row>
    <row r="6289" spans="5:34" x14ac:dyDescent="0.25">
      <c r="E6289" s="40" t="s">
        <v>1051</v>
      </c>
      <c r="F6289" s="41"/>
      <c r="G6289" s="41"/>
      <c r="H6289" s="41"/>
      <c r="I6289" s="41"/>
      <c r="J6289" s="41"/>
      <c r="K6289" s="41"/>
      <c r="L6289" s="41"/>
      <c r="M6289" s="41"/>
      <c r="N6289" s="41"/>
      <c r="O6289" s="41"/>
      <c r="P6289" s="41"/>
      <c r="Q6289" s="41"/>
      <c r="R6289" s="41"/>
      <c r="S6289" s="41"/>
      <c r="T6289" s="41"/>
      <c r="U6289" s="41"/>
      <c r="V6289" s="41"/>
      <c r="W6289" s="41"/>
      <c r="X6289" s="41"/>
      <c r="Y6289" s="41"/>
      <c r="Z6289" s="41"/>
      <c r="AA6289" s="41"/>
      <c r="AB6289" s="41"/>
      <c r="AC6289" s="41"/>
      <c r="AD6289" s="41"/>
      <c r="AE6289" s="41"/>
      <c r="AF6289" s="41"/>
      <c r="AG6289" s="41"/>
      <c r="AH6289" s="41"/>
    </row>
    <row r="6290" spans="5:34" x14ac:dyDescent="0.25">
      <c r="E6290" s="40" t="s">
        <v>889</v>
      </c>
      <c r="F6290" s="41"/>
      <c r="G6290" s="41"/>
      <c r="H6290" s="41"/>
      <c r="I6290" s="41"/>
      <c r="J6290" s="41"/>
      <c r="K6290" s="41"/>
      <c r="L6290" s="41"/>
      <c r="M6290" s="41"/>
      <c r="N6290" s="41"/>
      <c r="O6290" s="41"/>
      <c r="P6290" s="41"/>
      <c r="Q6290" s="41"/>
      <c r="R6290" s="41"/>
      <c r="S6290" s="41"/>
      <c r="T6290" s="41"/>
      <c r="U6290" s="41"/>
      <c r="V6290" s="41"/>
      <c r="W6290" s="41"/>
      <c r="X6290" s="41"/>
      <c r="Y6290" s="41"/>
      <c r="Z6290" s="41"/>
      <c r="AA6290" s="41"/>
      <c r="AB6290" s="41"/>
      <c r="AC6290" s="41"/>
      <c r="AD6290" s="41"/>
      <c r="AE6290" s="41"/>
      <c r="AF6290" s="41"/>
      <c r="AG6290" s="41"/>
      <c r="AH6290" s="41"/>
    </row>
    <row r="6291" spans="5:34" x14ac:dyDescent="0.25">
      <c r="E6291" s="40" t="s">
        <v>1052</v>
      </c>
      <c r="F6291" s="41"/>
      <c r="G6291" s="41"/>
      <c r="H6291" s="41"/>
      <c r="I6291" s="41"/>
      <c r="J6291" s="41"/>
      <c r="K6291" s="41"/>
      <c r="L6291" s="41"/>
      <c r="M6291" s="41"/>
      <c r="N6291" s="41"/>
      <c r="O6291" s="41"/>
      <c r="P6291" s="41"/>
      <c r="Q6291" s="41"/>
      <c r="R6291" s="41"/>
      <c r="S6291" s="41"/>
      <c r="T6291" s="41"/>
      <c r="U6291" s="41"/>
      <c r="V6291" s="41"/>
      <c r="W6291" s="41"/>
      <c r="X6291" s="41"/>
      <c r="Y6291" s="41"/>
      <c r="Z6291" s="41"/>
      <c r="AA6291" s="41"/>
      <c r="AB6291" s="41"/>
      <c r="AC6291" s="41"/>
      <c r="AD6291" s="41"/>
      <c r="AE6291" s="41"/>
      <c r="AF6291" s="41"/>
      <c r="AG6291" s="41"/>
      <c r="AH6291" s="41"/>
    </row>
    <row r="6292" spans="5:34" x14ac:dyDescent="0.25">
      <c r="E6292" s="40" t="s">
        <v>934</v>
      </c>
      <c r="F6292" s="41"/>
      <c r="G6292" s="41"/>
      <c r="H6292" s="41"/>
      <c r="I6292" s="41"/>
      <c r="J6292" s="41"/>
      <c r="K6292" s="41"/>
      <c r="L6292" s="41"/>
      <c r="M6292" s="41"/>
      <c r="N6292" s="41"/>
      <c r="O6292" s="41"/>
      <c r="P6292" s="41"/>
      <c r="Q6292" s="41"/>
      <c r="R6292" s="41"/>
      <c r="S6292" s="41"/>
      <c r="T6292" s="41"/>
      <c r="U6292" s="41"/>
      <c r="V6292" s="41"/>
      <c r="W6292" s="41"/>
      <c r="X6292" s="41"/>
      <c r="Y6292" s="41"/>
      <c r="Z6292" s="41"/>
      <c r="AA6292" s="41"/>
      <c r="AB6292" s="41"/>
      <c r="AC6292" s="41"/>
      <c r="AD6292" s="41"/>
      <c r="AE6292" s="41"/>
      <c r="AF6292" s="41"/>
      <c r="AG6292" s="41"/>
      <c r="AH6292" s="41"/>
    </row>
    <row r="6293" spans="5:34" x14ac:dyDescent="0.25">
      <c r="E6293" s="40" t="s">
        <v>935</v>
      </c>
      <c r="F6293" s="41"/>
      <c r="G6293" s="41"/>
      <c r="H6293" s="41"/>
      <c r="I6293" s="41"/>
      <c r="J6293" s="41"/>
      <c r="K6293" s="41"/>
      <c r="L6293" s="41"/>
      <c r="M6293" s="41"/>
      <c r="N6293" s="41"/>
      <c r="O6293" s="41"/>
      <c r="P6293" s="41"/>
      <c r="Q6293" s="41"/>
      <c r="R6293" s="41"/>
      <c r="S6293" s="41"/>
      <c r="T6293" s="41"/>
      <c r="U6293" s="41"/>
      <c r="V6293" s="41"/>
      <c r="W6293" s="41"/>
      <c r="X6293" s="41"/>
      <c r="Y6293" s="41"/>
      <c r="Z6293" s="41"/>
      <c r="AA6293" s="41"/>
      <c r="AB6293" s="41"/>
      <c r="AC6293" s="41"/>
      <c r="AD6293" s="41"/>
      <c r="AE6293" s="41"/>
      <c r="AF6293" s="41"/>
      <c r="AG6293" s="41"/>
      <c r="AH6293" s="41"/>
    </row>
    <row r="6294" spans="5:34" x14ac:dyDescent="0.25">
      <c r="E6294" s="40" t="s">
        <v>1053</v>
      </c>
      <c r="F6294" s="41"/>
      <c r="G6294" s="41"/>
      <c r="H6294" s="41"/>
      <c r="I6294" s="41"/>
      <c r="J6294" s="41"/>
      <c r="K6294" s="41"/>
      <c r="L6294" s="41"/>
      <c r="M6294" s="41"/>
      <c r="N6294" s="41"/>
      <c r="O6294" s="41"/>
      <c r="P6294" s="41"/>
      <c r="Q6294" s="41"/>
      <c r="R6294" s="41"/>
      <c r="S6294" s="41"/>
      <c r="T6294" s="41"/>
      <c r="U6294" s="41"/>
      <c r="V6294" s="41"/>
      <c r="W6294" s="41"/>
      <c r="X6294" s="41"/>
      <c r="Y6294" s="41"/>
      <c r="Z6294" s="41"/>
      <c r="AA6294" s="41"/>
      <c r="AB6294" s="41"/>
      <c r="AC6294" s="41"/>
      <c r="AD6294" s="41"/>
      <c r="AE6294" s="41"/>
      <c r="AF6294" s="41"/>
      <c r="AG6294" s="41"/>
      <c r="AH6294" s="41"/>
    </row>
    <row r="6295" spans="5:34" x14ac:dyDescent="0.25">
      <c r="E6295" s="40" t="s">
        <v>937</v>
      </c>
      <c r="F6295" s="41"/>
      <c r="G6295" s="41"/>
      <c r="H6295" s="41"/>
      <c r="I6295" s="41"/>
      <c r="J6295" s="41"/>
      <c r="K6295" s="41"/>
      <c r="L6295" s="41"/>
      <c r="M6295" s="41"/>
      <c r="N6295" s="41"/>
      <c r="O6295" s="41"/>
      <c r="P6295" s="41"/>
      <c r="Q6295" s="41"/>
      <c r="R6295" s="41"/>
      <c r="S6295" s="41"/>
      <c r="T6295" s="41"/>
      <c r="U6295" s="41"/>
      <c r="V6295" s="41"/>
      <c r="W6295" s="41"/>
      <c r="X6295" s="41"/>
      <c r="Y6295" s="41"/>
      <c r="Z6295" s="41"/>
      <c r="AA6295" s="41"/>
      <c r="AB6295" s="41"/>
      <c r="AC6295" s="41"/>
      <c r="AD6295" s="41"/>
      <c r="AE6295" s="41"/>
      <c r="AF6295" s="41"/>
      <c r="AG6295" s="41"/>
      <c r="AH6295" s="41"/>
    </row>
    <row r="6296" spans="5:34" x14ac:dyDescent="0.25">
      <c r="E6296" s="40" t="s">
        <v>889</v>
      </c>
      <c r="F6296" s="41"/>
      <c r="G6296" s="41"/>
      <c r="H6296" s="41"/>
      <c r="I6296" s="41"/>
      <c r="J6296" s="41"/>
      <c r="K6296" s="41"/>
      <c r="L6296" s="41"/>
      <c r="M6296" s="41"/>
      <c r="N6296" s="41"/>
      <c r="O6296" s="41"/>
      <c r="P6296" s="41"/>
      <c r="Q6296" s="41"/>
      <c r="R6296" s="41"/>
      <c r="S6296" s="41"/>
      <c r="T6296" s="41"/>
      <c r="U6296" s="41"/>
      <c r="V6296" s="41"/>
      <c r="W6296" s="41"/>
      <c r="X6296" s="41"/>
      <c r="Y6296" s="41"/>
      <c r="Z6296" s="41"/>
      <c r="AA6296" s="41"/>
      <c r="AB6296" s="41"/>
      <c r="AC6296" s="41"/>
      <c r="AD6296" s="41"/>
      <c r="AE6296" s="41"/>
      <c r="AF6296" s="41"/>
      <c r="AG6296" s="41"/>
      <c r="AH6296" s="41"/>
    </row>
    <row r="6297" spans="5:34" x14ac:dyDescent="0.25">
      <c r="E6297" s="40" t="s">
        <v>938</v>
      </c>
      <c r="F6297" s="41"/>
      <c r="G6297" s="41"/>
      <c r="H6297" s="41"/>
      <c r="I6297" s="41"/>
      <c r="J6297" s="41"/>
      <c r="K6297" s="41"/>
      <c r="L6297" s="41"/>
      <c r="M6297" s="41"/>
      <c r="N6297" s="41"/>
      <c r="O6297" s="41"/>
      <c r="P6297" s="41"/>
      <c r="Q6297" s="41"/>
      <c r="R6297" s="41"/>
      <c r="S6297" s="41"/>
      <c r="T6297" s="41"/>
      <c r="U6297" s="41"/>
      <c r="V6297" s="41"/>
      <c r="W6297" s="41"/>
      <c r="X6297" s="41"/>
      <c r="Y6297" s="41"/>
      <c r="Z6297" s="41"/>
      <c r="AA6297" s="41"/>
      <c r="AB6297" s="41"/>
      <c r="AC6297" s="41"/>
      <c r="AD6297" s="41"/>
      <c r="AE6297" s="41"/>
      <c r="AF6297" s="41"/>
      <c r="AG6297" s="41"/>
      <c r="AH6297" s="41"/>
    </row>
    <row r="6298" spans="5:34" x14ac:dyDescent="0.25">
      <c r="E6298" s="40" t="s">
        <v>889</v>
      </c>
      <c r="F6298" s="41"/>
      <c r="G6298" s="41"/>
      <c r="H6298" s="41"/>
      <c r="I6298" s="41"/>
      <c r="J6298" s="41"/>
      <c r="K6298" s="41"/>
      <c r="L6298" s="41"/>
      <c r="M6298" s="41"/>
      <c r="N6298" s="41"/>
      <c r="O6298" s="41"/>
      <c r="P6298" s="41"/>
      <c r="Q6298" s="41"/>
      <c r="R6298" s="41"/>
      <c r="S6298" s="41"/>
      <c r="T6298" s="41"/>
      <c r="U6298" s="41"/>
      <c r="V6298" s="41"/>
      <c r="W6298" s="41"/>
      <c r="X6298" s="41"/>
      <c r="Y6298" s="41"/>
      <c r="Z6298" s="41"/>
      <c r="AA6298" s="41"/>
      <c r="AB6298" s="41"/>
      <c r="AC6298" s="41"/>
      <c r="AD6298" s="41"/>
      <c r="AE6298" s="41"/>
      <c r="AF6298" s="41"/>
      <c r="AG6298" s="41"/>
      <c r="AH6298" s="41"/>
    </row>
    <row r="6299" spans="5:34" x14ac:dyDescent="0.25">
      <c r="E6299" s="40" t="s">
        <v>939</v>
      </c>
      <c r="F6299" s="41"/>
      <c r="G6299" s="41"/>
      <c r="H6299" s="41"/>
      <c r="I6299" s="41"/>
      <c r="J6299" s="41"/>
      <c r="K6299" s="41"/>
      <c r="L6299" s="41"/>
      <c r="M6299" s="41"/>
      <c r="N6299" s="41"/>
      <c r="O6299" s="41"/>
      <c r="P6299" s="41"/>
      <c r="Q6299" s="41"/>
      <c r="R6299" s="41"/>
      <c r="S6299" s="41"/>
      <c r="T6299" s="41"/>
      <c r="U6299" s="41"/>
      <c r="V6299" s="41"/>
      <c r="W6299" s="41"/>
      <c r="X6299" s="41"/>
      <c r="Y6299" s="41"/>
      <c r="Z6299" s="41"/>
      <c r="AA6299" s="41"/>
      <c r="AB6299" s="41"/>
      <c r="AC6299" s="41"/>
      <c r="AD6299" s="41"/>
      <c r="AE6299" s="41"/>
      <c r="AF6299" s="41"/>
      <c r="AG6299" s="41"/>
      <c r="AH6299" s="41"/>
    </row>
    <row r="6300" spans="5:34" x14ac:dyDescent="0.25">
      <c r="E6300" s="40" t="s">
        <v>940</v>
      </c>
      <c r="F6300" s="41"/>
      <c r="G6300" s="41"/>
      <c r="H6300" s="41"/>
      <c r="I6300" s="41"/>
      <c r="J6300" s="41"/>
      <c r="K6300" s="41"/>
      <c r="L6300" s="41"/>
      <c r="M6300" s="41"/>
      <c r="N6300" s="41"/>
      <c r="O6300" s="41"/>
      <c r="P6300" s="41"/>
      <c r="Q6300" s="41"/>
      <c r="R6300" s="41"/>
      <c r="S6300" s="41"/>
      <c r="T6300" s="41"/>
      <c r="U6300" s="41"/>
      <c r="V6300" s="41"/>
      <c r="W6300" s="41"/>
      <c r="X6300" s="41"/>
      <c r="Y6300" s="41"/>
      <c r="Z6300" s="41"/>
      <c r="AA6300" s="41"/>
      <c r="AB6300" s="41"/>
      <c r="AC6300" s="41"/>
      <c r="AD6300" s="41"/>
      <c r="AE6300" s="41"/>
      <c r="AF6300" s="41"/>
      <c r="AG6300" s="41"/>
      <c r="AH6300" s="41"/>
    </row>
    <row r="6301" spans="5:34" x14ac:dyDescent="0.25">
      <c r="E6301" s="40" t="s">
        <v>1054</v>
      </c>
      <c r="F6301" s="41"/>
      <c r="G6301" s="41"/>
      <c r="H6301" s="41"/>
      <c r="I6301" s="41"/>
      <c r="J6301" s="41"/>
      <c r="K6301" s="41"/>
      <c r="L6301" s="41"/>
      <c r="M6301" s="41"/>
      <c r="N6301" s="41"/>
      <c r="O6301" s="41"/>
      <c r="P6301" s="41"/>
      <c r="Q6301" s="41"/>
      <c r="R6301" s="41"/>
      <c r="S6301" s="41"/>
      <c r="T6301" s="41"/>
      <c r="U6301" s="41"/>
      <c r="V6301" s="41"/>
      <c r="W6301" s="41"/>
      <c r="X6301" s="41"/>
      <c r="Y6301" s="41"/>
      <c r="Z6301" s="41"/>
      <c r="AA6301" s="41"/>
      <c r="AB6301" s="41"/>
      <c r="AC6301" s="41"/>
      <c r="AD6301" s="41"/>
      <c r="AE6301" s="41"/>
      <c r="AF6301" s="41"/>
      <c r="AG6301" s="41"/>
      <c r="AH6301" s="41"/>
    </row>
    <row r="6302" spans="5:34" x14ac:dyDescent="0.25">
      <c r="E6302" s="40" t="s">
        <v>1055</v>
      </c>
      <c r="F6302" s="41"/>
      <c r="G6302" s="41"/>
      <c r="H6302" s="41"/>
      <c r="I6302" s="41"/>
      <c r="J6302" s="41"/>
      <c r="K6302" s="41"/>
      <c r="L6302" s="41"/>
      <c r="M6302" s="41"/>
      <c r="N6302" s="41"/>
      <c r="O6302" s="41"/>
      <c r="P6302" s="41"/>
      <c r="Q6302" s="41"/>
      <c r="R6302" s="41"/>
      <c r="S6302" s="41"/>
      <c r="T6302" s="41"/>
      <c r="U6302" s="41"/>
      <c r="V6302" s="41"/>
      <c r="W6302" s="41"/>
      <c r="X6302" s="41"/>
      <c r="Y6302" s="41"/>
      <c r="Z6302" s="41"/>
      <c r="AA6302" s="41"/>
      <c r="AB6302" s="41"/>
      <c r="AC6302" s="41"/>
      <c r="AD6302" s="41"/>
      <c r="AE6302" s="41"/>
      <c r="AF6302" s="41"/>
      <c r="AG6302" s="41"/>
      <c r="AH6302" s="41"/>
    </row>
    <row r="6303" spans="5:34" x14ac:dyDescent="0.25">
      <c r="E6303" s="40" t="s">
        <v>889</v>
      </c>
      <c r="F6303" s="41"/>
      <c r="G6303" s="41"/>
      <c r="H6303" s="41"/>
      <c r="I6303" s="41"/>
      <c r="J6303" s="41"/>
      <c r="K6303" s="41"/>
      <c r="L6303" s="41"/>
      <c r="M6303" s="41"/>
      <c r="N6303" s="41"/>
      <c r="O6303" s="41"/>
      <c r="P6303" s="41"/>
      <c r="Q6303" s="41"/>
      <c r="R6303" s="41"/>
      <c r="S6303" s="41"/>
      <c r="T6303" s="41"/>
      <c r="U6303" s="41"/>
      <c r="V6303" s="41"/>
      <c r="W6303" s="41"/>
      <c r="X6303" s="41"/>
      <c r="Y6303" s="41"/>
      <c r="Z6303" s="41"/>
      <c r="AA6303" s="41"/>
      <c r="AB6303" s="41"/>
      <c r="AC6303" s="41"/>
      <c r="AD6303" s="41"/>
      <c r="AE6303" s="41"/>
      <c r="AF6303" s="41"/>
      <c r="AG6303" s="41"/>
      <c r="AH6303" s="41"/>
    </row>
    <row r="6304" spans="5:34" x14ac:dyDescent="0.25">
      <c r="E6304" s="40" t="s">
        <v>943</v>
      </c>
      <c r="F6304" s="41"/>
      <c r="G6304" s="41"/>
      <c r="H6304" s="41"/>
      <c r="I6304" s="41"/>
      <c r="J6304" s="41"/>
      <c r="K6304" s="41"/>
      <c r="L6304" s="41"/>
      <c r="M6304" s="41"/>
      <c r="N6304" s="41"/>
      <c r="O6304" s="41"/>
      <c r="P6304" s="41"/>
      <c r="Q6304" s="41"/>
      <c r="R6304" s="41"/>
      <c r="S6304" s="41"/>
      <c r="T6304" s="41"/>
      <c r="U6304" s="41"/>
      <c r="V6304" s="41"/>
      <c r="W6304" s="41"/>
      <c r="X6304" s="41"/>
      <c r="Y6304" s="41"/>
      <c r="Z6304" s="41"/>
      <c r="AA6304" s="41"/>
      <c r="AB6304" s="41"/>
      <c r="AC6304" s="41"/>
      <c r="AD6304" s="41"/>
      <c r="AE6304" s="41"/>
      <c r="AF6304" s="41"/>
      <c r="AG6304" s="41"/>
      <c r="AH6304" s="41"/>
    </row>
    <row r="6305" spans="5:34" x14ac:dyDescent="0.25">
      <c r="E6305" s="40" t="s">
        <v>940</v>
      </c>
      <c r="F6305" s="41"/>
      <c r="G6305" s="41"/>
      <c r="H6305" s="41"/>
      <c r="I6305" s="41"/>
      <c r="J6305" s="41"/>
      <c r="K6305" s="41"/>
      <c r="L6305" s="41"/>
      <c r="M6305" s="41"/>
      <c r="N6305" s="41"/>
      <c r="O6305" s="41"/>
      <c r="P6305" s="41"/>
      <c r="Q6305" s="41"/>
      <c r="R6305" s="41"/>
      <c r="S6305" s="41"/>
      <c r="T6305" s="41"/>
      <c r="U6305" s="41"/>
      <c r="V6305" s="41"/>
      <c r="W6305" s="41"/>
      <c r="X6305" s="41"/>
      <c r="Y6305" s="41"/>
      <c r="Z6305" s="41"/>
      <c r="AA6305" s="41"/>
      <c r="AB6305" s="41"/>
      <c r="AC6305" s="41"/>
      <c r="AD6305" s="41"/>
      <c r="AE6305" s="41"/>
      <c r="AF6305" s="41"/>
      <c r="AG6305" s="41"/>
      <c r="AH6305" s="41"/>
    </row>
    <row r="6306" spans="5:34" x14ac:dyDescent="0.25">
      <c r="E6306" s="40" t="s">
        <v>1056</v>
      </c>
      <c r="F6306" s="41"/>
      <c r="G6306" s="41"/>
      <c r="H6306" s="41"/>
      <c r="I6306" s="41"/>
      <c r="J6306" s="41"/>
      <c r="K6306" s="41"/>
      <c r="L6306" s="41"/>
      <c r="M6306" s="41"/>
      <c r="N6306" s="41"/>
      <c r="O6306" s="41"/>
      <c r="P6306" s="41"/>
      <c r="Q6306" s="41"/>
      <c r="R6306" s="41"/>
      <c r="S6306" s="41"/>
      <c r="T6306" s="41"/>
      <c r="U6306" s="41"/>
      <c r="V6306" s="41"/>
      <c r="W6306" s="41"/>
      <c r="X6306" s="41"/>
      <c r="Y6306" s="41"/>
      <c r="Z6306" s="41"/>
      <c r="AA6306" s="41"/>
      <c r="AB6306" s="41"/>
      <c r="AC6306" s="41"/>
      <c r="AD6306" s="41"/>
      <c r="AE6306" s="41"/>
      <c r="AF6306" s="41"/>
      <c r="AG6306" s="41"/>
      <c r="AH6306" s="41"/>
    </row>
    <row r="6307" spans="5:34" x14ac:dyDescent="0.25">
      <c r="E6307" s="40" t="s">
        <v>1057</v>
      </c>
      <c r="F6307" s="41"/>
      <c r="G6307" s="41"/>
      <c r="H6307" s="41"/>
      <c r="I6307" s="41"/>
      <c r="J6307" s="41"/>
      <c r="K6307" s="41"/>
      <c r="L6307" s="41"/>
      <c r="M6307" s="41"/>
      <c r="N6307" s="41"/>
      <c r="O6307" s="41"/>
      <c r="P6307" s="41"/>
      <c r="Q6307" s="41"/>
      <c r="R6307" s="41"/>
      <c r="S6307" s="41"/>
      <c r="T6307" s="41"/>
      <c r="U6307" s="41"/>
      <c r="V6307" s="41"/>
      <c r="W6307" s="41"/>
      <c r="X6307" s="41"/>
      <c r="Y6307" s="41"/>
      <c r="Z6307" s="41"/>
      <c r="AA6307" s="41"/>
      <c r="AB6307" s="41"/>
      <c r="AC6307" s="41"/>
      <c r="AD6307" s="41"/>
      <c r="AE6307" s="41"/>
      <c r="AF6307" s="41"/>
      <c r="AG6307" s="41"/>
      <c r="AH6307" s="41"/>
    </row>
    <row r="6308" spans="5:34" x14ac:dyDescent="0.25">
      <c r="E6308" s="40" t="s">
        <v>889</v>
      </c>
      <c r="F6308" s="41"/>
      <c r="G6308" s="41"/>
      <c r="H6308" s="41"/>
      <c r="I6308" s="41"/>
      <c r="J6308" s="41"/>
      <c r="K6308" s="41"/>
      <c r="L6308" s="41"/>
      <c r="M6308" s="41"/>
      <c r="N6308" s="41"/>
      <c r="O6308" s="41"/>
      <c r="P6308" s="41"/>
      <c r="Q6308" s="41"/>
      <c r="R6308" s="41"/>
      <c r="S6308" s="41"/>
      <c r="T6308" s="41"/>
      <c r="U6308" s="41"/>
      <c r="V6308" s="41"/>
      <c r="W6308" s="41"/>
      <c r="X6308" s="41"/>
      <c r="Y6308" s="41"/>
      <c r="Z6308" s="41"/>
      <c r="AA6308" s="41"/>
      <c r="AB6308" s="41"/>
      <c r="AC6308" s="41"/>
      <c r="AD6308" s="41"/>
      <c r="AE6308" s="41"/>
      <c r="AF6308" s="41"/>
      <c r="AG6308" s="41"/>
      <c r="AH6308" s="41"/>
    </row>
    <row r="6309" spans="5:34" x14ac:dyDescent="0.25">
      <c r="E6309" s="40" t="s">
        <v>930</v>
      </c>
      <c r="F6309" s="41"/>
      <c r="G6309" s="41"/>
      <c r="H6309" s="41"/>
      <c r="I6309" s="41"/>
      <c r="J6309" s="41"/>
      <c r="K6309" s="41"/>
      <c r="L6309" s="41"/>
      <c r="M6309" s="41"/>
      <c r="N6309" s="41"/>
      <c r="O6309" s="41"/>
      <c r="P6309" s="41"/>
      <c r="Q6309" s="41"/>
      <c r="R6309" s="41"/>
      <c r="S6309" s="41"/>
      <c r="T6309" s="41"/>
      <c r="U6309" s="41"/>
      <c r="V6309" s="41"/>
      <c r="W6309" s="41"/>
      <c r="X6309" s="41"/>
      <c r="Y6309" s="41"/>
      <c r="Z6309" s="41"/>
      <c r="AA6309" s="41"/>
      <c r="AB6309" s="41"/>
      <c r="AC6309" s="41"/>
      <c r="AD6309" s="41"/>
      <c r="AE6309" s="41"/>
      <c r="AF6309" s="41"/>
      <c r="AG6309" s="41"/>
      <c r="AH6309" s="41"/>
    </row>
    <row r="6310" spans="5:34" x14ac:dyDescent="0.25">
      <c r="E6310" s="40" t="s">
        <v>931</v>
      </c>
      <c r="F6310" s="41"/>
      <c r="G6310" s="41"/>
      <c r="H6310" s="41"/>
      <c r="I6310" s="41"/>
      <c r="J6310" s="41"/>
      <c r="K6310" s="41"/>
      <c r="L6310" s="41"/>
      <c r="M6310" s="41"/>
      <c r="N6310" s="41"/>
      <c r="O6310" s="41"/>
      <c r="P6310" s="41"/>
      <c r="Q6310" s="41"/>
      <c r="R6310" s="41"/>
      <c r="S6310" s="41"/>
      <c r="T6310" s="41"/>
      <c r="U6310" s="41"/>
      <c r="V6310" s="41"/>
      <c r="W6310" s="41"/>
      <c r="X6310" s="41"/>
      <c r="Y6310" s="41"/>
      <c r="Z6310" s="41"/>
      <c r="AA6310" s="41"/>
      <c r="AB6310" s="41"/>
      <c r="AC6310" s="41"/>
      <c r="AD6310" s="41"/>
      <c r="AE6310" s="41"/>
      <c r="AF6310" s="41"/>
      <c r="AG6310" s="41"/>
      <c r="AH6310" s="41"/>
    </row>
    <row r="6311" spans="5:34" x14ac:dyDescent="0.25">
      <c r="E6311" s="40" t="s">
        <v>932</v>
      </c>
      <c r="F6311" s="41"/>
      <c r="G6311" s="41"/>
      <c r="H6311" s="41"/>
      <c r="I6311" s="41"/>
      <c r="J6311" s="41"/>
      <c r="K6311" s="41"/>
      <c r="L6311" s="41"/>
      <c r="M6311" s="41"/>
      <c r="N6311" s="41"/>
      <c r="O6311" s="41"/>
      <c r="P6311" s="41"/>
      <c r="Q6311" s="41"/>
      <c r="R6311" s="41"/>
      <c r="S6311" s="41"/>
      <c r="T6311" s="41"/>
      <c r="U6311" s="41"/>
      <c r="V6311" s="41"/>
      <c r="W6311" s="41"/>
      <c r="X6311" s="41"/>
      <c r="Y6311" s="41"/>
      <c r="Z6311" s="41"/>
      <c r="AA6311" s="41"/>
      <c r="AB6311" s="41"/>
      <c r="AC6311" s="41"/>
      <c r="AD6311" s="41"/>
      <c r="AE6311" s="41"/>
      <c r="AF6311" s="41"/>
      <c r="AG6311" s="41"/>
      <c r="AH6311" s="41"/>
    </row>
    <row r="6312" spans="5:34" x14ac:dyDescent="0.25">
      <c r="E6312" s="40" t="s">
        <v>1051</v>
      </c>
      <c r="F6312" s="41"/>
      <c r="G6312" s="41"/>
      <c r="H6312" s="41"/>
      <c r="I6312" s="41"/>
      <c r="J6312" s="41"/>
      <c r="K6312" s="41"/>
      <c r="L6312" s="41"/>
      <c r="M6312" s="41"/>
      <c r="N6312" s="41"/>
      <c r="O6312" s="41"/>
      <c r="P6312" s="41"/>
      <c r="Q6312" s="41"/>
      <c r="R6312" s="41"/>
      <c r="S6312" s="41"/>
      <c r="T6312" s="41"/>
      <c r="U6312" s="41"/>
      <c r="V6312" s="41"/>
      <c r="W6312" s="41"/>
      <c r="X6312" s="41"/>
      <c r="Y6312" s="41"/>
      <c r="Z6312" s="41"/>
      <c r="AA6312" s="41"/>
      <c r="AB6312" s="41"/>
      <c r="AC6312" s="41"/>
      <c r="AD6312" s="41"/>
      <c r="AE6312" s="41"/>
      <c r="AF6312" s="41"/>
      <c r="AG6312" s="41"/>
      <c r="AH6312" s="41"/>
    </row>
    <row r="6313" spans="5:34" x14ac:dyDescent="0.25">
      <c r="E6313" s="40" t="s">
        <v>889</v>
      </c>
      <c r="F6313" s="41"/>
      <c r="G6313" s="41"/>
      <c r="H6313" s="41"/>
      <c r="I6313" s="41"/>
      <c r="J6313" s="41"/>
      <c r="K6313" s="41"/>
      <c r="L6313" s="41"/>
      <c r="M6313" s="41"/>
      <c r="N6313" s="41"/>
      <c r="O6313" s="41"/>
      <c r="P6313" s="41"/>
      <c r="Q6313" s="41"/>
      <c r="R6313" s="41"/>
      <c r="S6313" s="41"/>
      <c r="T6313" s="41"/>
      <c r="U6313" s="41"/>
      <c r="V6313" s="41"/>
      <c r="W6313" s="41"/>
      <c r="X6313" s="41"/>
      <c r="Y6313" s="41"/>
      <c r="Z6313" s="41"/>
      <c r="AA6313" s="41"/>
      <c r="AB6313" s="41"/>
      <c r="AC6313" s="41"/>
      <c r="AD6313" s="41"/>
      <c r="AE6313" s="41"/>
      <c r="AF6313" s="41"/>
      <c r="AG6313" s="41"/>
      <c r="AH6313" s="41"/>
    </row>
    <row r="6314" spans="5:34" x14ac:dyDescent="0.25">
      <c r="E6314" s="40" t="s">
        <v>1052</v>
      </c>
      <c r="F6314" s="41"/>
      <c r="G6314" s="41"/>
      <c r="H6314" s="41"/>
      <c r="I6314" s="41"/>
      <c r="J6314" s="41"/>
      <c r="K6314" s="41"/>
      <c r="L6314" s="41"/>
      <c r="M6314" s="41"/>
      <c r="N6314" s="41"/>
      <c r="O6314" s="41"/>
      <c r="P6314" s="41"/>
      <c r="Q6314" s="41"/>
      <c r="R6314" s="41"/>
      <c r="S6314" s="41"/>
      <c r="T6314" s="41"/>
      <c r="U6314" s="41"/>
      <c r="V6314" s="41"/>
      <c r="W6314" s="41"/>
      <c r="X6314" s="41"/>
      <c r="Y6314" s="41"/>
      <c r="Z6314" s="41"/>
      <c r="AA6314" s="41"/>
      <c r="AB6314" s="41"/>
      <c r="AC6314" s="41"/>
      <c r="AD6314" s="41"/>
      <c r="AE6314" s="41"/>
      <c r="AF6314" s="41"/>
      <c r="AG6314" s="41"/>
      <c r="AH6314" s="41"/>
    </row>
    <row r="6315" spans="5:34" x14ac:dyDescent="0.25">
      <c r="E6315" s="40" t="s">
        <v>934</v>
      </c>
      <c r="F6315" s="41"/>
      <c r="G6315" s="41"/>
      <c r="H6315" s="41"/>
      <c r="I6315" s="41"/>
      <c r="J6315" s="41"/>
      <c r="K6315" s="41"/>
      <c r="L6315" s="41"/>
      <c r="M6315" s="41"/>
      <c r="N6315" s="41"/>
      <c r="O6315" s="41"/>
      <c r="P6315" s="41"/>
      <c r="Q6315" s="41"/>
      <c r="R6315" s="41"/>
      <c r="S6315" s="41"/>
      <c r="T6315" s="41"/>
      <c r="U6315" s="41"/>
      <c r="V6315" s="41"/>
      <c r="W6315" s="41"/>
      <c r="X6315" s="41"/>
      <c r="Y6315" s="41"/>
      <c r="Z6315" s="41"/>
      <c r="AA6315" s="41"/>
      <c r="AB6315" s="41"/>
      <c r="AC6315" s="41"/>
      <c r="AD6315" s="41"/>
      <c r="AE6315" s="41"/>
      <c r="AF6315" s="41"/>
      <c r="AG6315" s="41"/>
      <c r="AH6315" s="41"/>
    </row>
    <row r="6316" spans="5:34" x14ac:dyDescent="0.25">
      <c r="E6316" s="40" t="s">
        <v>935</v>
      </c>
      <c r="F6316" s="41"/>
      <c r="G6316" s="41"/>
      <c r="H6316" s="41"/>
      <c r="I6316" s="41"/>
      <c r="J6316" s="41"/>
      <c r="K6316" s="41"/>
      <c r="L6316" s="41"/>
      <c r="M6316" s="41"/>
      <c r="N6316" s="41"/>
      <c r="O6316" s="41"/>
      <c r="P6316" s="41"/>
      <c r="Q6316" s="41"/>
      <c r="R6316" s="41"/>
      <c r="S6316" s="41"/>
      <c r="T6316" s="41"/>
      <c r="U6316" s="41"/>
      <c r="V6316" s="41"/>
      <c r="W6316" s="41"/>
      <c r="X6316" s="41"/>
      <c r="Y6316" s="41"/>
      <c r="Z6316" s="41"/>
      <c r="AA6316" s="41"/>
      <c r="AB6316" s="41"/>
      <c r="AC6316" s="41"/>
      <c r="AD6316" s="41"/>
      <c r="AE6316" s="41"/>
      <c r="AF6316" s="41"/>
      <c r="AG6316" s="41"/>
      <c r="AH6316" s="41"/>
    </row>
    <row r="6317" spans="5:34" x14ac:dyDescent="0.25">
      <c r="E6317" s="40" t="s">
        <v>1053</v>
      </c>
      <c r="F6317" s="41"/>
      <c r="G6317" s="41"/>
      <c r="H6317" s="41"/>
      <c r="I6317" s="41"/>
      <c r="J6317" s="41"/>
      <c r="K6317" s="41"/>
      <c r="L6317" s="41"/>
      <c r="M6317" s="41"/>
      <c r="N6317" s="41"/>
      <c r="O6317" s="41"/>
      <c r="P6317" s="41"/>
      <c r="Q6317" s="41"/>
      <c r="R6317" s="41"/>
      <c r="S6317" s="41"/>
      <c r="T6317" s="41"/>
      <c r="U6317" s="41"/>
      <c r="V6317" s="41"/>
      <c r="W6317" s="41"/>
      <c r="X6317" s="41"/>
      <c r="Y6317" s="41"/>
      <c r="Z6317" s="41"/>
      <c r="AA6317" s="41"/>
      <c r="AB6317" s="41"/>
      <c r="AC6317" s="41"/>
      <c r="AD6317" s="41"/>
      <c r="AE6317" s="41"/>
      <c r="AF6317" s="41"/>
      <c r="AG6317" s="41"/>
      <c r="AH6317" s="41"/>
    </row>
    <row r="6318" spans="5:34" x14ac:dyDescent="0.25">
      <c r="E6318" s="40" t="s">
        <v>937</v>
      </c>
      <c r="F6318" s="41"/>
      <c r="G6318" s="41"/>
      <c r="H6318" s="41"/>
      <c r="I6318" s="41"/>
      <c r="J6318" s="41"/>
      <c r="K6318" s="41"/>
      <c r="L6318" s="41"/>
      <c r="M6318" s="41"/>
      <c r="N6318" s="41"/>
      <c r="O6318" s="41"/>
      <c r="P6318" s="41"/>
      <c r="Q6318" s="41"/>
      <c r="R6318" s="41"/>
      <c r="S6318" s="41"/>
      <c r="T6318" s="41"/>
      <c r="U6318" s="41"/>
      <c r="V6318" s="41"/>
      <c r="W6318" s="41"/>
      <c r="X6318" s="41"/>
      <c r="Y6318" s="41"/>
      <c r="Z6318" s="41"/>
      <c r="AA6318" s="41"/>
      <c r="AB6318" s="41"/>
      <c r="AC6318" s="41"/>
      <c r="AD6318" s="41"/>
      <c r="AE6318" s="41"/>
      <c r="AF6318" s="41"/>
      <c r="AG6318" s="41"/>
      <c r="AH6318" s="41"/>
    </row>
    <row r="6319" spans="5:34" x14ac:dyDescent="0.25">
      <c r="E6319" s="40" t="s">
        <v>889</v>
      </c>
      <c r="F6319" s="41"/>
      <c r="G6319" s="41"/>
      <c r="H6319" s="41"/>
      <c r="I6319" s="41"/>
      <c r="J6319" s="41"/>
      <c r="K6319" s="41"/>
      <c r="L6319" s="41"/>
      <c r="M6319" s="41"/>
      <c r="N6319" s="41"/>
      <c r="O6319" s="41"/>
      <c r="P6319" s="41"/>
      <c r="Q6319" s="41"/>
      <c r="R6319" s="41"/>
      <c r="S6319" s="41"/>
      <c r="T6319" s="41"/>
      <c r="U6319" s="41"/>
      <c r="V6319" s="41"/>
      <c r="W6319" s="41"/>
      <c r="X6319" s="41"/>
      <c r="Y6319" s="41"/>
      <c r="Z6319" s="41"/>
      <c r="AA6319" s="41"/>
      <c r="AB6319" s="41"/>
      <c r="AC6319" s="41"/>
      <c r="AD6319" s="41"/>
      <c r="AE6319" s="41"/>
      <c r="AF6319" s="41"/>
      <c r="AG6319" s="41"/>
      <c r="AH6319" s="41"/>
    </row>
    <row r="6320" spans="5:34" x14ac:dyDescent="0.25">
      <c r="E6320" s="40" t="s">
        <v>946</v>
      </c>
      <c r="F6320" s="41"/>
      <c r="G6320" s="41"/>
      <c r="H6320" s="41"/>
      <c r="I6320" s="41"/>
      <c r="J6320" s="41"/>
      <c r="K6320" s="41"/>
      <c r="L6320" s="41"/>
      <c r="M6320" s="41"/>
      <c r="N6320" s="41"/>
      <c r="O6320" s="41"/>
      <c r="P6320" s="41"/>
      <c r="Q6320" s="41"/>
      <c r="R6320" s="41"/>
      <c r="S6320" s="41"/>
      <c r="T6320" s="41"/>
      <c r="U6320" s="41"/>
      <c r="V6320" s="41"/>
      <c r="W6320" s="41"/>
      <c r="X6320" s="41"/>
      <c r="Y6320" s="41"/>
      <c r="Z6320" s="41"/>
      <c r="AA6320" s="41"/>
      <c r="AB6320" s="41"/>
      <c r="AC6320" s="41"/>
      <c r="AD6320" s="41"/>
      <c r="AE6320" s="41"/>
      <c r="AF6320" s="41"/>
      <c r="AG6320" s="41"/>
      <c r="AH6320" s="41"/>
    </row>
    <row r="6321" spans="5:34" x14ac:dyDescent="0.25">
      <c r="E6321" s="40" t="s">
        <v>904</v>
      </c>
      <c r="F6321" s="41"/>
      <c r="G6321" s="41"/>
      <c r="H6321" s="41"/>
      <c r="I6321" s="41"/>
      <c r="J6321" s="41"/>
      <c r="K6321" s="41"/>
      <c r="L6321" s="41"/>
      <c r="M6321" s="41"/>
      <c r="N6321" s="41"/>
      <c r="O6321" s="41"/>
      <c r="P6321" s="41"/>
      <c r="Q6321" s="41"/>
      <c r="R6321" s="41"/>
      <c r="S6321" s="41"/>
      <c r="T6321" s="41"/>
      <c r="U6321" s="41"/>
      <c r="V6321" s="41"/>
      <c r="W6321" s="41"/>
      <c r="X6321" s="41"/>
      <c r="Y6321" s="41"/>
      <c r="Z6321" s="41"/>
      <c r="AA6321" s="41"/>
      <c r="AB6321" s="41"/>
      <c r="AC6321" s="41"/>
      <c r="AD6321" s="41"/>
      <c r="AE6321" s="41"/>
      <c r="AF6321" s="41"/>
      <c r="AG6321" s="41"/>
      <c r="AH6321" s="41"/>
    </row>
    <row r="6467" spans="5:34" x14ac:dyDescent="0.25">
      <c r="AF6467" s="1" t="s">
        <v>1058</v>
      </c>
    </row>
    <row r="6475" spans="5:34" x14ac:dyDescent="0.25">
      <c r="E6475" s="46" t="s">
        <v>1001</v>
      </c>
      <c r="F6475" s="43"/>
      <c r="G6475" s="43"/>
      <c r="H6475" s="43"/>
      <c r="I6475" s="43"/>
      <c r="J6475" s="43"/>
      <c r="K6475" s="43"/>
      <c r="L6475" s="43"/>
      <c r="M6475" s="43"/>
      <c r="N6475" s="43"/>
      <c r="O6475" s="43"/>
      <c r="P6475" s="43"/>
      <c r="Q6475" s="43"/>
      <c r="R6475" s="43"/>
      <c r="S6475" s="43"/>
      <c r="T6475" s="43"/>
      <c r="U6475" s="43"/>
      <c r="V6475" s="43"/>
      <c r="W6475" s="43"/>
      <c r="X6475" s="43"/>
      <c r="Y6475" s="43"/>
      <c r="Z6475" s="43"/>
      <c r="AA6475" s="43"/>
      <c r="AB6475" s="43"/>
      <c r="AC6475" s="43"/>
      <c r="AD6475" s="43"/>
      <c r="AE6475" s="43"/>
      <c r="AF6475" s="43"/>
      <c r="AG6475" s="43"/>
      <c r="AH6475" s="43"/>
    </row>
    <row r="6476" spans="5:34" x14ac:dyDescent="0.25">
      <c r="E6476" s="42" t="s">
        <v>868</v>
      </c>
      <c r="F6476" s="43"/>
      <c r="G6476" s="43"/>
      <c r="H6476" s="43"/>
      <c r="I6476" s="43"/>
      <c r="J6476" s="43"/>
      <c r="K6476" s="43"/>
      <c r="L6476" s="43"/>
      <c r="M6476" s="43"/>
      <c r="N6476" s="43"/>
      <c r="O6476" s="43"/>
      <c r="P6476" s="43"/>
      <c r="Q6476" s="43"/>
      <c r="R6476" s="43"/>
      <c r="S6476" s="43"/>
      <c r="T6476" s="43"/>
      <c r="U6476" s="43"/>
      <c r="V6476" s="43"/>
      <c r="W6476" s="43"/>
      <c r="X6476" s="43"/>
      <c r="Y6476" s="43"/>
      <c r="Z6476" s="43"/>
      <c r="AA6476" s="43"/>
      <c r="AB6476" s="43"/>
      <c r="AC6476" s="43"/>
      <c r="AD6476" s="43"/>
      <c r="AE6476" s="43"/>
      <c r="AF6476" s="43"/>
      <c r="AG6476" s="43"/>
      <c r="AH6476" s="43"/>
    </row>
    <row r="6477" spans="5:34" x14ac:dyDescent="0.25">
      <c r="E6477" s="42" t="s">
        <v>952</v>
      </c>
      <c r="F6477" s="43"/>
      <c r="G6477" s="43"/>
      <c r="H6477" s="43"/>
      <c r="I6477" s="43"/>
      <c r="J6477" s="43"/>
      <c r="K6477" s="43"/>
      <c r="L6477" s="43"/>
      <c r="M6477" s="43"/>
      <c r="N6477" s="43"/>
      <c r="O6477" s="43"/>
      <c r="P6477" s="43"/>
      <c r="Q6477" s="43"/>
      <c r="R6477" s="43"/>
      <c r="S6477" s="43"/>
      <c r="T6477" s="43"/>
      <c r="U6477" s="43"/>
      <c r="V6477" s="43"/>
      <c r="W6477" s="43"/>
      <c r="X6477" s="43"/>
      <c r="Y6477" s="43"/>
      <c r="Z6477" s="43"/>
      <c r="AA6477" s="43"/>
      <c r="AB6477" s="43"/>
      <c r="AC6477" s="43"/>
      <c r="AD6477" s="43"/>
      <c r="AE6477" s="43"/>
      <c r="AF6477" s="43"/>
      <c r="AG6477" s="43"/>
      <c r="AH6477" s="43"/>
    </row>
    <row r="6478" spans="5:34" x14ac:dyDescent="0.25">
      <c r="E6478" s="42" t="s">
        <v>988</v>
      </c>
      <c r="F6478" s="43"/>
      <c r="G6478" s="43"/>
      <c r="H6478" s="43"/>
      <c r="I6478" s="43"/>
      <c r="J6478" s="43"/>
      <c r="K6478" s="43"/>
      <c r="L6478" s="43"/>
      <c r="M6478" s="43"/>
      <c r="N6478" s="43"/>
      <c r="O6478" s="43"/>
      <c r="P6478" s="43"/>
      <c r="Q6478" s="43"/>
      <c r="R6478" s="43"/>
      <c r="S6478" s="43"/>
      <c r="T6478" s="43"/>
      <c r="U6478" s="43"/>
      <c r="V6478" s="43"/>
      <c r="W6478" s="43"/>
      <c r="X6478" s="43"/>
      <c r="Y6478" s="43"/>
      <c r="Z6478" s="43"/>
      <c r="AA6478" s="43"/>
      <c r="AB6478" s="43"/>
      <c r="AC6478" s="43"/>
      <c r="AD6478" s="43"/>
      <c r="AE6478" s="43"/>
      <c r="AF6478" s="43"/>
      <c r="AG6478" s="43"/>
      <c r="AH6478" s="43"/>
    </row>
    <row r="6479" spans="5:34" x14ac:dyDescent="0.25">
      <c r="E6479" s="42" t="s">
        <v>989</v>
      </c>
      <c r="F6479" s="43"/>
      <c r="G6479" s="43"/>
      <c r="H6479" s="43"/>
      <c r="I6479" s="43"/>
      <c r="J6479" s="43"/>
      <c r="K6479" s="43"/>
      <c r="L6479" s="43"/>
      <c r="M6479" s="43"/>
      <c r="N6479" s="43"/>
      <c r="O6479" s="43"/>
      <c r="P6479" s="43"/>
      <c r="Q6479" s="43"/>
      <c r="R6479" s="43"/>
      <c r="S6479" s="43"/>
      <c r="T6479" s="43"/>
      <c r="U6479" s="43"/>
      <c r="V6479" s="43"/>
      <c r="W6479" s="43"/>
      <c r="X6479" s="43"/>
      <c r="Y6479" s="43"/>
      <c r="Z6479" s="43"/>
      <c r="AA6479" s="43"/>
      <c r="AB6479" s="43"/>
      <c r="AC6479" s="43"/>
      <c r="AD6479" s="43"/>
      <c r="AE6479" s="43"/>
      <c r="AF6479" s="43"/>
      <c r="AG6479" s="43"/>
      <c r="AH6479" s="43"/>
    </row>
    <row r="6480" spans="5:34" x14ac:dyDescent="0.25">
      <c r="E6480" s="42" t="s">
        <v>990</v>
      </c>
      <c r="F6480" s="43"/>
      <c r="G6480" s="43"/>
      <c r="H6480" s="43"/>
      <c r="I6480" s="43"/>
      <c r="J6480" s="43"/>
      <c r="K6480" s="43"/>
      <c r="L6480" s="43"/>
      <c r="M6480" s="43"/>
      <c r="N6480" s="43"/>
      <c r="O6480" s="43"/>
      <c r="P6480" s="43"/>
      <c r="Q6480" s="43"/>
      <c r="R6480" s="43"/>
      <c r="S6480" s="43"/>
      <c r="T6480" s="43"/>
      <c r="U6480" s="43"/>
      <c r="V6480" s="43"/>
      <c r="W6480" s="43"/>
      <c r="X6480" s="43"/>
      <c r="Y6480" s="43"/>
      <c r="Z6480" s="43"/>
      <c r="AA6480" s="43"/>
      <c r="AB6480" s="43"/>
      <c r="AC6480" s="43"/>
      <c r="AD6480" s="43"/>
      <c r="AE6480" s="43"/>
      <c r="AF6480" s="43"/>
      <c r="AG6480" s="43"/>
      <c r="AH6480" s="43"/>
    </row>
    <row r="6481" spans="5:34" x14ac:dyDescent="0.25">
      <c r="E6481" s="42" t="s">
        <v>991</v>
      </c>
      <c r="F6481" s="43"/>
      <c r="G6481" s="43"/>
      <c r="H6481" s="43"/>
      <c r="I6481" s="43"/>
      <c r="J6481" s="43"/>
      <c r="K6481" s="43"/>
      <c r="L6481" s="43"/>
      <c r="M6481" s="43"/>
      <c r="N6481" s="43"/>
      <c r="O6481" s="43"/>
      <c r="P6481" s="43"/>
      <c r="Q6481" s="43"/>
      <c r="R6481" s="43"/>
      <c r="S6481" s="43"/>
      <c r="T6481" s="43"/>
      <c r="U6481" s="43"/>
      <c r="V6481" s="43"/>
      <c r="W6481" s="43"/>
      <c r="X6481" s="43"/>
      <c r="Y6481" s="43"/>
      <c r="Z6481" s="43"/>
      <c r="AA6481" s="43"/>
      <c r="AB6481" s="43"/>
      <c r="AC6481" s="43"/>
      <c r="AD6481" s="43"/>
      <c r="AE6481" s="43"/>
      <c r="AF6481" s="43"/>
      <c r="AG6481" s="43"/>
      <c r="AH6481" s="43"/>
    </row>
    <row r="6482" spans="5:34" x14ac:dyDescent="0.25">
      <c r="E6482" s="42" t="s">
        <v>992</v>
      </c>
      <c r="F6482" s="43"/>
      <c r="G6482" s="43"/>
      <c r="H6482" s="43"/>
      <c r="I6482" s="43"/>
      <c r="J6482" s="43"/>
      <c r="K6482" s="43"/>
      <c r="L6482" s="43"/>
      <c r="M6482" s="43"/>
      <c r="N6482" s="43"/>
      <c r="O6482" s="43"/>
      <c r="P6482" s="43"/>
      <c r="Q6482" s="43"/>
      <c r="R6482" s="43"/>
      <c r="S6482" s="43"/>
      <c r="T6482" s="43"/>
      <c r="U6482" s="43"/>
      <c r="V6482" s="43"/>
      <c r="W6482" s="43"/>
      <c r="X6482" s="43"/>
      <c r="Y6482" s="43"/>
      <c r="Z6482" s="43"/>
      <c r="AA6482" s="43"/>
      <c r="AB6482" s="43"/>
      <c r="AC6482" s="43"/>
      <c r="AD6482" s="43"/>
      <c r="AE6482" s="43"/>
      <c r="AF6482" s="43"/>
      <c r="AG6482" s="43"/>
      <c r="AH6482" s="43"/>
    </row>
    <row r="6483" spans="5:34" x14ac:dyDescent="0.25">
      <c r="E6483" s="42" t="s">
        <v>993</v>
      </c>
      <c r="F6483" s="43"/>
      <c r="G6483" s="43"/>
      <c r="H6483" s="43"/>
      <c r="I6483" s="43"/>
      <c r="J6483" s="43"/>
      <c r="K6483" s="43"/>
      <c r="L6483" s="43"/>
      <c r="M6483" s="43"/>
      <c r="N6483" s="43"/>
      <c r="O6483" s="43"/>
      <c r="P6483" s="43"/>
      <c r="Q6483" s="43"/>
      <c r="R6483" s="43"/>
      <c r="S6483" s="43"/>
      <c r="T6483" s="43"/>
      <c r="U6483" s="43"/>
      <c r="V6483" s="43"/>
      <c r="W6483" s="43"/>
      <c r="X6483" s="43"/>
      <c r="Y6483" s="43"/>
      <c r="Z6483" s="43"/>
      <c r="AA6483" s="43"/>
      <c r="AB6483" s="43"/>
      <c r="AC6483" s="43"/>
      <c r="AD6483" s="43"/>
      <c r="AE6483" s="43"/>
      <c r="AF6483" s="43"/>
      <c r="AG6483" s="43"/>
      <c r="AH6483" s="43"/>
    </row>
    <row r="6484" spans="5:34" x14ac:dyDescent="0.25">
      <c r="E6484" s="42" t="s">
        <v>994</v>
      </c>
      <c r="F6484" s="43"/>
      <c r="G6484" s="43"/>
      <c r="H6484" s="43"/>
      <c r="I6484" s="43"/>
      <c r="J6484" s="43"/>
      <c r="K6484" s="43"/>
      <c r="L6484" s="43"/>
      <c r="M6484" s="43"/>
      <c r="N6484" s="43"/>
      <c r="O6484" s="43"/>
      <c r="P6484" s="43"/>
      <c r="Q6484" s="43"/>
      <c r="R6484" s="43"/>
      <c r="S6484" s="43"/>
      <c r="T6484" s="43"/>
      <c r="U6484" s="43"/>
      <c r="V6484" s="43"/>
      <c r="W6484" s="43"/>
      <c r="X6484" s="43"/>
      <c r="Y6484" s="43"/>
      <c r="Z6484" s="43"/>
      <c r="AA6484" s="43"/>
      <c r="AB6484" s="43"/>
      <c r="AC6484" s="43"/>
      <c r="AD6484" s="43"/>
      <c r="AE6484" s="43"/>
      <c r="AF6484" s="43"/>
      <c r="AG6484" s="43"/>
      <c r="AH6484" s="43"/>
    </row>
    <row r="6485" spans="5:34" x14ac:dyDescent="0.25">
      <c r="E6485" s="42" t="s">
        <v>932</v>
      </c>
      <c r="F6485" s="43"/>
      <c r="G6485" s="43"/>
      <c r="H6485" s="43"/>
      <c r="I6485" s="43"/>
      <c r="J6485" s="43"/>
      <c r="K6485" s="43"/>
      <c r="L6485" s="43"/>
      <c r="M6485" s="43"/>
      <c r="N6485" s="43"/>
      <c r="O6485" s="43"/>
      <c r="P6485" s="43"/>
      <c r="Q6485" s="43"/>
      <c r="R6485" s="43"/>
      <c r="S6485" s="43"/>
      <c r="T6485" s="43"/>
      <c r="U6485" s="43"/>
      <c r="V6485" s="43"/>
      <c r="W6485" s="43"/>
      <c r="X6485" s="43"/>
      <c r="Y6485" s="43"/>
      <c r="Z6485" s="43"/>
      <c r="AA6485" s="43"/>
      <c r="AB6485" s="43"/>
      <c r="AC6485" s="43"/>
      <c r="AD6485" s="43"/>
      <c r="AE6485" s="43"/>
      <c r="AF6485" s="43"/>
      <c r="AG6485" s="43"/>
      <c r="AH6485" s="43"/>
    </row>
    <row r="6486" spans="5:34" x14ac:dyDescent="0.25">
      <c r="E6486" s="42" t="s">
        <v>1059</v>
      </c>
      <c r="F6486" s="43"/>
      <c r="G6486" s="43"/>
      <c r="H6486" s="43"/>
      <c r="I6486" s="43"/>
      <c r="J6486" s="43"/>
      <c r="K6486" s="43"/>
      <c r="L6486" s="43"/>
      <c r="M6486" s="43"/>
      <c r="N6486" s="43"/>
      <c r="O6486" s="43"/>
      <c r="P6486" s="43"/>
      <c r="Q6486" s="43"/>
      <c r="R6486" s="43"/>
      <c r="S6486" s="43"/>
      <c r="T6486" s="43"/>
      <c r="U6486" s="43"/>
      <c r="V6486" s="43"/>
      <c r="W6486" s="43"/>
      <c r="X6486" s="43"/>
      <c r="Y6486" s="43"/>
      <c r="Z6486" s="43"/>
      <c r="AA6486" s="43"/>
      <c r="AB6486" s="43"/>
      <c r="AC6486" s="43"/>
      <c r="AD6486" s="43"/>
      <c r="AE6486" s="43"/>
      <c r="AF6486" s="43"/>
      <c r="AG6486" s="43"/>
      <c r="AH6486" s="43"/>
    </row>
    <row r="6487" spans="5:34" x14ac:dyDescent="0.25">
      <c r="E6487" s="42" t="s">
        <v>889</v>
      </c>
      <c r="F6487" s="43"/>
      <c r="G6487" s="43"/>
      <c r="H6487" s="43"/>
      <c r="I6487" s="43"/>
      <c r="J6487" s="43"/>
      <c r="K6487" s="43"/>
      <c r="L6487" s="43"/>
      <c r="M6487" s="43"/>
      <c r="N6487" s="43"/>
      <c r="O6487" s="43"/>
      <c r="P6487" s="43"/>
      <c r="Q6487" s="43"/>
      <c r="R6487" s="43"/>
      <c r="S6487" s="43"/>
      <c r="T6487" s="43"/>
      <c r="U6487" s="43"/>
      <c r="V6487" s="43"/>
      <c r="W6487" s="43"/>
      <c r="X6487" s="43"/>
      <c r="Y6487" s="43"/>
      <c r="Z6487" s="43"/>
      <c r="AA6487" s="43"/>
      <c r="AB6487" s="43"/>
      <c r="AC6487" s="43"/>
      <c r="AD6487" s="43"/>
      <c r="AE6487" s="43"/>
      <c r="AF6487" s="43"/>
      <c r="AG6487" s="43"/>
      <c r="AH6487" s="43"/>
    </row>
    <row r="6488" spans="5:34" x14ac:dyDescent="0.25">
      <c r="E6488" s="42" t="s">
        <v>996</v>
      </c>
      <c r="F6488" s="43"/>
      <c r="G6488" s="43"/>
      <c r="H6488" s="43"/>
      <c r="I6488" s="43"/>
      <c r="J6488" s="43"/>
      <c r="K6488" s="43"/>
      <c r="L6488" s="43"/>
      <c r="M6488" s="43"/>
      <c r="N6488" s="43"/>
      <c r="O6488" s="43"/>
      <c r="P6488" s="43"/>
      <c r="Q6488" s="43"/>
      <c r="R6488" s="43"/>
      <c r="S6488" s="43"/>
      <c r="T6488" s="43"/>
      <c r="U6488" s="43"/>
      <c r="V6488" s="43"/>
      <c r="W6488" s="43"/>
      <c r="X6488" s="43"/>
      <c r="Y6488" s="43"/>
      <c r="Z6488" s="43"/>
      <c r="AA6488" s="43"/>
      <c r="AB6488" s="43"/>
      <c r="AC6488" s="43"/>
      <c r="AD6488" s="43"/>
      <c r="AE6488" s="43"/>
      <c r="AF6488" s="43"/>
      <c r="AG6488" s="43"/>
      <c r="AH6488" s="43"/>
    </row>
    <row r="6489" spans="5:34" x14ac:dyDescent="0.25">
      <c r="E6489" s="42" t="s">
        <v>889</v>
      </c>
      <c r="F6489" s="43"/>
      <c r="G6489" s="43"/>
      <c r="H6489" s="43"/>
      <c r="I6489" s="43"/>
      <c r="J6489" s="43"/>
      <c r="K6489" s="43"/>
      <c r="L6489" s="43"/>
      <c r="M6489" s="43"/>
      <c r="N6489" s="43"/>
      <c r="O6489" s="43"/>
      <c r="P6489" s="43"/>
      <c r="Q6489" s="43"/>
      <c r="R6489" s="43"/>
      <c r="S6489" s="43"/>
      <c r="T6489" s="43"/>
      <c r="U6489" s="43"/>
      <c r="V6489" s="43"/>
      <c r="W6489" s="43"/>
      <c r="X6489" s="43"/>
      <c r="Y6489" s="43"/>
      <c r="Z6489" s="43"/>
      <c r="AA6489" s="43"/>
      <c r="AB6489" s="43"/>
      <c r="AC6489" s="43"/>
      <c r="AD6489" s="43"/>
      <c r="AE6489" s="43"/>
      <c r="AF6489" s="43"/>
      <c r="AG6489" s="43"/>
      <c r="AH6489" s="43"/>
    </row>
    <row r="6490" spans="5:34" x14ac:dyDescent="0.25">
      <c r="E6490" s="42" t="s">
        <v>939</v>
      </c>
      <c r="F6490" s="43"/>
      <c r="G6490" s="43"/>
      <c r="H6490" s="43"/>
      <c r="I6490" s="43"/>
      <c r="J6490" s="43"/>
      <c r="K6490" s="43"/>
      <c r="L6490" s="43"/>
      <c r="M6490" s="43"/>
      <c r="N6490" s="43"/>
      <c r="O6490" s="43"/>
      <c r="P6490" s="43"/>
      <c r="Q6490" s="43"/>
      <c r="R6490" s="43"/>
      <c r="S6490" s="43"/>
      <c r="T6490" s="43"/>
      <c r="U6490" s="43"/>
      <c r="V6490" s="43"/>
      <c r="W6490" s="43"/>
      <c r="X6490" s="43"/>
      <c r="Y6490" s="43"/>
      <c r="Z6490" s="43"/>
      <c r="AA6490" s="43"/>
      <c r="AB6490" s="43"/>
      <c r="AC6490" s="43"/>
      <c r="AD6490" s="43"/>
      <c r="AE6490" s="43"/>
      <c r="AF6490" s="43"/>
      <c r="AG6490" s="43"/>
      <c r="AH6490" s="43"/>
    </row>
    <row r="6491" spans="5:34" x14ac:dyDescent="0.25">
      <c r="E6491" s="42" t="s">
        <v>940</v>
      </c>
      <c r="F6491" s="43"/>
      <c r="G6491" s="43"/>
      <c r="H6491" s="43"/>
      <c r="I6491" s="43"/>
      <c r="J6491" s="43"/>
      <c r="K6491" s="43"/>
      <c r="L6491" s="43"/>
      <c r="M6491" s="43"/>
      <c r="N6491" s="43"/>
      <c r="O6491" s="43"/>
      <c r="P6491" s="43"/>
      <c r="Q6491" s="43"/>
      <c r="R6491" s="43"/>
      <c r="S6491" s="43"/>
      <c r="T6491" s="43"/>
      <c r="U6491" s="43"/>
      <c r="V6491" s="43"/>
      <c r="W6491" s="43"/>
      <c r="X6491" s="43"/>
      <c r="Y6491" s="43"/>
      <c r="Z6491" s="43"/>
      <c r="AA6491" s="43"/>
      <c r="AB6491" s="43"/>
      <c r="AC6491" s="43"/>
      <c r="AD6491" s="43"/>
      <c r="AE6491" s="43"/>
      <c r="AF6491" s="43"/>
      <c r="AG6491" s="43"/>
      <c r="AH6491" s="43"/>
    </row>
    <row r="6492" spans="5:34" x14ac:dyDescent="0.25">
      <c r="E6492" s="42" t="s">
        <v>1060</v>
      </c>
      <c r="F6492" s="43"/>
      <c r="G6492" s="43"/>
      <c r="H6492" s="43"/>
      <c r="I6492" s="43"/>
      <c r="J6492" s="43"/>
      <c r="K6492" s="43"/>
      <c r="L6492" s="43"/>
      <c r="M6492" s="43"/>
      <c r="N6492" s="43"/>
      <c r="O6492" s="43"/>
      <c r="P6492" s="43"/>
      <c r="Q6492" s="43"/>
      <c r="R6492" s="43"/>
      <c r="S6492" s="43"/>
      <c r="T6492" s="43"/>
      <c r="U6492" s="43"/>
      <c r="V6492" s="43"/>
      <c r="W6492" s="43"/>
      <c r="X6492" s="43"/>
      <c r="Y6492" s="43"/>
      <c r="Z6492" s="43"/>
      <c r="AA6492" s="43"/>
      <c r="AB6492" s="43"/>
      <c r="AC6492" s="43"/>
      <c r="AD6492" s="43"/>
      <c r="AE6492" s="43"/>
      <c r="AF6492" s="43"/>
      <c r="AG6492" s="43"/>
      <c r="AH6492" s="43"/>
    </row>
    <row r="6493" spans="5:34" x14ac:dyDescent="0.25">
      <c r="E6493" s="42" t="s">
        <v>1061</v>
      </c>
      <c r="F6493" s="43"/>
      <c r="G6493" s="43"/>
      <c r="H6493" s="43"/>
      <c r="I6493" s="43"/>
      <c r="J6493" s="43"/>
      <c r="K6493" s="43"/>
      <c r="L6493" s="43"/>
      <c r="M6493" s="43"/>
      <c r="N6493" s="43"/>
      <c r="O6493" s="43"/>
      <c r="P6493" s="43"/>
      <c r="Q6493" s="43"/>
      <c r="R6493" s="43"/>
      <c r="S6493" s="43"/>
      <c r="T6493" s="43"/>
      <c r="U6493" s="43"/>
      <c r="V6493" s="43"/>
      <c r="W6493" s="43"/>
      <c r="X6493" s="43"/>
      <c r="Y6493" s="43"/>
      <c r="Z6493" s="43"/>
      <c r="AA6493" s="43"/>
      <c r="AB6493" s="43"/>
      <c r="AC6493" s="43"/>
      <c r="AD6493" s="43"/>
      <c r="AE6493" s="43"/>
      <c r="AF6493" s="43"/>
      <c r="AG6493" s="43"/>
      <c r="AH6493" s="43"/>
    </row>
    <row r="6494" spans="5:34" x14ac:dyDescent="0.25">
      <c r="E6494" s="42" t="s">
        <v>889</v>
      </c>
      <c r="F6494" s="43"/>
      <c r="G6494" s="43"/>
      <c r="H6494" s="43"/>
      <c r="I6494" s="43"/>
      <c r="J6494" s="43"/>
      <c r="K6494" s="43"/>
      <c r="L6494" s="43"/>
      <c r="M6494" s="43"/>
      <c r="N6494" s="43"/>
      <c r="O6494" s="43"/>
      <c r="P6494" s="43"/>
      <c r="Q6494" s="43"/>
      <c r="R6494" s="43"/>
      <c r="S6494" s="43"/>
      <c r="T6494" s="43"/>
      <c r="U6494" s="43"/>
      <c r="V6494" s="43"/>
      <c r="W6494" s="43"/>
      <c r="X6494" s="43"/>
      <c r="Y6494" s="43"/>
      <c r="Z6494" s="43"/>
      <c r="AA6494" s="43"/>
      <c r="AB6494" s="43"/>
      <c r="AC6494" s="43"/>
      <c r="AD6494" s="43"/>
      <c r="AE6494" s="43"/>
      <c r="AF6494" s="43"/>
      <c r="AG6494" s="43"/>
      <c r="AH6494" s="43"/>
    </row>
    <row r="6495" spans="5:34" x14ac:dyDescent="0.25">
      <c r="E6495" s="42" t="s">
        <v>952</v>
      </c>
      <c r="F6495" s="43"/>
      <c r="G6495" s="43"/>
      <c r="H6495" s="43"/>
      <c r="I6495" s="43"/>
      <c r="J6495" s="43"/>
      <c r="K6495" s="43"/>
      <c r="L6495" s="43"/>
      <c r="M6495" s="43"/>
      <c r="N6495" s="43"/>
      <c r="O6495" s="43"/>
      <c r="P6495" s="43"/>
      <c r="Q6495" s="43"/>
      <c r="R6495" s="43"/>
      <c r="S6495" s="43"/>
      <c r="T6495" s="43"/>
      <c r="U6495" s="43"/>
      <c r="V6495" s="43"/>
      <c r="W6495" s="43"/>
      <c r="X6495" s="43"/>
      <c r="Y6495" s="43"/>
      <c r="Z6495" s="43"/>
      <c r="AA6495" s="43"/>
      <c r="AB6495" s="43"/>
      <c r="AC6495" s="43"/>
      <c r="AD6495" s="43"/>
      <c r="AE6495" s="43"/>
      <c r="AF6495" s="43"/>
      <c r="AG6495" s="43"/>
      <c r="AH6495" s="43"/>
    </row>
    <row r="6496" spans="5:34" x14ac:dyDescent="0.25">
      <c r="E6496" s="42" t="s">
        <v>988</v>
      </c>
      <c r="F6496" s="43"/>
      <c r="G6496" s="43"/>
      <c r="H6496" s="43"/>
      <c r="I6496" s="43"/>
      <c r="J6496" s="43"/>
      <c r="K6496" s="43"/>
      <c r="L6496" s="43"/>
      <c r="M6496" s="43"/>
      <c r="N6496" s="43"/>
      <c r="O6496" s="43"/>
      <c r="P6496" s="43"/>
      <c r="Q6496" s="43"/>
      <c r="R6496" s="43"/>
      <c r="S6496" s="43"/>
      <c r="T6496" s="43"/>
      <c r="U6496" s="43"/>
      <c r="V6496" s="43"/>
      <c r="W6496" s="43"/>
      <c r="X6496" s="43"/>
      <c r="Y6496" s="43"/>
      <c r="Z6496" s="43"/>
      <c r="AA6496" s="43"/>
      <c r="AB6496" s="43"/>
      <c r="AC6496" s="43"/>
      <c r="AD6496" s="43"/>
      <c r="AE6496" s="43"/>
      <c r="AF6496" s="43"/>
      <c r="AG6496" s="43"/>
      <c r="AH6496" s="43"/>
    </row>
    <row r="6497" spans="5:34" x14ac:dyDescent="0.25">
      <c r="E6497" s="42" t="s">
        <v>989</v>
      </c>
      <c r="F6497" s="43"/>
      <c r="G6497" s="43"/>
      <c r="H6497" s="43"/>
      <c r="I6497" s="43"/>
      <c r="J6497" s="43"/>
      <c r="K6497" s="43"/>
      <c r="L6497" s="43"/>
      <c r="M6497" s="43"/>
      <c r="N6497" s="43"/>
      <c r="O6497" s="43"/>
      <c r="P6497" s="43"/>
      <c r="Q6497" s="43"/>
      <c r="R6497" s="43"/>
      <c r="S6497" s="43"/>
      <c r="T6497" s="43"/>
      <c r="U6497" s="43"/>
      <c r="V6497" s="43"/>
      <c r="W6497" s="43"/>
      <c r="X6497" s="43"/>
      <c r="Y6497" s="43"/>
      <c r="Z6497" s="43"/>
      <c r="AA6497" s="43"/>
      <c r="AB6497" s="43"/>
      <c r="AC6497" s="43"/>
      <c r="AD6497" s="43"/>
      <c r="AE6497" s="43"/>
      <c r="AF6497" s="43"/>
      <c r="AG6497" s="43"/>
      <c r="AH6497" s="43"/>
    </row>
    <row r="6498" spans="5:34" x14ac:dyDescent="0.25">
      <c r="E6498" s="42" t="s">
        <v>990</v>
      </c>
      <c r="F6498" s="43"/>
      <c r="G6498" s="43"/>
      <c r="H6498" s="43"/>
      <c r="I6498" s="43"/>
      <c r="J6498" s="43"/>
      <c r="K6498" s="43"/>
      <c r="L6498" s="43"/>
      <c r="M6498" s="43"/>
      <c r="N6498" s="43"/>
      <c r="O6498" s="43"/>
      <c r="P6498" s="43"/>
      <c r="Q6498" s="43"/>
      <c r="R6498" s="43"/>
      <c r="S6498" s="43"/>
      <c r="T6498" s="43"/>
      <c r="U6498" s="43"/>
      <c r="V6498" s="43"/>
      <c r="W6498" s="43"/>
      <c r="X6498" s="43"/>
      <c r="Y6498" s="43"/>
      <c r="Z6498" s="43"/>
      <c r="AA6498" s="43"/>
      <c r="AB6498" s="43"/>
      <c r="AC6498" s="43"/>
      <c r="AD6498" s="43"/>
      <c r="AE6498" s="43"/>
      <c r="AF6498" s="43"/>
      <c r="AG6498" s="43"/>
      <c r="AH6498" s="43"/>
    </row>
    <row r="6499" spans="5:34" x14ac:dyDescent="0.25">
      <c r="E6499" s="42" t="s">
        <v>991</v>
      </c>
      <c r="F6499" s="43"/>
      <c r="G6499" s="43"/>
      <c r="H6499" s="43"/>
      <c r="I6499" s="43"/>
      <c r="J6499" s="43"/>
      <c r="K6499" s="43"/>
      <c r="L6499" s="43"/>
      <c r="M6499" s="43"/>
      <c r="N6499" s="43"/>
      <c r="O6499" s="43"/>
      <c r="P6499" s="43"/>
      <c r="Q6499" s="43"/>
      <c r="R6499" s="43"/>
      <c r="S6499" s="43"/>
      <c r="T6499" s="43"/>
      <c r="U6499" s="43"/>
      <c r="V6499" s="43"/>
      <c r="W6499" s="43"/>
      <c r="X6499" s="43"/>
      <c r="Y6499" s="43"/>
      <c r="Z6499" s="43"/>
      <c r="AA6499" s="43"/>
      <c r="AB6499" s="43"/>
      <c r="AC6499" s="43"/>
      <c r="AD6499" s="43"/>
      <c r="AE6499" s="43"/>
      <c r="AF6499" s="43"/>
      <c r="AG6499" s="43"/>
      <c r="AH6499" s="43"/>
    </row>
    <row r="6500" spans="5:34" x14ac:dyDescent="0.25">
      <c r="E6500" s="42" t="s">
        <v>992</v>
      </c>
      <c r="F6500" s="43"/>
      <c r="G6500" s="43"/>
      <c r="H6500" s="43"/>
      <c r="I6500" s="43"/>
      <c r="J6500" s="43"/>
      <c r="K6500" s="43"/>
      <c r="L6500" s="43"/>
      <c r="M6500" s="43"/>
      <c r="N6500" s="43"/>
      <c r="O6500" s="43"/>
      <c r="P6500" s="43"/>
      <c r="Q6500" s="43"/>
      <c r="R6500" s="43"/>
      <c r="S6500" s="43"/>
      <c r="T6500" s="43"/>
      <c r="U6500" s="43"/>
      <c r="V6500" s="43"/>
      <c r="W6500" s="43"/>
      <c r="X6500" s="43"/>
      <c r="Y6500" s="43"/>
      <c r="Z6500" s="43"/>
      <c r="AA6500" s="43"/>
      <c r="AB6500" s="43"/>
      <c r="AC6500" s="43"/>
      <c r="AD6500" s="43"/>
      <c r="AE6500" s="43"/>
      <c r="AF6500" s="43"/>
      <c r="AG6500" s="43"/>
      <c r="AH6500" s="43"/>
    </row>
    <row r="6501" spans="5:34" x14ac:dyDescent="0.25">
      <c r="E6501" s="42" t="s">
        <v>993</v>
      </c>
      <c r="F6501" s="43"/>
      <c r="G6501" s="43"/>
      <c r="H6501" s="43"/>
      <c r="I6501" s="43"/>
      <c r="J6501" s="43"/>
      <c r="K6501" s="43"/>
      <c r="L6501" s="43"/>
      <c r="M6501" s="43"/>
      <c r="N6501" s="43"/>
      <c r="O6501" s="43"/>
      <c r="P6501" s="43"/>
      <c r="Q6501" s="43"/>
      <c r="R6501" s="43"/>
      <c r="S6501" s="43"/>
      <c r="T6501" s="43"/>
      <c r="U6501" s="43"/>
      <c r="V6501" s="43"/>
      <c r="W6501" s="43"/>
      <c r="X6501" s="43"/>
      <c r="Y6501" s="43"/>
      <c r="Z6501" s="43"/>
      <c r="AA6501" s="43"/>
      <c r="AB6501" s="43"/>
      <c r="AC6501" s="43"/>
      <c r="AD6501" s="43"/>
      <c r="AE6501" s="43"/>
      <c r="AF6501" s="43"/>
      <c r="AG6501" s="43"/>
      <c r="AH6501" s="43"/>
    </row>
    <row r="6502" spans="5:34" x14ac:dyDescent="0.25">
      <c r="E6502" s="42" t="s">
        <v>994</v>
      </c>
      <c r="F6502" s="43"/>
      <c r="G6502" s="43"/>
      <c r="H6502" s="43"/>
      <c r="I6502" s="43"/>
      <c r="J6502" s="43"/>
      <c r="K6502" s="43"/>
      <c r="L6502" s="43"/>
      <c r="M6502" s="43"/>
      <c r="N6502" s="43"/>
      <c r="O6502" s="43"/>
      <c r="P6502" s="43"/>
      <c r="Q6502" s="43"/>
      <c r="R6502" s="43"/>
      <c r="S6502" s="43"/>
      <c r="T6502" s="43"/>
      <c r="U6502" s="43"/>
      <c r="V6502" s="43"/>
      <c r="W6502" s="43"/>
      <c r="X6502" s="43"/>
      <c r="Y6502" s="43"/>
      <c r="Z6502" s="43"/>
      <c r="AA6502" s="43"/>
      <c r="AB6502" s="43"/>
      <c r="AC6502" s="43"/>
      <c r="AD6502" s="43"/>
      <c r="AE6502" s="43"/>
      <c r="AF6502" s="43"/>
      <c r="AG6502" s="43"/>
      <c r="AH6502" s="43"/>
    </row>
    <row r="6503" spans="5:34" x14ac:dyDescent="0.25">
      <c r="E6503" s="42" t="s">
        <v>932</v>
      </c>
      <c r="F6503" s="43"/>
      <c r="G6503" s="43"/>
      <c r="H6503" s="43"/>
      <c r="I6503" s="43"/>
      <c r="J6503" s="43"/>
      <c r="K6503" s="43"/>
      <c r="L6503" s="43"/>
      <c r="M6503" s="43"/>
      <c r="N6503" s="43"/>
      <c r="O6503" s="43"/>
      <c r="P6503" s="43"/>
      <c r="Q6503" s="43"/>
      <c r="R6503" s="43"/>
      <c r="S6503" s="43"/>
      <c r="T6503" s="43"/>
      <c r="U6503" s="43"/>
      <c r="V6503" s="43"/>
      <c r="W6503" s="43"/>
      <c r="X6503" s="43"/>
      <c r="Y6503" s="43"/>
      <c r="Z6503" s="43"/>
      <c r="AA6503" s="43"/>
      <c r="AB6503" s="43"/>
      <c r="AC6503" s="43"/>
      <c r="AD6503" s="43"/>
      <c r="AE6503" s="43"/>
      <c r="AF6503" s="43"/>
      <c r="AG6503" s="43"/>
      <c r="AH6503" s="43"/>
    </row>
    <row r="6504" spans="5:34" x14ac:dyDescent="0.25">
      <c r="E6504" s="42" t="s">
        <v>1059</v>
      </c>
      <c r="F6504" s="43"/>
      <c r="G6504" s="43"/>
      <c r="H6504" s="43"/>
      <c r="I6504" s="43"/>
      <c r="J6504" s="43"/>
      <c r="K6504" s="43"/>
      <c r="L6504" s="43"/>
      <c r="M6504" s="43"/>
      <c r="N6504" s="43"/>
      <c r="O6504" s="43"/>
      <c r="P6504" s="43"/>
      <c r="Q6504" s="43"/>
      <c r="R6504" s="43"/>
      <c r="S6504" s="43"/>
      <c r="T6504" s="43"/>
      <c r="U6504" s="43"/>
      <c r="V6504" s="43"/>
      <c r="W6504" s="43"/>
      <c r="X6504" s="43"/>
      <c r="Y6504" s="43"/>
      <c r="Z6504" s="43"/>
      <c r="AA6504" s="43"/>
      <c r="AB6504" s="43"/>
      <c r="AC6504" s="43"/>
      <c r="AD6504" s="43"/>
      <c r="AE6504" s="43"/>
      <c r="AF6504" s="43"/>
      <c r="AG6504" s="43"/>
      <c r="AH6504" s="43"/>
    </row>
    <row r="6505" spans="5:34" x14ac:dyDescent="0.25">
      <c r="E6505" s="42"/>
      <c r="F6505" s="43"/>
      <c r="G6505" s="43"/>
      <c r="H6505" s="43"/>
      <c r="I6505" s="43"/>
      <c r="J6505" s="43"/>
      <c r="K6505" s="43"/>
      <c r="L6505" s="43"/>
      <c r="M6505" s="43"/>
      <c r="N6505" s="43"/>
      <c r="O6505" s="43"/>
      <c r="P6505" s="43"/>
      <c r="Q6505" s="43"/>
      <c r="R6505" s="43"/>
      <c r="S6505" s="43"/>
      <c r="T6505" s="43"/>
      <c r="U6505" s="43"/>
      <c r="V6505" s="43"/>
      <c r="W6505" s="43"/>
      <c r="X6505" s="43"/>
      <c r="Y6505" s="43"/>
      <c r="Z6505" s="43"/>
      <c r="AA6505" s="43"/>
      <c r="AB6505" s="43"/>
      <c r="AC6505" s="43"/>
      <c r="AD6505" s="43"/>
      <c r="AE6505" s="43"/>
      <c r="AF6505" s="43"/>
      <c r="AG6505" s="43"/>
      <c r="AH6505" s="43"/>
    </row>
    <row r="6506" spans="5:34" x14ac:dyDescent="0.25">
      <c r="E6506" s="42" t="s">
        <v>903</v>
      </c>
      <c r="F6506" s="43"/>
      <c r="G6506" s="43"/>
      <c r="H6506" s="43"/>
      <c r="I6506" s="43"/>
      <c r="J6506" s="43"/>
      <c r="K6506" s="43"/>
      <c r="L6506" s="43"/>
      <c r="M6506" s="43"/>
      <c r="N6506" s="43"/>
      <c r="O6506" s="43"/>
      <c r="P6506" s="43"/>
      <c r="Q6506" s="43"/>
      <c r="R6506" s="43"/>
      <c r="S6506" s="43"/>
      <c r="T6506" s="43"/>
      <c r="U6506" s="43"/>
      <c r="V6506" s="43"/>
      <c r="W6506" s="43"/>
      <c r="X6506" s="43"/>
      <c r="Y6506" s="43"/>
      <c r="Z6506" s="43"/>
      <c r="AA6506" s="43"/>
      <c r="AB6506" s="43"/>
      <c r="AC6506" s="43"/>
      <c r="AD6506" s="43"/>
      <c r="AE6506" s="43"/>
      <c r="AF6506" s="43"/>
      <c r="AG6506" s="43"/>
      <c r="AH6506" s="43"/>
    </row>
    <row r="6507" spans="5:34" x14ac:dyDescent="0.25">
      <c r="E6507" s="42" t="s">
        <v>1000</v>
      </c>
      <c r="F6507" s="43"/>
      <c r="G6507" s="43"/>
      <c r="H6507" s="43"/>
      <c r="I6507" s="43"/>
      <c r="J6507" s="43"/>
      <c r="K6507" s="43"/>
      <c r="L6507" s="43"/>
      <c r="M6507" s="43"/>
      <c r="N6507" s="43"/>
      <c r="O6507" s="43"/>
      <c r="P6507" s="43"/>
      <c r="Q6507" s="43"/>
      <c r="R6507" s="43"/>
      <c r="S6507" s="43"/>
      <c r="T6507" s="43"/>
      <c r="U6507" s="43"/>
      <c r="V6507" s="43"/>
      <c r="W6507" s="43"/>
      <c r="X6507" s="43"/>
      <c r="Y6507" s="43"/>
      <c r="Z6507" s="43"/>
      <c r="AA6507" s="43"/>
      <c r="AB6507" s="43"/>
      <c r="AC6507" s="43"/>
      <c r="AD6507" s="43"/>
      <c r="AE6507" s="43"/>
      <c r="AF6507" s="43"/>
      <c r="AG6507" s="43"/>
      <c r="AH6507" s="43"/>
    </row>
    <row r="6508" spans="5:34" x14ac:dyDescent="0.25">
      <c r="E6508" s="42" t="s">
        <v>904</v>
      </c>
      <c r="F6508" s="43"/>
      <c r="G6508" s="43"/>
      <c r="H6508" s="43"/>
      <c r="I6508" s="43"/>
      <c r="J6508" s="43"/>
      <c r="K6508" s="43"/>
      <c r="L6508" s="43"/>
      <c r="M6508" s="43"/>
      <c r="N6508" s="43"/>
      <c r="O6508" s="43"/>
      <c r="P6508" s="43"/>
      <c r="Q6508" s="43"/>
      <c r="R6508" s="43"/>
      <c r="S6508" s="43"/>
      <c r="T6508" s="43"/>
      <c r="U6508" s="43"/>
      <c r="V6508" s="43"/>
      <c r="W6508" s="43"/>
      <c r="X6508" s="43"/>
      <c r="Y6508" s="43"/>
      <c r="Z6508" s="43"/>
      <c r="AA6508" s="43"/>
      <c r="AB6508" s="43"/>
      <c r="AC6508" s="43"/>
      <c r="AD6508" s="43"/>
      <c r="AE6508" s="43"/>
      <c r="AF6508" s="43"/>
      <c r="AG6508" s="43"/>
      <c r="AH6508" s="43"/>
    </row>
    <row r="6614" spans="30:30" x14ac:dyDescent="0.25">
      <c r="AD6614" s="1" t="s">
        <v>987</v>
      </c>
    </row>
    <row r="6645" spans="5:32" x14ac:dyDescent="0.25">
      <c r="AB6645" s="1" t="s">
        <v>1062</v>
      </c>
    </row>
    <row r="6656" spans="5:32" x14ac:dyDescent="0.25">
      <c r="E6656" s="40" t="s">
        <v>1034</v>
      </c>
      <c r="F6656" s="41"/>
      <c r="G6656" s="41"/>
      <c r="H6656" s="41"/>
      <c r="I6656" s="41"/>
      <c r="J6656" s="41"/>
      <c r="K6656" s="41"/>
      <c r="L6656" s="41"/>
      <c r="M6656" s="41"/>
      <c r="N6656" s="41"/>
      <c r="O6656" s="41"/>
      <c r="P6656" s="41"/>
      <c r="Q6656" s="41"/>
      <c r="R6656" s="41"/>
      <c r="S6656" s="41"/>
      <c r="T6656" s="41"/>
      <c r="U6656" s="41"/>
      <c r="V6656" s="41"/>
      <c r="W6656" s="41"/>
      <c r="X6656" s="41"/>
      <c r="Y6656" s="41"/>
      <c r="Z6656" s="41"/>
      <c r="AA6656" s="41"/>
      <c r="AB6656" s="41"/>
      <c r="AC6656" s="41"/>
      <c r="AD6656" s="41"/>
      <c r="AE6656" s="41"/>
      <c r="AF6656" s="41"/>
    </row>
    <row r="6657" spans="5:32" x14ac:dyDescent="0.25">
      <c r="E6657" s="40" t="s">
        <v>815</v>
      </c>
      <c r="F6657" s="41"/>
      <c r="G6657" s="41"/>
      <c r="H6657" s="41"/>
      <c r="I6657" s="41"/>
      <c r="J6657" s="41"/>
      <c r="K6657" s="41"/>
      <c r="L6657" s="41"/>
      <c r="M6657" s="41"/>
      <c r="N6657" s="41"/>
      <c r="O6657" s="41"/>
      <c r="P6657" s="41"/>
      <c r="Q6657" s="41"/>
      <c r="R6657" s="41"/>
      <c r="S6657" s="41"/>
      <c r="T6657" s="41"/>
      <c r="U6657" s="41"/>
      <c r="V6657" s="41"/>
      <c r="W6657" s="41"/>
      <c r="X6657" s="41"/>
      <c r="Y6657" s="41"/>
      <c r="Z6657" s="41"/>
      <c r="AA6657" s="41"/>
      <c r="AB6657" s="41"/>
      <c r="AC6657" s="41"/>
      <c r="AD6657" s="41"/>
      <c r="AE6657" s="41"/>
      <c r="AF6657" s="41"/>
    </row>
    <row r="6658" spans="5:32" x14ac:dyDescent="0.25">
      <c r="E6658" s="40" t="s">
        <v>1035</v>
      </c>
      <c r="F6658" s="41"/>
      <c r="G6658" s="41"/>
      <c r="H6658" s="41"/>
      <c r="I6658" s="41"/>
      <c r="J6658" s="41"/>
      <c r="K6658" s="41"/>
      <c r="L6658" s="41"/>
      <c r="M6658" s="41"/>
      <c r="N6658" s="41"/>
      <c r="O6658" s="41"/>
      <c r="P6658" s="41"/>
      <c r="Q6658" s="41"/>
      <c r="R6658" s="41"/>
      <c r="S6658" s="41"/>
      <c r="T6658" s="41"/>
      <c r="U6658" s="41"/>
      <c r="V6658" s="41"/>
      <c r="W6658" s="41"/>
      <c r="X6658" s="41"/>
      <c r="Y6658" s="41"/>
      <c r="Z6658" s="41"/>
      <c r="AA6658" s="41"/>
      <c r="AB6658" s="41"/>
      <c r="AC6658" s="41"/>
      <c r="AD6658" s="41"/>
      <c r="AE6658" s="41"/>
      <c r="AF6658" s="41"/>
    </row>
    <row r="6659" spans="5:32" x14ac:dyDescent="0.25">
      <c r="E6659" s="40" t="s">
        <v>776</v>
      </c>
      <c r="F6659" s="41"/>
      <c r="G6659" s="41"/>
      <c r="H6659" s="41"/>
      <c r="I6659" s="41"/>
      <c r="J6659" s="41"/>
      <c r="K6659" s="41"/>
      <c r="L6659" s="41"/>
      <c r="M6659" s="41"/>
      <c r="N6659" s="41"/>
      <c r="O6659" s="41"/>
      <c r="P6659" s="41"/>
      <c r="Q6659" s="41"/>
      <c r="R6659" s="41"/>
      <c r="S6659" s="41"/>
      <c r="T6659" s="41"/>
      <c r="U6659" s="41"/>
      <c r="V6659" s="41"/>
      <c r="W6659" s="41"/>
      <c r="X6659" s="41"/>
      <c r="Y6659" s="41"/>
      <c r="Z6659" s="41"/>
      <c r="AA6659" s="41"/>
      <c r="AB6659" s="41"/>
      <c r="AC6659" s="41"/>
      <c r="AD6659" s="41"/>
      <c r="AE6659" s="41"/>
      <c r="AF6659" s="41"/>
    </row>
    <row r="6677" spans="5:34" x14ac:dyDescent="0.25">
      <c r="AG6677" s="1" t="s">
        <v>1063</v>
      </c>
    </row>
    <row r="6680" spans="5:34" x14ac:dyDescent="0.25">
      <c r="E6680" s="46" t="s">
        <v>1001</v>
      </c>
      <c r="F6680" s="43"/>
      <c r="G6680" s="43"/>
      <c r="H6680" s="43"/>
      <c r="I6680" s="43"/>
      <c r="J6680" s="43"/>
      <c r="K6680" s="43"/>
      <c r="L6680" s="43"/>
      <c r="M6680" s="43"/>
      <c r="N6680" s="43"/>
      <c r="O6680" s="43"/>
      <c r="P6680" s="43"/>
      <c r="Q6680" s="43"/>
      <c r="R6680" s="43"/>
      <c r="S6680" s="43"/>
      <c r="T6680" s="43"/>
      <c r="U6680" s="43"/>
      <c r="V6680" s="43"/>
      <c r="W6680" s="43"/>
      <c r="X6680" s="43"/>
      <c r="Y6680" s="43"/>
      <c r="Z6680" s="43"/>
      <c r="AA6680" s="43"/>
      <c r="AB6680" s="43"/>
      <c r="AC6680" s="43"/>
      <c r="AD6680" s="43"/>
      <c r="AE6680" s="43"/>
      <c r="AF6680" s="43"/>
      <c r="AG6680" s="43"/>
      <c r="AH6680" s="43"/>
    </row>
    <row r="6681" spans="5:34" x14ac:dyDescent="0.25">
      <c r="E6681" s="42" t="s">
        <v>868</v>
      </c>
      <c r="F6681" s="43"/>
      <c r="G6681" s="43"/>
      <c r="H6681" s="43"/>
      <c r="I6681" s="43"/>
      <c r="J6681" s="43"/>
      <c r="K6681" s="43"/>
      <c r="L6681" s="43"/>
      <c r="M6681" s="43"/>
      <c r="N6681" s="43"/>
      <c r="O6681" s="43"/>
      <c r="P6681" s="43"/>
      <c r="Q6681" s="43"/>
      <c r="R6681" s="43"/>
      <c r="S6681" s="43"/>
      <c r="T6681" s="43"/>
      <c r="U6681" s="43"/>
      <c r="V6681" s="43"/>
      <c r="W6681" s="43"/>
      <c r="X6681" s="43"/>
      <c r="Y6681" s="43"/>
      <c r="Z6681" s="43"/>
      <c r="AA6681" s="43"/>
      <c r="AB6681" s="43"/>
      <c r="AC6681" s="43"/>
      <c r="AD6681" s="43"/>
      <c r="AE6681" s="43"/>
      <c r="AF6681" s="43"/>
      <c r="AG6681" s="43"/>
      <c r="AH6681" s="43"/>
    </row>
    <row r="6682" spans="5:34" x14ac:dyDescent="0.25">
      <c r="E6682" s="42" t="s">
        <v>952</v>
      </c>
      <c r="F6682" s="43"/>
      <c r="G6682" s="43"/>
      <c r="H6682" s="43"/>
      <c r="I6682" s="43"/>
      <c r="J6682" s="43"/>
      <c r="K6682" s="43"/>
      <c r="L6682" s="43"/>
      <c r="M6682" s="43"/>
      <c r="N6682" s="43"/>
      <c r="O6682" s="43"/>
      <c r="P6682" s="43"/>
      <c r="Q6682" s="43"/>
      <c r="R6682" s="43"/>
      <c r="S6682" s="43"/>
      <c r="T6682" s="43"/>
      <c r="U6682" s="43"/>
      <c r="V6682" s="43"/>
      <c r="W6682" s="43"/>
      <c r="X6682" s="43"/>
      <c r="Y6682" s="43"/>
      <c r="Z6682" s="43"/>
      <c r="AA6682" s="43"/>
      <c r="AB6682" s="43"/>
      <c r="AC6682" s="43"/>
      <c r="AD6682" s="43"/>
      <c r="AE6682" s="43"/>
      <c r="AF6682" s="43"/>
      <c r="AG6682" s="43"/>
      <c r="AH6682" s="43"/>
    </row>
    <row r="6683" spans="5:34" x14ac:dyDescent="0.25">
      <c r="E6683" s="42" t="s">
        <v>988</v>
      </c>
      <c r="F6683" s="43"/>
      <c r="G6683" s="43"/>
      <c r="H6683" s="43"/>
      <c r="I6683" s="43"/>
      <c r="J6683" s="43"/>
      <c r="K6683" s="43"/>
      <c r="L6683" s="43"/>
      <c r="M6683" s="43"/>
      <c r="N6683" s="43"/>
      <c r="O6683" s="43"/>
      <c r="P6683" s="43"/>
      <c r="Q6683" s="43"/>
      <c r="R6683" s="43"/>
      <c r="S6683" s="43"/>
      <c r="T6683" s="43"/>
      <c r="U6683" s="43"/>
      <c r="V6683" s="43"/>
      <c r="W6683" s="43"/>
      <c r="X6683" s="43"/>
      <c r="Y6683" s="43"/>
      <c r="Z6683" s="43"/>
      <c r="AA6683" s="43"/>
      <c r="AB6683" s="43"/>
      <c r="AC6683" s="43"/>
      <c r="AD6683" s="43"/>
      <c r="AE6683" s="43"/>
      <c r="AF6683" s="43"/>
      <c r="AG6683" s="43"/>
      <c r="AH6683" s="43"/>
    </row>
    <row r="6684" spans="5:34" x14ac:dyDescent="0.25">
      <c r="E6684" s="42" t="s">
        <v>989</v>
      </c>
      <c r="F6684" s="43"/>
      <c r="G6684" s="43"/>
      <c r="H6684" s="43"/>
      <c r="I6684" s="43"/>
      <c r="J6684" s="43"/>
      <c r="K6684" s="43"/>
      <c r="L6684" s="43"/>
      <c r="M6684" s="43"/>
      <c r="N6684" s="43"/>
      <c r="O6684" s="43"/>
      <c r="P6684" s="43"/>
      <c r="Q6684" s="43"/>
      <c r="R6684" s="43"/>
      <c r="S6684" s="43"/>
      <c r="T6684" s="43"/>
      <c r="U6684" s="43"/>
      <c r="V6684" s="43"/>
      <c r="W6684" s="43"/>
      <c r="X6684" s="43"/>
      <c r="Y6684" s="43"/>
      <c r="Z6684" s="43"/>
      <c r="AA6684" s="43"/>
      <c r="AB6684" s="43"/>
      <c r="AC6684" s="43"/>
      <c r="AD6684" s="43"/>
      <c r="AE6684" s="43"/>
      <c r="AF6684" s="43"/>
      <c r="AG6684" s="43"/>
      <c r="AH6684" s="43"/>
    </row>
    <row r="6685" spans="5:34" x14ac:dyDescent="0.25">
      <c r="E6685" s="42" t="s">
        <v>990</v>
      </c>
      <c r="F6685" s="43"/>
      <c r="G6685" s="43"/>
      <c r="H6685" s="43"/>
      <c r="I6685" s="43"/>
      <c r="J6685" s="43"/>
      <c r="K6685" s="43"/>
      <c r="L6685" s="43"/>
      <c r="M6685" s="43"/>
      <c r="N6685" s="43"/>
      <c r="O6685" s="43"/>
      <c r="P6685" s="43"/>
      <c r="Q6685" s="43"/>
      <c r="R6685" s="43"/>
      <c r="S6685" s="43"/>
      <c r="T6685" s="43"/>
      <c r="U6685" s="43"/>
      <c r="V6685" s="43"/>
      <c r="W6685" s="43"/>
      <c r="X6685" s="43"/>
      <c r="Y6685" s="43"/>
      <c r="Z6685" s="43"/>
      <c r="AA6685" s="43"/>
      <c r="AB6685" s="43"/>
      <c r="AC6685" s="43"/>
      <c r="AD6685" s="43"/>
      <c r="AE6685" s="43"/>
      <c r="AF6685" s="43"/>
      <c r="AG6685" s="43"/>
      <c r="AH6685" s="43"/>
    </row>
    <row r="6686" spans="5:34" x14ac:dyDescent="0.25">
      <c r="E6686" s="42" t="s">
        <v>991</v>
      </c>
      <c r="F6686" s="43"/>
      <c r="G6686" s="43"/>
      <c r="H6686" s="43"/>
      <c r="I6686" s="43"/>
      <c r="J6686" s="43"/>
      <c r="K6686" s="43"/>
      <c r="L6686" s="43"/>
      <c r="M6686" s="43"/>
      <c r="N6686" s="43"/>
      <c r="O6686" s="43"/>
      <c r="P6686" s="43"/>
      <c r="Q6686" s="43"/>
      <c r="R6686" s="43"/>
      <c r="S6686" s="43"/>
      <c r="T6686" s="43"/>
      <c r="U6686" s="43"/>
      <c r="V6686" s="43"/>
      <c r="W6686" s="43"/>
      <c r="X6686" s="43"/>
      <c r="Y6686" s="43"/>
      <c r="Z6686" s="43"/>
      <c r="AA6686" s="43"/>
      <c r="AB6686" s="43"/>
      <c r="AC6686" s="43"/>
      <c r="AD6686" s="43"/>
      <c r="AE6686" s="43"/>
      <c r="AF6686" s="43"/>
      <c r="AG6686" s="43"/>
      <c r="AH6686" s="43"/>
    </row>
    <row r="6687" spans="5:34" x14ac:dyDescent="0.25">
      <c r="E6687" s="42" t="s">
        <v>992</v>
      </c>
      <c r="F6687" s="43"/>
      <c r="G6687" s="43"/>
      <c r="H6687" s="43"/>
      <c r="I6687" s="43"/>
      <c r="J6687" s="43"/>
      <c r="K6687" s="43"/>
      <c r="L6687" s="43"/>
      <c r="M6687" s="43"/>
      <c r="N6687" s="43"/>
      <c r="O6687" s="43"/>
      <c r="P6687" s="43"/>
      <c r="Q6687" s="43"/>
      <c r="R6687" s="43"/>
      <c r="S6687" s="43"/>
      <c r="T6687" s="43"/>
      <c r="U6687" s="43"/>
      <c r="V6687" s="43"/>
      <c r="W6687" s="43"/>
      <c r="X6687" s="43"/>
      <c r="Y6687" s="43"/>
      <c r="Z6687" s="43"/>
      <c r="AA6687" s="43"/>
      <c r="AB6687" s="43"/>
      <c r="AC6687" s="43"/>
      <c r="AD6687" s="43"/>
      <c r="AE6687" s="43"/>
      <c r="AF6687" s="43"/>
      <c r="AG6687" s="43"/>
      <c r="AH6687" s="43"/>
    </row>
    <row r="6688" spans="5:34" x14ac:dyDescent="0.25">
      <c r="E6688" s="42" t="s">
        <v>993</v>
      </c>
      <c r="F6688" s="43"/>
      <c r="G6688" s="43"/>
      <c r="H6688" s="43"/>
      <c r="I6688" s="43"/>
      <c r="J6688" s="43"/>
      <c r="K6688" s="43"/>
      <c r="L6688" s="43"/>
      <c r="M6688" s="43"/>
      <c r="N6688" s="43"/>
      <c r="O6688" s="43"/>
      <c r="P6688" s="43"/>
      <c r="Q6688" s="43"/>
      <c r="R6688" s="43"/>
      <c r="S6688" s="43"/>
      <c r="T6688" s="43"/>
      <c r="U6688" s="43"/>
      <c r="V6688" s="43"/>
      <c r="W6688" s="43"/>
      <c r="X6688" s="43"/>
      <c r="Y6688" s="43"/>
      <c r="Z6688" s="43"/>
      <c r="AA6688" s="43"/>
      <c r="AB6688" s="43"/>
      <c r="AC6688" s="43"/>
      <c r="AD6688" s="43"/>
      <c r="AE6688" s="43"/>
      <c r="AF6688" s="43"/>
      <c r="AG6688" s="43"/>
      <c r="AH6688" s="43"/>
    </row>
    <row r="6689" spans="5:34" x14ac:dyDescent="0.25">
      <c r="E6689" s="42" t="s">
        <v>994</v>
      </c>
      <c r="F6689" s="43"/>
      <c r="G6689" s="43"/>
      <c r="H6689" s="43"/>
      <c r="I6689" s="43"/>
      <c r="J6689" s="43"/>
      <c r="K6689" s="43"/>
      <c r="L6689" s="43"/>
      <c r="M6689" s="43"/>
      <c r="N6689" s="43"/>
      <c r="O6689" s="43"/>
      <c r="P6689" s="43"/>
      <c r="Q6689" s="43"/>
      <c r="R6689" s="43"/>
      <c r="S6689" s="43"/>
      <c r="T6689" s="43"/>
      <c r="U6689" s="43"/>
      <c r="V6689" s="43"/>
      <c r="W6689" s="43"/>
      <c r="X6689" s="43"/>
      <c r="Y6689" s="43"/>
      <c r="Z6689" s="43"/>
      <c r="AA6689" s="43"/>
      <c r="AB6689" s="43"/>
      <c r="AC6689" s="43"/>
      <c r="AD6689" s="43"/>
      <c r="AE6689" s="43"/>
      <c r="AF6689" s="43"/>
      <c r="AG6689" s="43"/>
      <c r="AH6689" s="43"/>
    </row>
    <row r="6690" spans="5:34" x14ac:dyDescent="0.25">
      <c r="E6690" s="42" t="s">
        <v>932</v>
      </c>
      <c r="F6690" s="43"/>
      <c r="G6690" s="43"/>
      <c r="H6690" s="43"/>
      <c r="I6690" s="43"/>
      <c r="J6690" s="43"/>
      <c r="K6690" s="43"/>
      <c r="L6690" s="43"/>
      <c r="M6690" s="43"/>
      <c r="N6690" s="43"/>
      <c r="O6690" s="43"/>
      <c r="P6690" s="43"/>
      <c r="Q6690" s="43"/>
      <c r="R6690" s="43"/>
      <c r="S6690" s="43"/>
      <c r="T6690" s="43"/>
      <c r="U6690" s="43"/>
      <c r="V6690" s="43"/>
      <c r="W6690" s="43"/>
      <c r="X6690" s="43"/>
      <c r="Y6690" s="43"/>
      <c r="Z6690" s="43"/>
      <c r="AA6690" s="43"/>
      <c r="AB6690" s="43"/>
      <c r="AC6690" s="43"/>
      <c r="AD6690" s="43"/>
      <c r="AE6690" s="43"/>
      <c r="AF6690" s="43"/>
      <c r="AG6690" s="43"/>
      <c r="AH6690" s="43"/>
    </row>
    <row r="6691" spans="5:34" x14ac:dyDescent="0.25">
      <c r="E6691" s="42" t="s">
        <v>1064</v>
      </c>
      <c r="F6691" s="43"/>
      <c r="G6691" s="43"/>
      <c r="H6691" s="43"/>
      <c r="I6691" s="43"/>
      <c r="J6691" s="43"/>
      <c r="K6691" s="43"/>
      <c r="L6691" s="43"/>
      <c r="M6691" s="43"/>
      <c r="N6691" s="43"/>
      <c r="O6691" s="43"/>
      <c r="P6691" s="43"/>
      <c r="Q6691" s="43"/>
      <c r="R6691" s="43"/>
      <c r="S6691" s="43"/>
      <c r="T6691" s="43"/>
      <c r="U6691" s="43"/>
      <c r="V6691" s="43"/>
      <c r="W6691" s="43"/>
      <c r="X6691" s="43"/>
      <c r="Y6691" s="43"/>
      <c r="Z6691" s="43"/>
      <c r="AA6691" s="43"/>
      <c r="AB6691" s="43"/>
      <c r="AC6691" s="43"/>
      <c r="AD6691" s="43"/>
      <c r="AE6691" s="43"/>
      <c r="AF6691" s="43"/>
      <c r="AG6691" s="43"/>
      <c r="AH6691" s="43"/>
    </row>
    <row r="6692" spans="5:34" x14ac:dyDescent="0.25">
      <c r="E6692" s="42" t="s">
        <v>889</v>
      </c>
      <c r="F6692" s="43"/>
      <c r="G6692" s="43"/>
      <c r="H6692" s="43"/>
      <c r="I6692" s="43"/>
      <c r="J6692" s="43"/>
      <c r="K6692" s="43"/>
      <c r="L6692" s="43"/>
      <c r="M6692" s="43"/>
      <c r="N6692" s="43"/>
      <c r="O6692" s="43"/>
      <c r="P6692" s="43"/>
      <c r="Q6692" s="43"/>
      <c r="R6692" s="43"/>
      <c r="S6692" s="43"/>
      <c r="T6692" s="43"/>
      <c r="U6692" s="43"/>
      <c r="V6692" s="43"/>
      <c r="W6692" s="43"/>
      <c r="X6692" s="43"/>
      <c r="Y6692" s="43"/>
      <c r="Z6692" s="43"/>
      <c r="AA6692" s="43"/>
      <c r="AB6692" s="43"/>
      <c r="AC6692" s="43"/>
      <c r="AD6692" s="43"/>
      <c r="AE6692" s="43"/>
      <c r="AF6692" s="43"/>
      <c r="AG6692" s="43"/>
      <c r="AH6692" s="43"/>
    </row>
    <row r="6693" spans="5:34" x14ac:dyDescent="0.25">
      <c r="E6693" s="42" t="s">
        <v>996</v>
      </c>
      <c r="F6693" s="43"/>
      <c r="G6693" s="43"/>
      <c r="H6693" s="43"/>
      <c r="I6693" s="43"/>
      <c r="J6693" s="43"/>
      <c r="K6693" s="43"/>
      <c r="L6693" s="43"/>
      <c r="M6693" s="43"/>
      <c r="N6693" s="43"/>
      <c r="O6693" s="43"/>
      <c r="P6693" s="43"/>
      <c r="Q6693" s="43"/>
      <c r="R6693" s="43"/>
      <c r="S6693" s="43"/>
      <c r="T6693" s="43"/>
      <c r="U6693" s="43"/>
      <c r="V6693" s="43"/>
      <c r="W6693" s="43"/>
      <c r="X6693" s="43"/>
      <c r="Y6693" s="43"/>
      <c r="Z6693" s="43"/>
      <c r="AA6693" s="43"/>
      <c r="AB6693" s="43"/>
      <c r="AC6693" s="43"/>
      <c r="AD6693" s="43"/>
      <c r="AE6693" s="43"/>
      <c r="AF6693" s="43"/>
      <c r="AG6693" s="43"/>
      <c r="AH6693" s="43"/>
    </row>
    <row r="6694" spans="5:34" x14ac:dyDescent="0.25">
      <c r="E6694" s="42" t="s">
        <v>889</v>
      </c>
      <c r="F6694" s="43"/>
      <c r="G6694" s="43"/>
      <c r="H6694" s="43"/>
      <c r="I6694" s="43"/>
      <c r="J6694" s="43"/>
      <c r="K6694" s="43"/>
      <c r="L6694" s="43"/>
      <c r="M6694" s="43"/>
      <c r="N6694" s="43"/>
      <c r="O6694" s="43"/>
      <c r="P6694" s="43"/>
      <c r="Q6694" s="43"/>
      <c r="R6694" s="43"/>
      <c r="S6694" s="43"/>
      <c r="T6694" s="43"/>
      <c r="U6694" s="43"/>
      <c r="V6694" s="43"/>
      <c r="W6694" s="43"/>
      <c r="X6694" s="43"/>
      <c r="Y6694" s="43"/>
      <c r="Z6694" s="43"/>
      <c r="AA6694" s="43"/>
      <c r="AB6694" s="43"/>
      <c r="AC6694" s="43"/>
      <c r="AD6694" s="43"/>
      <c r="AE6694" s="43"/>
      <c r="AF6694" s="43"/>
      <c r="AG6694" s="43"/>
      <c r="AH6694" s="43"/>
    </row>
    <row r="6695" spans="5:34" x14ac:dyDescent="0.25">
      <c r="E6695" s="42" t="s">
        <v>939</v>
      </c>
      <c r="F6695" s="43"/>
      <c r="G6695" s="43"/>
      <c r="H6695" s="43"/>
      <c r="I6695" s="43"/>
      <c r="J6695" s="43"/>
      <c r="K6695" s="43"/>
      <c r="L6695" s="43"/>
      <c r="M6695" s="43"/>
      <c r="N6695" s="43"/>
      <c r="O6695" s="43"/>
      <c r="P6695" s="43"/>
      <c r="Q6695" s="43"/>
      <c r="R6695" s="43"/>
      <c r="S6695" s="43"/>
      <c r="T6695" s="43"/>
      <c r="U6695" s="43"/>
      <c r="V6695" s="43"/>
      <c r="W6695" s="43"/>
      <c r="X6695" s="43"/>
      <c r="Y6695" s="43"/>
      <c r="Z6695" s="43"/>
      <c r="AA6695" s="43"/>
      <c r="AB6695" s="43"/>
      <c r="AC6695" s="43"/>
      <c r="AD6695" s="43"/>
      <c r="AE6695" s="43"/>
      <c r="AF6695" s="43"/>
      <c r="AG6695" s="43"/>
      <c r="AH6695" s="43"/>
    </row>
    <row r="6696" spans="5:34" x14ac:dyDescent="0.25">
      <c r="E6696" s="42" t="s">
        <v>940</v>
      </c>
      <c r="F6696" s="43"/>
      <c r="G6696" s="43"/>
      <c r="H6696" s="43"/>
      <c r="I6696" s="43"/>
      <c r="J6696" s="43"/>
      <c r="K6696" s="43"/>
      <c r="L6696" s="43"/>
      <c r="M6696" s="43"/>
      <c r="N6696" s="43"/>
      <c r="O6696" s="43"/>
      <c r="P6696" s="43"/>
      <c r="Q6696" s="43"/>
      <c r="R6696" s="43"/>
      <c r="S6696" s="43"/>
      <c r="T6696" s="43"/>
      <c r="U6696" s="43"/>
      <c r="V6696" s="43"/>
      <c r="W6696" s="43"/>
      <c r="X6696" s="43"/>
      <c r="Y6696" s="43"/>
      <c r="Z6696" s="43"/>
      <c r="AA6696" s="43"/>
      <c r="AB6696" s="43"/>
      <c r="AC6696" s="43"/>
      <c r="AD6696" s="43"/>
      <c r="AE6696" s="43"/>
      <c r="AF6696" s="43"/>
      <c r="AG6696" s="43"/>
      <c r="AH6696" s="43"/>
    </row>
    <row r="6697" spans="5:34" x14ac:dyDescent="0.25">
      <c r="E6697" s="42" t="s">
        <v>1065</v>
      </c>
      <c r="F6697" s="43"/>
      <c r="G6697" s="43"/>
      <c r="H6697" s="43"/>
      <c r="I6697" s="43"/>
      <c r="J6697" s="43"/>
      <c r="K6697" s="43"/>
      <c r="L6697" s="43"/>
      <c r="M6697" s="43"/>
      <c r="N6697" s="43"/>
      <c r="O6697" s="43"/>
      <c r="P6697" s="43"/>
      <c r="Q6697" s="43"/>
      <c r="R6697" s="43"/>
      <c r="S6697" s="43"/>
      <c r="T6697" s="43"/>
      <c r="U6697" s="43"/>
      <c r="V6697" s="43"/>
      <c r="W6697" s="43"/>
      <c r="X6697" s="43"/>
      <c r="Y6697" s="43"/>
      <c r="Z6697" s="43"/>
      <c r="AA6697" s="43"/>
      <c r="AB6697" s="43"/>
      <c r="AC6697" s="43"/>
      <c r="AD6697" s="43"/>
      <c r="AE6697" s="43"/>
      <c r="AF6697" s="43"/>
      <c r="AG6697" s="43"/>
      <c r="AH6697" s="43"/>
    </row>
    <row r="6698" spans="5:34" x14ac:dyDescent="0.25">
      <c r="E6698" s="42" t="s">
        <v>1066</v>
      </c>
      <c r="F6698" s="43"/>
      <c r="G6698" s="43"/>
      <c r="H6698" s="43"/>
      <c r="I6698" s="43"/>
      <c r="J6698" s="43"/>
      <c r="K6698" s="43"/>
      <c r="L6698" s="43"/>
      <c r="M6698" s="43"/>
      <c r="N6698" s="43"/>
      <c r="O6698" s="43"/>
      <c r="P6698" s="43"/>
      <c r="Q6698" s="43"/>
      <c r="R6698" s="43"/>
      <c r="S6698" s="43"/>
      <c r="T6698" s="43"/>
      <c r="U6698" s="43"/>
      <c r="V6698" s="43"/>
      <c r="W6698" s="43"/>
      <c r="X6698" s="43"/>
      <c r="Y6698" s="43"/>
      <c r="Z6698" s="43"/>
      <c r="AA6698" s="43"/>
      <c r="AB6698" s="43"/>
      <c r="AC6698" s="43"/>
      <c r="AD6698" s="43"/>
      <c r="AE6698" s="43"/>
      <c r="AF6698" s="43"/>
      <c r="AG6698" s="43"/>
      <c r="AH6698" s="43"/>
    </row>
    <row r="6699" spans="5:34" x14ac:dyDescent="0.25">
      <c r="E6699" s="42" t="s">
        <v>1067</v>
      </c>
      <c r="F6699" s="43"/>
      <c r="G6699" s="43"/>
      <c r="H6699" s="43"/>
      <c r="I6699" s="43"/>
      <c r="J6699" s="43"/>
      <c r="K6699" s="43"/>
      <c r="L6699" s="43"/>
      <c r="M6699" s="43"/>
      <c r="N6699" s="43"/>
      <c r="O6699" s="43"/>
      <c r="P6699" s="43"/>
      <c r="Q6699" s="43"/>
      <c r="R6699" s="43"/>
      <c r="S6699" s="43"/>
      <c r="T6699" s="43"/>
      <c r="U6699" s="43"/>
      <c r="V6699" s="43"/>
      <c r="W6699" s="43"/>
      <c r="X6699" s="43"/>
      <c r="Y6699" s="43"/>
      <c r="Z6699" s="43"/>
      <c r="AA6699" s="43"/>
      <c r="AB6699" s="43"/>
      <c r="AC6699" s="43"/>
      <c r="AD6699" s="43"/>
      <c r="AE6699" s="43"/>
      <c r="AF6699" s="43"/>
      <c r="AG6699" s="43"/>
      <c r="AH6699" s="43"/>
    </row>
    <row r="6700" spans="5:34" x14ac:dyDescent="0.25">
      <c r="E6700" s="42" t="s">
        <v>889</v>
      </c>
      <c r="F6700" s="43"/>
      <c r="G6700" s="43"/>
      <c r="H6700" s="43"/>
      <c r="I6700" s="43"/>
      <c r="J6700" s="43"/>
      <c r="K6700" s="43"/>
      <c r="L6700" s="43"/>
      <c r="M6700" s="43"/>
      <c r="N6700" s="43"/>
      <c r="O6700" s="43"/>
      <c r="P6700" s="43"/>
      <c r="Q6700" s="43"/>
      <c r="R6700" s="43"/>
      <c r="S6700" s="43"/>
      <c r="T6700" s="43"/>
      <c r="U6700" s="43"/>
      <c r="V6700" s="43"/>
      <c r="W6700" s="43"/>
      <c r="X6700" s="43"/>
      <c r="Y6700" s="43"/>
      <c r="Z6700" s="43"/>
      <c r="AA6700" s="43"/>
      <c r="AB6700" s="43"/>
      <c r="AC6700" s="43"/>
      <c r="AD6700" s="43"/>
      <c r="AE6700" s="43"/>
      <c r="AF6700" s="43"/>
      <c r="AG6700" s="43"/>
      <c r="AH6700" s="43"/>
    </row>
    <row r="6701" spans="5:34" x14ac:dyDescent="0.25">
      <c r="E6701" s="42" t="s">
        <v>952</v>
      </c>
      <c r="F6701" s="43"/>
      <c r="G6701" s="43"/>
      <c r="H6701" s="43"/>
      <c r="I6701" s="43"/>
      <c r="J6701" s="43"/>
      <c r="K6701" s="43"/>
      <c r="L6701" s="43"/>
      <c r="M6701" s="43"/>
      <c r="N6701" s="43"/>
      <c r="O6701" s="43"/>
      <c r="P6701" s="43"/>
      <c r="Q6701" s="43"/>
      <c r="R6701" s="43"/>
      <c r="S6701" s="43"/>
      <c r="T6701" s="43"/>
      <c r="U6701" s="43"/>
      <c r="V6701" s="43"/>
      <c r="W6701" s="43"/>
      <c r="X6701" s="43"/>
      <c r="Y6701" s="43"/>
      <c r="Z6701" s="43"/>
      <c r="AA6701" s="43"/>
      <c r="AB6701" s="43"/>
      <c r="AC6701" s="43"/>
      <c r="AD6701" s="43"/>
      <c r="AE6701" s="43"/>
      <c r="AF6701" s="43"/>
      <c r="AG6701" s="43"/>
      <c r="AH6701" s="43"/>
    </row>
    <row r="6702" spans="5:34" x14ac:dyDescent="0.25">
      <c r="E6702" s="42" t="s">
        <v>988</v>
      </c>
      <c r="F6702" s="43"/>
      <c r="G6702" s="43"/>
      <c r="H6702" s="43"/>
      <c r="I6702" s="43"/>
      <c r="J6702" s="43"/>
      <c r="K6702" s="43"/>
      <c r="L6702" s="43"/>
      <c r="M6702" s="43"/>
      <c r="N6702" s="43"/>
      <c r="O6702" s="43"/>
      <c r="P6702" s="43"/>
      <c r="Q6702" s="43"/>
      <c r="R6702" s="43"/>
      <c r="S6702" s="43"/>
      <c r="T6702" s="43"/>
      <c r="U6702" s="43"/>
      <c r="V6702" s="43"/>
      <c r="W6702" s="43"/>
      <c r="X6702" s="43"/>
      <c r="Y6702" s="43"/>
      <c r="Z6702" s="43"/>
      <c r="AA6702" s="43"/>
      <c r="AB6702" s="43"/>
      <c r="AC6702" s="43"/>
      <c r="AD6702" s="43"/>
      <c r="AE6702" s="43"/>
      <c r="AF6702" s="43"/>
      <c r="AG6702" s="43"/>
      <c r="AH6702" s="43"/>
    </row>
    <row r="6703" spans="5:34" x14ac:dyDescent="0.25">
      <c r="E6703" s="42" t="s">
        <v>989</v>
      </c>
      <c r="F6703" s="43"/>
      <c r="G6703" s="43"/>
      <c r="H6703" s="43"/>
      <c r="I6703" s="43"/>
      <c r="J6703" s="43"/>
      <c r="K6703" s="43"/>
      <c r="L6703" s="43"/>
      <c r="M6703" s="43"/>
      <c r="N6703" s="43"/>
      <c r="O6703" s="43"/>
      <c r="P6703" s="43"/>
      <c r="Q6703" s="43"/>
      <c r="R6703" s="43"/>
      <c r="S6703" s="43"/>
      <c r="T6703" s="43"/>
      <c r="U6703" s="43"/>
      <c r="V6703" s="43"/>
      <c r="W6703" s="43"/>
      <c r="X6703" s="43"/>
      <c r="Y6703" s="43"/>
      <c r="Z6703" s="43"/>
      <c r="AA6703" s="43"/>
      <c r="AB6703" s="43"/>
      <c r="AC6703" s="43"/>
      <c r="AD6703" s="43"/>
      <c r="AE6703" s="43"/>
      <c r="AF6703" s="43"/>
      <c r="AG6703" s="43"/>
      <c r="AH6703" s="43"/>
    </row>
    <row r="6704" spans="5:34" x14ac:dyDescent="0.25">
      <c r="E6704" s="42" t="s">
        <v>990</v>
      </c>
      <c r="F6704" s="43"/>
      <c r="G6704" s="43"/>
      <c r="H6704" s="43"/>
      <c r="I6704" s="43"/>
      <c r="J6704" s="43"/>
      <c r="K6704" s="43"/>
      <c r="L6704" s="43"/>
      <c r="M6704" s="43"/>
      <c r="N6704" s="43"/>
      <c r="O6704" s="43"/>
      <c r="P6704" s="43"/>
      <c r="Q6704" s="43"/>
      <c r="R6704" s="43"/>
      <c r="S6704" s="43"/>
      <c r="T6704" s="43"/>
      <c r="U6704" s="43"/>
      <c r="V6704" s="43"/>
      <c r="W6704" s="43"/>
      <c r="X6704" s="43"/>
      <c r="Y6704" s="43"/>
      <c r="Z6704" s="43"/>
      <c r="AA6704" s="43"/>
      <c r="AB6704" s="43"/>
      <c r="AC6704" s="43"/>
      <c r="AD6704" s="43"/>
      <c r="AE6704" s="43"/>
      <c r="AF6704" s="43"/>
      <c r="AG6704" s="43"/>
      <c r="AH6704" s="43"/>
    </row>
    <row r="6705" spans="5:34" x14ac:dyDescent="0.25">
      <c r="E6705" s="42" t="s">
        <v>991</v>
      </c>
      <c r="F6705" s="43"/>
      <c r="G6705" s="43"/>
      <c r="H6705" s="43"/>
      <c r="I6705" s="43"/>
      <c r="J6705" s="43"/>
      <c r="K6705" s="43"/>
      <c r="L6705" s="43"/>
      <c r="M6705" s="43"/>
      <c r="N6705" s="43"/>
      <c r="O6705" s="43"/>
      <c r="P6705" s="43"/>
      <c r="Q6705" s="43"/>
      <c r="R6705" s="43"/>
      <c r="S6705" s="43"/>
      <c r="T6705" s="43"/>
      <c r="U6705" s="43"/>
      <c r="V6705" s="43"/>
      <c r="W6705" s="43"/>
      <c r="X6705" s="43"/>
      <c r="Y6705" s="43"/>
      <c r="Z6705" s="43"/>
      <c r="AA6705" s="43"/>
      <c r="AB6705" s="43"/>
      <c r="AC6705" s="43"/>
      <c r="AD6705" s="43"/>
      <c r="AE6705" s="43"/>
      <c r="AF6705" s="43"/>
      <c r="AG6705" s="43"/>
      <c r="AH6705" s="43"/>
    </row>
    <row r="6706" spans="5:34" x14ac:dyDescent="0.25">
      <c r="E6706" s="42" t="s">
        <v>992</v>
      </c>
      <c r="F6706" s="43"/>
      <c r="G6706" s="43"/>
      <c r="H6706" s="43"/>
      <c r="I6706" s="43"/>
      <c r="J6706" s="43"/>
      <c r="K6706" s="43"/>
      <c r="L6706" s="43"/>
      <c r="M6706" s="43"/>
      <c r="N6706" s="43"/>
      <c r="O6706" s="43"/>
      <c r="P6706" s="43"/>
      <c r="Q6706" s="43"/>
      <c r="R6706" s="43"/>
      <c r="S6706" s="43"/>
      <c r="T6706" s="43"/>
      <c r="U6706" s="43"/>
      <c r="V6706" s="43"/>
      <c r="W6706" s="43"/>
      <c r="X6706" s="43"/>
      <c r="Y6706" s="43"/>
      <c r="Z6706" s="43"/>
      <c r="AA6706" s="43"/>
      <c r="AB6706" s="43"/>
      <c r="AC6706" s="43"/>
      <c r="AD6706" s="43"/>
      <c r="AE6706" s="43"/>
      <c r="AF6706" s="43"/>
      <c r="AG6706" s="43"/>
      <c r="AH6706" s="43"/>
    </row>
    <row r="6707" spans="5:34" x14ac:dyDescent="0.25">
      <c r="E6707" s="42" t="s">
        <v>993</v>
      </c>
      <c r="F6707" s="43"/>
      <c r="G6707" s="43"/>
      <c r="H6707" s="43"/>
      <c r="I6707" s="43"/>
      <c r="J6707" s="43"/>
      <c r="K6707" s="43"/>
      <c r="L6707" s="43"/>
      <c r="M6707" s="43"/>
      <c r="N6707" s="43"/>
      <c r="O6707" s="43"/>
      <c r="P6707" s="43"/>
      <c r="Q6707" s="43"/>
      <c r="R6707" s="43"/>
      <c r="S6707" s="43"/>
      <c r="T6707" s="43"/>
      <c r="U6707" s="43"/>
      <c r="V6707" s="43"/>
      <c r="W6707" s="43"/>
      <c r="X6707" s="43"/>
      <c r="Y6707" s="43"/>
      <c r="Z6707" s="43"/>
      <c r="AA6707" s="43"/>
      <c r="AB6707" s="43"/>
      <c r="AC6707" s="43"/>
      <c r="AD6707" s="43"/>
      <c r="AE6707" s="43"/>
      <c r="AF6707" s="43"/>
      <c r="AG6707" s="43"/>
      <c r="AH6707" s="43"/>
    </row>
    <row r="6708" spans="5:34" x14ac:dyDescent="0.25">
      <c r="E6708" s="42" t="s">
        <v>994</v>
      </c>
      <c r="F6708" s="43"/>
      <c r="G6708" s="43"/>
      <c r="H6708" s="43"/>
      <c r="I6708" s="43"/>
      <c r="J6708" s="43"/>
      <c r="K6708" s="43"/>
      <c r="L6708" s="43"/>
      <c r="M6708" s="43"/>
      <c r="N6708" s="43"/>
      <c r="O6708" s="43"/>
      <c r="P6708" s="43"/>
      <c r="Q6708" s="43"/>
      <c r="R6708" s="43"/>
      <c r="S6708" s="43"/>
      <c r="T6708" s="43"/>
      <c r="U6708" s="43"/>
      <c r="V6708" s="43"/>
      <c r="W6708" s="43"/>
      <c r="X6708" s="43"/>
      <c r="Y6708" s="43"/>
      <c r="Z6708" s="43"/>
      <c r="AA6708" s="43"/>
      <c r="AB6708" s="43"/>
      <c r="AC6708" s="43"/>
      <c r="AD6708" s="43"/>
      <c r="AE6708" s="43"/>
      <c r="AF6708" s="43"/>
      <c r="AG6708" s="43"/>
      <c r="AH6708" s="43"/>
    </row>
    <row r="6709" spans="5:34" x14ac:dyDescent="0.25">
      <c r="E6709" s="42" t="s">
        <v>932</v>
      </c>
      <c r="F6709" s="43"/>
      <c r="G6709" s="43"/>
      <c r="H6709" s="43"/>
      <c r="I6709" s="43"/>
      <c r="J6709" s="43"/>
      <c r="K6709" s="43"/>
      <c r="L6709" s="43"/>
      <c r="M6709" s="43"/>
      <c r="N6709" s="43"/>
      <c r="O6709" s="43"/>
      <c r="P6709" s="43"/>
      <c r="Q6709" s="43"/>
      <c r="R6709" s="43"/>
      <c r="S6709" s="43"/>
      <c r="T6709" s="43"/>
      <c r="U6709" s="43"/>
      <c r="V6709" s="43"/>
      <c r="W6709" s="43"/>
      <c r="X6709" s="43"/>
      <c r="Y6709" s="43"/>
      <c r="Z6709" s="43"/>
      <c r="AA6709" s="43"/>
      <c r="AB6709" s="43"/>
      <c r="AC6709" s="43"/>
      <c r="AD6709" s="43"/>
      <c r="AE6709" s="43"/>
      <c r="AF6709" s="43"/>
      <c r="AG6709" s="43"/>
      <c r="AH6709" s="43"/>
    </row>
    <row r="6710" spans="5:34" x14ac:dyDescent="0.25">
      <c r="E6710" s="42" t="s">
        <v>1064</v>
      </c>
      <c r="F6710" s="43"/>
      <c r="G6710" s="43"/>
      <c r="H6710" s="43"/>
      <c r="I6710" s="43"/>
      <c r="J6710" s="43"/>
      <c r="K6710" s="43"/>
      <c r="L6710" s="43"/>
      <c r="M6710" s="43"/>
      <c r="N6710" s="43"/>
      <c r="O6710" s="43"/>
      <c r="P6710" s="43"/>
      <c r="Q6710" s="43"/>
      <c r="R6710" s="43"/>
      <c r="S6710" s="43"/>
      <c r="T6710" s="43"/>
      <c r="U6710" s="43"/>
      <c r="V6710" s="43"/>
      <c r="W6710" s="43"/>
      <c r="X6710" s="43"/>
      <c r="Y6710" s="43"/>
      <c r="Z6710" s="43"/>
      <c r="AA6710" s="43"/>
      <c r="AB6710" s="43"/>
      <c r="AC6710" s="43"/>
      <c r="AD6710" s="43"/>
      <c r="AE6710" s="43"/>
      <c r="AF6710" s="43"/>
      <c r="AG6710" s="43"/>
      <c r="AH6710" s="43"/>
    </row>
    <row r="6711" spans="5:34" x14ac:dyDescent="0.25">
      <c r="E6711" s="42"/>
      <c r="F6711" s="43"/>
      <c r="G6711" s="43"/>
      <c r="H6711" s="43"/>
      <c r="I6711" s="43"/>
      <c r="J6711" s="43"/>
      <c r="K6711" s="43"/>
      <c r="L6711" s="43"/>
      <c r="M6711" s="43"/>
      <c r="N6711" s="43"/>
      <c r="O6711" s="43"/>
      <c r="P6711" s="43"/>
      <c r="Q6711" s="43"/>
      <c r="R6711" s="43"/>
      <c r="S6711" s="43"/>
      <c r="T6711" s="43"/>
      <c r="U6711" s="43"/>
      <c r="V6711" s="43"/>
      <c r="W6711" s="43"/>
      <c r="X6711" s="43"/>
      <c r="Y6711" s="43"/>
      <c r="Z6711" s="43"/>
      <c r="AA6711" s="43"/>
      <c r="AB6711" s="43"/>
      <c r="AC6711" s="43"/>
      <c r="AD6711" s="43"/>
      <c r="AE6711" s="43"/>
      <c r="AF6711" s="43"/>
      <c r="AG6711" s="43"/>
      <c r="AH6711" s="43"/>
    </row>
    <row r="6712" spans="5:34" x14ac:dyDescent="0.25">
      <c r="E6712" s="42" t="s">
        <v>903</v>
      </c>
      <c r="F6712" s="43"/>
      <c r="G6712" s="43"/>
      <c r="H6712" s="43"/>
      <c r="I6712" s="43"/>
      <c r="J6712" s="43"/>
      <c r="K6712" s="43"/>
      <c r="L6712" s="43"/>
      <c r="M6712" s="43"/>
      <c r="N6712" s="43"/>
      <c r="O6712" s="43"/>
      <c r="P6712" s="43"/>
      <c r="Q6712" s="43"/>
      <c r="R6712" s="43"/>
      <c r="S6712" s="43"/>
      <c r="T6712" s="43"/>
      <c r="U6712" s="43"/>
      <c r="V6712" s="43"/>
      <c r="W6712" s="43"/>
      <c r="X6712" s="43"/>
      <c r="Y6712" s="43"/>
      <c r="Z6712" s="43"/>
      <c r="AA6712" s="43"/>
      <c r="AB6712" s="43"/>
      <c r="AC6712" s="43"/>
      <c r="AD6712" s="43"/>
      <c r="AE6712" s="43"/>
      <c r="AF6712" s="43"/>
      <c r="AG6712" s="43"/>
      <c r="AH6712" s="43"/>
    </row>
    <row r="6713" spans="5:34" x14ac:dyDescent="0.25">
      <c r="E6713" s="42" t="s">
        <v>1000</v>
      </c>
      <c r="F6713" s="43"/>
      <c r="G6713" s="43"/>
      <c r="H6713" s="43"/>
      <c r="I6713" s="43"/>
      <c r="J6713" s="43"/>
      <c r="K6713" s="43"/>
      <c r="L6713" s="43"/>
      <c r="M6713" s="43"/>
      <c r="N6713" s="43"/>
      <c r="O6713" s="43"/>
      <c r="P6713" s="43"/>
      <c r="Q6713" s="43"/>
      <c r="R6713" s="43"/>
      <c r="S6713" s="43"/>
      <c r="T6713" s="43"/>
      <c r="U6713" s="43"/>
      <c r="V6713" s="43"/>
      <c r="W6713" s="43"/>
      <c r="X6713" s="43"/>
      <c r="Y6713" s="43"/>
      <c r="Z6713" s="43"/>
      <c r="AA6713" s="43"/>
      <c r="AB6713" s="43"/>
      <c r="AC6713" s="43"/>
      <c r="AD6713" s="43"/>
      <c r="AE6713" s="43"/>
      <c r="AF6713" s="43"/>
      <c r="AG6713" s="43"/>
      <c r="AH6713" s="43"/>
    </row>
    <row r="6714" spans="5:34" x14ac:dyDescent="0.25">
      <c r="E6714" s="42" t="s">
        <v>904</v>
      </c>
      <c r="F6714" s="43"/>
      <c r="G6714" s="43"/>
      <c r="H6714" s="43"/>
      <c r="I6714" s="43"/>
      <c r="J6714" s="43"/>
      <c r="K6714" s="43"/>
      <c r="L6714" s="43"/>
      <c r="M6714" s="43"/>
      <c r="N6714" s="43"/>
      <c r="O6714" s="43"/>
      <c r="P6714" s="43"/>
      <c r="Q6714" s="43"/>
      <c r="R6714" s="43"/>
      <c r="S6714" s="43"/>
      <c r="T6714" s="43"/>
      <c r="U6714" s="43"/>
      <c r="V6714" s="43"/>
      <c r="W6714" s="43"/>
      <c r="X6714" s="43"/>
      <c r="Y6714" s="43"/>
      <c r="Z6714" s="43"/>
      <c r="AA6714" s="43"/>
      <c r="AB6714" s="43"/>
      <c r="AC6714" s="43"/>
      <c r="AD6714" s="43"/>
      <c r="AE6714" s="43"/>
      <c r="AF6714" s="43"/>
      <c r="AG6714" s="43"/>
      <c r="AH6714" s="43"/>
    </row>
    <row r="6736" spans="33:33" x14ac:dyDescent="0.25">
      <c r="AG6736" s="1" t="s">
        <v>951</v>
      </c>
    </row>
    <row r="6784" spans="31:31" x14ac:dyDescent="0.25">
      <c r="AE6784" s="1" t="s">
        <v>1068</v>
      </c>
    </row>
    <row r="6840" spans="2:5" x14ac:dyDescent="0.25">
      <c r="B6840" s="1" t="s">
        <v>977</v>
      </c>
    </row>
    <row r="6842" spans="2:5" x14ac:dyDescent="0.25">
      <c r="C6842" s="13">
        <v>0</v>
      </c>
      <c r="E6842" s="4" t="s">
        <v>397</v>
      </c>
    </row>
    <row r="6849" spans="3:41" x14ac:dyDescent="0.25">
      <c r="AA6849" s="1" t="s">
        <v>986</v>
      </c>
      <c r="AI6849" s="4" t="s">
        <v>755</v>
      </c>
    </row>
    <row r="6850" spans="3:41" x14ac:dyDescent="0.25">
      <c r="AA6850" s="1" t="s">
        <v>1069</v>
      </c>
      <c r="AI6850" s="4" t="s">
        <v>755</v>
      </c>
    </row>
    <row r="6851" spans="3:41" x14ac:dyDescent="0.25">
      <c r="AA6851" s="1" t="s">
        <v>1058</v>
      </c>
      <c r="AI6851" s="4" t="s">
        <v>755</v>
      </c>
    </row>
    <row r="6856" spans="3:41" x14ac:dyDescent="0.25">
      <c r="C6856" s="13">
        <v>0</v>
      </c>
      <c r="E6856" s="4" t="s">
        <v>397</v>
      </c>
    </row>
    <row r="6864" spans="3:41" x14ac:dyDescent="0.25">
      <c r="AG6864" s="4" t="s">
        <v>1070</v>
      </c>
      <c r="AO6864" s="4" t="s">
        <v>755</v>
      </c>
    </row>
    <row r="6866" spans="3:41" x14ac:dyDescent="0.25">
      <c r="AG6866" s="4" t="s">
        <v>1071</v>
      </c>
      <c r="AO6866" s="4" t="s">
        <v>1072</v>
      </c>
    </row>
    <row r="6871" spans="3:41" x14ac:dyDescent="0.25">
      <c r="C6871" s="13">
        <v>0</v>
      </c>
      <c r="E6871" s="4" t="s">
        <v>397</v>
      </c>
    </row>
    <row r="6876" spans="3:41" x14ac:dyDescent="0.25">
      <c r="AF6876" s="4" t="s">
        <v>1073</v>
      </c>
    </row>
    <row r="6877" spans="3:41" x14ac:dyDescent="0.25">
      <c r="AF6877" s="4" t="s">
        <v>1074</v>
      </c>
    </row>
    <row r="6879" spans="3:41" x14ac:dyDescent="0.25">
      <c r="AF6879" s="4" t="s">
        <v>1075</v>
      </c>
    </row>
    <row r="6880" spans="3:41" x14ac:dyDescent="0.25">
      <c r="AF6880" s="4" t="s">
        <v>1070</v>
      </c>
    </row>
    <row r="6886" spans="3:32" x14ac:dyDescent="0.25">
      <c r="C6886" s="13">
        <v>0</v>
      </c>
      <c r="E6886" s="4" t="s">
        <v>1076</v>
      </c>
    </row>
    <row r="6891" spans="3:32" x14ac:dyDescent="0.25">
      <c r="AF6891" s="4" t="s">
        <v>819</v>
      </c>
    </row>
    <row r="6893" spans="3:32" x14ac:dyDescent="0.25">
      <c r="AF6893" s="4" t="s">
        <v>1077</v>
      </c>
    </row>
    <row r="6894" spans="3:32" x14ac:dyDescent="0.25">
      <c r="AF6894" s="4" t="s">
        <v>1078</v>
      </c>
    </row>
    <row r="6902" spans="5:38" x14ac:dyDescent="0.25">
      <c r="E6902" s="42" t="s">
        <v>1040</v>
      </c>
      <c r="F6902" s="43"/>
      <c r="G6902" s="43"/>
      <c r="H6902" s="43"/>
      <c r="I6902" s="43"/>
      <c r="J6902" s="43"/>
      <c r="K6902" s="43"/>
      <c r="L6902" s="43"/>
      <c r="M6902" s="43"/>
      <c r="N6902" s="43"/>
      <c r="O6902" s="43"/>
      <c r="P6902" s="43"/>
      <c r="Q6902" s="43"/>
      <c r="R6902" s="43"/>
      <c r="S6902" s="43"/>
      <c r="T6902" s="43"/>
      <c r="U6902" s="43"/>
      <c r="V6902" s="43"/>
      <c r="W6902" s="43"/>
      <c r="X6902" s="43"/>
      <c r="Y6902" s="43"/>
      <c r="Z6902" s="43"/>
      <c r="AA6902" s="43"/>
      <c r="AB6902" s="43"/>
      <c r="AC6902" s="43"/>
      <c r="AD6902" s="43"/>
      <c r="AE6902" s="43"/>
      <c r="AF6902" s="43"/>
      <c r="AG6902" s="43"/>
      <c r="AH6902" s="43"/>
      <c r="AI6902" s="43"/>
      <c r="AJ6902" s="43"/>
      <c r="AK6902" s="43"/>
      <c r="AL6902" s="43"/>
    </row>
    <row r="6903" spans="5:38" x14ac:dyDescent="0.25">
      <c r="E6903" s="42" t="s">
        <v>815</v>
      </c>
      <c r="F6903" s="43"/>
      <c r="G6903" s="43"/>
      <c r="H6903" s="43"/>
      <c r="I6903" s="43"/>
      <c r="J6903" s="43"/>
      <c r="K6903" s="43"/>
      <c r="L6903" s="43"/>
      <c r="M6903" s="43"/>
      <c r="N6903" s="43"/>
      <c r="O6903" s="43"/>
      <c r="P6903" s="43"/>
      <c r="Q6903" s="43"/>
      <c r="R6903" s="43"/>
      <c r="S6903" s="43"/>
      <c r="T6903" s="43"/>
      <c r="U6903" s="43"/>
      <c r="V6903" s="43"/>
      <c r="W6903" s="43"/>
      <c r="X6903" s="43"/>
      <c r="Y6903" s="43"/>
      <c r="Z6903" s="43"/>
      <c r="AA6903" s="43"/>
      <c r="AB6903" s="43"/>
      <c r="AC6903" s="43"/>
      <c r="AD6903" s="43"/>
      <c r="AE6903" s="43"/>
      <c r="AF6903" s="43"/>
      <c r="AG6903" s="43"/>
      <c r="AH6903" s="43"/>
      <c r="AI6903" s="43"/>
      <c r="AJ6903" s="43"/>
      <c r="AK6903" s="43"/>
      <c r="AL6903" s="43"/>
    </row>
    <row r="6904" spans="5:38" x14ac:dyDescent="0.25">
      <c r="E6904" s="42" t="s">
        <v>745</v>
      </c>
      <c r="F6904" s="43"/>
      <c r="G6904" s="43"/>
      <c r="H6904" s="43"/>
      <c r="I6904" s="43"/>
      <c r="J6904" s="43"/>
      <c r="K6904" s="43"/>
      <c r="L6904" s="43"/>
      <c r="M6904" s="43"/>
      <c r="N6904" s="43"/>
      <c r="O6904" s="43"/>
      <c r="P6904" s="43"/>
      <c r="Q6904" s="43"/>
      <c r="R6904" s="43"/>
      <c r="S6904" s="43"/>
      <c r="T6904" s="43"/>
      <c r="U6904" s="43"/>
      <c r="V6904" s="43"/>
      <c r="W6904" s="43"/>
      <c r="X6904" s="43"/>
      <c r="Y6904" s="43"/>
      <c r="Z6904" s="43"/>
      <c r="AA6904" s="43"/>
      <c r="AB6904" s="43"/>
      <c r="AC6904" s="43"/>
      <c r="AD6904" s="43"/>
      <c r="AE6904" s="43"/>
      <c r="AF6904" s="43"/>
      <c r="AG6904" s="43"/>
      <c r="AH6904" s="43"/>
      <c r="AI6904" s="43"/>
      <c r="AJ6904" s="43"/>
      <c r="AK6904" s="43"/>
      <c r="AL6904" s="43"/>
    </row>
    <row r="6905" spans="5:38" x14ac:dyDescent="0.25">
      <c r="E6905" s="42" t="s">
        <v>1079</v>
      </c>
      <c r="F6905" s="43"/>
      <c r="G6905" s="43"/>
      <c r="H6905" s="43"/>
      <c r="I6905" s="43"/>
      <c r="J6905" s="43"/>
      <c r="K6905" s="43"/>
      <c r="L6905" s="43"/>
      <c r="M6905" s="43"/>
      <c r="N6905" s="43"/>
      <c r="O6905" s="43"/>
      <c r="P6905" s="43"/>
      <c r="Q6905" s="43"/>
      <c r="R6905" s="43"/>
      <c r="S6905" s="43"/>
      <c r="T6905" s="43"/>
      <c r="U6905" s="43"/>
      <c r="V6905" s="43"/>
      <c r="W6905" s="43"/>
      <c r="X6905" s="43"/>
      <c r="Y6905" s="43"/>
      <c r="Z6905" s="43"/>
      <c r="AA6905" s="43"/>
      <c r="AB6905" s="43"/>
      <c r="AC6905" s="43"/>
      <c r="AD6905" s="43"/>
      <c r="AE6905" s="43"/>
      <c r="AF6905" s="43"/>
      <c r="AG6905" s="43"/>
      <c r="AH6905" s="43"/>
      <c r="AI6905" s="43"/>
      <c r="AJ6905" s="43"/>
      <c r="AK6905" s="43"/>
      <c r="AL6905" s="43"/>
    </row>
    <row r="6906" spans="5:38" x14ac:dyDescent="0.25">
      <c r="E6906" s="42"/>
      <c r="F6906" s="43"/>
      <c r="G6906" s="43"/>
      <c r="H6906" s="43"/>
      <c r="I6906" s="43"/>
      <c r="J6906" s="43"/>
      <c r="K6906" s="43"/>
      <c r="L6906" s="43"/>
      <c r="M6906" s="43"/>
      <c r="N6906" s="43"/>
      <c r="O6906" s="43"/>
      <c r="P6906" s="43"/>
      <c r="Q6906" s="43"/>
      <c r="R6906" s="43"/>
      <c r="S6906" s="43"/>
      <c r="T6906" s="43"/>
      <c r="U6906" s="43"/>
      <c r="V6906" s="43"/>
      <c r="W6906" s="43"/>
      <c r="X6906" s="43"/>
      <c r="Y6906" s="43"/>
      <c r="Z6906" s="43"/>
      <c r="AA6906" s="43"/>
      <c r="AB6906" s="43"/>
      <c r="AC6906" s="43"/>
      <c r="AD6906" s="43"/>
      <c r="AE6906" s="43"/>
      <c r="AF6906" s="43"/>
      <c r="AG6906" s="43"/>
      <c r="AH6906" s="43"/>
      <c r="AI6906" s="43"/>
      <c r="AJ6906" s="43"/>
      <c r="AK6906" s="43"/>
      <c r="AL6906" s="43"/>
    </row>
    <row r="6907" spans="5:38" x14ac:dyDescent="0.25">
      <c r="E6907" s="42" t="s">
        <v>732</v>
      </c>
      <c r="F6907" s="43"/>
      <c r="G6907" s="43"/>
      <c r="H6907" s="43"/>
      <c r="I6907" s="43"/>
      <c r="J6907" s="43"/>
      <c r="K6907" s="43"/>
      <c r="L6907" s="43"/>
      <c r="M6907" s="43"/>
      <c r="N6907" s="43"/>
      <c r="O6907" s="43"/>
      <c r="P6907" s="43"/>
      <c r="Q6907" s="43"/>
      <c r="R6907" s="43"/>
      <c r="S6907" s="43"/>
      <c r="T6907" s="43"/>
      <c r="U6907" s="43"/>
      <c r="V6907" s="43"/>
      <c r="W6907" s="43"/>
      <c r="X6907" s="43"/>
      <c r="Y6907" s="43"/>
      <c r="Z6907" s="43"/>
      <c r="AA6907" s="43"/>
      <c r="AB6907" s="43"/>
      <c r="AC6907" s="43"/>
      <c r="AD6907" s="43"/>
      <c r="AE6907" s="43"/>
      <c r="AF6907" s="43"/>
      <c r="AG6907" s="43"/>
      <c r="AH6907" s="43"/>
      <c r="AI6907" s="43"/>
      <c r="AJ6907" s="43"/>
      <c r="AK6907" s="43"/>
      <c r="AL6907" s="43"/>
    </row>
    <row r="6908" spans="5:38" x14ac:dyDescent="0.25">
      <c r="E6908" s="42"/>
      <c r="F6908" s="43"/>
      <c r="G6908" s="43"/>
      <c r="H6908" s="43"/>
      <c r="I6908" s="43"/>
      <c r="J6908" s="43"/>
      <c r="K6908" s="43"/>
      <c r="L6908" s="43"/>
      <c r="M6908" s="43"/>
      <c r="N6908" s="43"/>
      <c r="O6908" s="43"/>
      <c r="P6908" s="43"/>
      <c r="Q6908" s="43"/>
      <c r="R6908" s="43"/>
      <c r="S6908" s="43"/>
      <c r="T6908" s="43"/>
      <c r="U6908" s="43"/>
      <c r="V6908" s="43"/>
      <c r="W6908" s="43"/>
      <c r="X6908" s="43"/>
      <c r="Y6908" s="43"/>
      <c r="Z6908" s="43"/>
      <c r="AA6908" s="43"/>
      <c r="AB6908" s="43"/>
      <c r="AC6908" s="43"/>
      <c r="AD6908" s="43"/>
      <c r="AE6908" s="43"/>
      <c r="AF6908" s="43"/>
      <c r="AG6908" s="43"/>
      <c r="AH6908" s="43"/>
      <c r="AI6908" s="43"/>
      <c r="AJ6908" s="43"/>
      <c r="AK6908" s="43"/>
      <c r="AL6908" s="43"/>
    </row>
    <row r="6909" spans="5:38" x14ac:dyDescent="0.25">
      <c r="E6909" s="42" t="s">
        <v>981</v>
      </c>
      <c r="F6909" s="43"/>
      <c r="G6909" s="43"/>
      <c r="H6909" s="43"/>
      <c r="I6909" s="43"/>
      <c r="J6909" s="43"/>
      <c r="K6909" s="43"/>
      <c r="L6909" s="43"/>
      <c r="M6909" s="43"/>
      <c r="N6909" s="43"/>
      <c r="O6909" s="43"/>
      <c r="P6909" s="43"/>
      <c r="Q6909" s="43"/>
      <c r="R6909" s="43"/>
      <c r="S6909" s="43"/>
      <c r="T6909" s="43"/>
      <c r="U6909" s="43"/>
      <c r="V6909" s="43"/>
      <c r="W6909" s="43"/>
      <c r="X6909" s="43"/>
      <c r="Y6909" s="43"/>
      <c r="Z6909" s="43"/>
      <c r="AA6909" s="43"/>
      <c r="AB6909" s="43"/>
      <c r="AC6909" s="43"/>
      <c r="AD6909" s="43"/>
      <c r="AE6909" s="43"/>
      <c r="AF6909" s="43"/>
      <c r="AG6909" s="43"/>
      <c r="AH6909" s="43"/>
      <c r="AI6909" s="43"/>
      <c r="AJ6909" s="43"/>
      <c r="AK6909" s="43"/>
      <c r="AL6909" s="43"/>
    </row>
    <row r="6910" spans="5:38" x14ac:dyDescent="0.25">
      <c r="E6910" s="42" t="s">
        <v>734</v>
      </c>
      <c r="F6910" s="43"/>
      <c r="G6910" s="43"/>
      <c r="H6910" s="43"/>
      <c r="I6910" s="43"/>
      <c r="J6910" s="43"/>
      <c r="K6910" s="43"/>
      <c r="L6910" s="43"/>
      <c r="M6910" s="43"/>
      <c r="N6910" s="43"/>
      <c r="O6910" s="43"/>
      <c r="P6910" s="43"/>
      <c r="Q6910" s="43"/>
      <c r="R6910" s="43"/>
      <c r="S6910" s="43"/>
      <c r="T6910" s="43"/>
      <c r="U6910" s="43"/>
      <c r="V6910" s="43"/>
      <c r="W6910" s="43"/>
      <c r="X6910" s="43"/>
      <c r="Y6910" s="43"/>
      <c r="Z6910" s="43"/>
      <c r="AA6910" s="43"/>
      <c r="AB6910" s="43"/>
      <c r="AC6910" s="43"/>
      <c r="AD6910" s="43"/>
      <c r="AE6910" s="43"/>
      <c r="AF6910" s="43"/>
      <c r="AG6910" s="43"/>
      <c r="AH6910" s="43"/>
      <c r="AI6910" s="43"/>
      <c r="AJ6910" s="43"/>
      <c r="AK6910" s="43"/>
      <c r="AL6910" s="43"/>
    </row>
    <row r="6911" spans="5:38" x14ac:dyDescent="0.25">
      <c r="E6911" s="42" t="s">
        <v>1080</v>
      </c>
      <c r="F6911" s="43"/>
      <c r="G6911" s="43"/>
      <c r="H6911" s="43"/>
      <c r="I6911" s="43"/>
      <c r="J6911" s="43"/>
      <c r="K6911" s="43"/>
      <c r="L6911" s="43"/>
      <c r="M6911" s="43"/>
      <c r="N6911" s="43"/>
      <c r="O6911" s="43"/>
      <c r="P6911" s="43"/>
      <c r="Q6911" s="43"/>
      <c r="R6911" s="43"/>
      <c r="S6911" s="43"/>
      <c r="T6911" s="43"/>
      <c r="U6911" s="43"/>
      <c r="V6911" s="43"/>
      <c r="W6911" s="43"/>
      <c r="X6911" s="43"/>
      <c r="Y6911" s="43"/>
      <c r="Z6911" s="43"/>
      <c r="AA6911" s="43"/>
      <c r="AB6911" s="43"/>
      <c r="AC6911" s="43"/>
      <c r="AD6911" s="43"/>
      <c r="AE6911" s="43"/>
      <c r="AF6911" s="43"/>
      <c r="AG6911" s="43"/>
      <c r="AH6911" s="43"/>
      <c r="AI6911" s="43"/>
      <c r="AJ6911" s="43"/>
      <c r="AK6911" s="43"/>
      <c r="AL6911" s="43"/>
    </row>
    <row r="6912" spans="5:38" x14ac:dyDescent="0.25">
      <c r="E6912" s="42" t="s">
        <v>1081</v>
      </c>
      <c r="F6912" s="43"/>
      <c r="G6912" s="43"/>
      <c r="H6912" s="43"/>
      <c r="I6912" s="43"/>
      <c r="J6912" s="43"/>
      <c r="K6912" s="43"/>
      <c r="L6912" s="43"/>
      <c r="M6912" s="43"/>
      <c r="N6912" s="43"/>
      <c r="O6912" s="43"/>
      <c r="P6912" s="43"/>
      <c r="Q6912" s="43"/>
      <c r="R6912" s="43"/>
      <c r="S6912" s="43"/>
      <c r="T6912" s="43"/>
      <c r="U6912" s="43"/>
      <c r="V6912" s="43"/>
      <c r="W6912" s="43"/>
      <c r="X6912" s="43"/>
      <c r="Y6912" s="43"/>
      <c r="Z6912" s="43"/>
      <c r="AA6912" s="43"/>
      <c r="AB6912" s="43"/>
      <c r="AC6912" s="43"/>
      <c r="AD6912" s="43"/>
      <c r="AE6912" s="43"/>
      <c r="AF6912" s="43"/>
      <c r="AG6912" s="43"/>
      <c r="AH6912" s="43"/>
      <c r="AI6912" s="43"/>
      <c r="AJ6912" s="43"/>
      <c r="AK6912" s="43"/>
      <c r="AL6912" s="43"/>
    </row>
    <row r="6913" spans="5:38" x14ac:dyDescent="0.25">
      <c r="E6913" s="42" t="s">
        <v>1082</v>
      </c>
      <c r="F6913" s="43"/>
      <c r="G6913" s="43"/>
      <c r="H6913" s="43"/>
      <c r="I6913" s="43"/>
      <c r="J6913" s="43"/>
      <c r="K6913" s="43"/>
      <c r="L6913" s="43"/>
      <c r="M6913" s="43"/>
      <c r="N6913" s="43"/>
      <c r="O6913" s="43"/>
      <c r="P6913" s="43"/>
      <c r="Q6913" s="43"/>
      <c r="R6913" s="43"/>
      <c r="S6913" s="43"/>
      <c r="T6913" s="43"/>
      <c r="U6913" s="43"/>
      <c r="V6913" s="43"/>
      <c r="W6913" s="43"/>
      <c r="X6913" s="43"/>
      <c r="Y6913" s="43"/>
      <c r="Z6913" s="43"/>
      <c r="AA6913" s="43"/>
      <c r="AB6913" s="43"/>
      <c r="AC6913" s="43"/>
      <c r="AD6913" s="43"/>
      <c r="AE6913" s="43"/>
      <c r="AF6913" s="43"/>
      <c r="AG6913" s="43"/>
      <c r="AH6913" s="43"/>
      <c r="AI6913" s="43"/>
      <c r="AJ6913" s="43"/>
      <c r="AK6913" s="43"/>
      <c r="AL6913" s="43"/>
    </row>
    <row r="6914" spans="5:38" x14ac:dyDescent="0.25">
      <c r="E6914" s="42"/>
      <c r="F6914" s="43"/>
      <c r="G6914" s="43"/>
      <c r="H6914" s="43"/>
      <c r="I6914" s="43"/>
      <c r="J6914" s="43"/>
      <c r="K6914" s="43"/>
      <c r="L6914" s="43"/>
      <c r="M6914" s="43"/>
      <c r="N6914" s="43"/>
      <c r="O6914" s="43"/>
      <c r="P6914" s="43"/>
      <c r="Q6914" s="43"/>
      <c r="R6914" s="43"/>
      <c r="S6914" s="43"/>
      <c r="T6914" s="43"/>
      <c r="U6914" s="43"/>
      <c r="V6914" s="43"/>
      <c r="W6914" s="43"/>
      <c r="X6914" s="43"/>
      <c r="Y6914" s="43"/>
      <c r="Z6914" s="43"/>
      <c r="AA6914" s="43"/>
      <c r="AB6914" s="43"/>
      <c r="AC6914" s="43"/>
      <c r="AD6914" s="43"/>
      <c r="AE6914" s="43"/>
      <c r="AF6914" s="43"/>
      <c r="AG6914" s="43"/>
      <c r="AH6914" s="43"/>
      <c r="AI6914" s="43"/>
      <c r="AJ6914" s="43"/>
      <c r="AK6914" s="43"/>
      <c r="AL6914" s="43"/>
    </row>
    <row r="6915" spans="5:38" x14ac:dyDescent="0.25">
      <c r="E6915" s="42" t="s">
        <v>1040</v>
      </c>
      <c r="F6915" s="43"/>
      <c r="G6915" s="43"/>
      <c r="H6915" s="43"/>
      <c r="I6915" s="43"/>
      <c r="J6915" s="43"/>
      <c r="K6915" s="43"/>
      <c r="L6915" s="43"/>
      <c r="M6915" s="43"/>
      <c r="N6915" s="43"/>
      <c r="O6915" s="43"/>
      <c r="P6915" s="43"/>
      <c r="Q6915" s="43"/>
      <c r="R6915" s="43"/>
      <c r="S6915" s="43"/>
      <c r="T6915" s="43"/>
      <c r="U6915" s="43"/>
      <c r="V6915" s="43"/>
      <c r="W6915" s="43"/>
      <c r="X6915" s="43"/>
      <c r="Y6915" s="43"/>
      <c r="Z6915" s="43"/>
      <c r="AA6915" s="43"/>
      <c r="AB6915" s="43"/>
      <c r="AC6915" s="43"/>
      <c r="AD6915" s="43"/>
      <c r="AE6915" s="43"/>
      <c r="AF6915" s="43"/>
      <c r="AG6915" s="43"/>
      <c r="AH6915" s="43"/>
      <c r="AI6915" s="43"/>
      <c r="AJ6915" s="43"/>
      <c r="AK6915" s="43"/>
      <c r="AL6915" s="43"/>
    </row>
    <row r="6916" spans="5:38" x14ac:dyDescent="0.25">
      <c r="E6916" s="42" t="s">
        <v>815</v>
      </c>
      <c r="F6916" s="43"/>
      <c r="G6916" s="43"/>
      <c r="H6916" s="43"/>
      <c r="I6916" s="43"/>
      <c r="J6916" s="43"/>
      <c r="K6916" s="43"/>
      <c r="L6916" s="43"/>
      <c r="M6916" s="43"/>
      <c r="N6916" s="43"/>
      <c r="O6916" s="43"/>
      <c r="P6916" s="43"/>
      <c r="Q6916" s="43"/>
      <c r="R6916" s="43"/>
      <c r="S6916" s="43"/>
      <c r="T6916" s="43"/>
      <c r="U6916" s="43"/>
      <c r="V6916" s="43"/>
      <c r="W6916" s="43"/>
      <c r="X6916" s="43"/>
      <c r="Y6916" s="43"/>
      <c r="Z6916" s="43"/>
      <c r="AA6916" s="43"/>
      <c r="AB6916" s="43"/>
      <c r="AC6916" s="43"/>
      <c r="AD6916" s="43"/>
      <c r="AE6916" s="43"/>
      <c r="AF6916" s="43"/>
      <c r="AG6916" s="43"/>
      <c r="AH6916" s="43"/>
      <c r="AI6916" s="43"/>
      <c r="AJ6916" s="43"/>
      <c r="AK6916" s="43"/>
      <c r="AL6916" s="43"/>
    </row>
    <row r="6917" spans="5:38" x14ac:dyDescent="0.25">
      <c r="E6917" s="42" t="s">
        <v>745</v>
      </c>
      <c r="F6917" s="43"/>
      <c r="G6917" s="43"/>
      <c r="H6917" s="43"/>
      <c r="I6917" s="43"/>
      <c r="J6917" s="43"/>
      <c r="K6917" s="43"/>
      <c r="L6917" s="43"/>
      <c r="M6917" s="43"/>
      <c r="N6917" s="43"/>
      <c r="O6917" s="43"/>
      <c r="P6917" s="43"/>
      <c r="Q6917" s="43"/>
      <c r="R6917" s="43"/>
      <c r="S6917" s="43"/>
      <c r="T6917" s="43"/>
      <c r="U6917" s="43"/>
      <c r="V6917" s="43"/>
      <c r="W6917" s="43"/>
      <c r="X6917" s="43"/>
      <c r="Y6917" s="43"/>
      <c r="Z6917" s="43"/>
      <c r="AA6917" s="43"/>
      <c r="AB6917" s="43"/>
      <c r="AC6917" s="43"/>
      <c r="AD6917" s="43"/>
      <c r="AE6917" s="43"/>
      <c r="AF6917" s="43"/>
      <c r="AG6917" s="43"/>
      <c r="AH6917" s="43"/>
      <c r="AI6917" s="43"/>
      <c r="AJ6917" s="43"/>
      <c r="AK6917" s="43"/>
      <c r="AL6917" s="43"/>
    </row>
    <row r="6918" spans="5:38" x14ac:dyDescent="0.25">
      <c r="E6918" s="42" t="s">
        <v>1079</v>
      </c>
      <c r="F6918" s="43"/>
      <c r="G6918" s="43"/>
      <c r="H6918" s="43"/>
      <c r="I6918" s="43"/>
      <c r="J6918" s="43"/>
      <c r="K6918" s="43"/>
      <c r="L6918" s="43"/>
      <c r="M6918" s="43"/>
      <c r="N6918" s="43"/>
      <c r="O6918" s="43"/>
      <c r="P6918" s="43"/>
      <c r="Q6918" s="43"/>
      <c r="R6918" s="43"/>
      <c r="S6918" s="43"/>
      <c r="T6918" s="43"/>
      <c r="U6918" s="43"/>
      <c r="V6918" s="43"/>
      <c r="W6918" s="43"/>
      <c r="X6918" s="43"/>
      <c r="Y6918" s="43"/>
      <c r="Z6918" s="43"/>
      <c r="AA6918" s="43"/>
      <c r="AB6918" s="43"/>
      <c r="AC6918" s="43"/>
      <c r="AD6918" s="43"/>
      <c r="AE6918" s="43"/>
      <c r="AF6918" s="43"/>
      <c r="AG6918" s="43"/>
      <c r="AH6918" s="43"/>
      <c r="AI6918" s="43"/>
      <c r="AJ6918" s="43"/>
      <c r="AK6918" s="43"/>
      <c r="AL6918" s="43"/>
    </row>
    <row r="6919" spans="5:38" x14ac:dyDescent="0.25">
      <c r="E6919" s="42"/>
      <c r="F6919" s="43"/>
      <c r="G6919" s="43"/>
      <c r="H6919" s="43"/>
      <c r="I6919" s="43"/>
      <c r="J6919" s="43"/>
      <c r="K6919" s="43"/>
      <c r="L6919" s="43"/>
      <c r="M6919" s="43"/>
      <c r="N6919" s="43"/>
      <c r="O6919" s="43"/>
      <c r="P6919" s="43"/>
      <c r="Q6919" s="43"/>
      <c r="R6919" s="43"/>
      <c r="S6919" s="43"/>
      <c r="T6919" s="43"/>
      <c r="U6919" s="43"/>
      <c r="V6919" s="43"/>
      <c r="W6919" s="43"/>
      <c r="X6919" s="43"/>
      <c r="Y6919" s="43"/>
      <c r="Z6919" s="43"/>
      <c r="AA6919" s="43"/>
      <c r="AB6919" s="43"/>
      <c r="AC6919" s="43"/>
      <c r="AD6919" s="43"/>
      <c r="AE6919" s="43"/>
      <c r="AF6919" s="43"/>
      <c r="AG6919" s="43"/>
      <c r="AH6919" s="43"/>
      <c r="AI6919" s="43"/>
      <c r="AJ6919" s="43"/>
      <c r="AK6919" s="43"/>
      <c r="AL6919" s="43"/>
    </row>
    <row r="6920" spans="5:38" x14ac:dyDescent="0.25">
      <c r="E6920" s="42" t="s">
        <v>960</v>
      </c>
      <c r="F6920" s="43"/>
      <c r="G6920" s="43"/>
      <c r="H6920" s="43"/>
      <c r="I6920" s="43"/>
      <c r="J6920" s="43"/>
      <c r="K6920" s="43"/>
      <c r="L6920" s="43"/>
      <c r="M6920" s="43"/>
      <c r="N6920" s="43"/>
      <c r="O6920" s="43"/>
      <c r="P6920" s="43"/>
      <c r="Q6920" s="43"/>
      <c r="R6920" s="43"/>
      <c r="S6920" s="43"/>
      <c r="T6920" s="43"/>
      <c r="U6920" s="43"/>
      <c r="V6920" s="43"/>
      <c r="W6920" s="43"/>
      <c r="X6920" s="43"/>
      <c r="Y6920" s="43"/>
      <c r="Z6920" s="43"/>
      <c r="AA6920" s="43"/>
      <c r="AB6920" s="43"/>
      <c r="AC6920" s="43"/>
      <c r="AD6920" s="43"/>
      <c r="AE6920" s="43"/>
      <c r="AF6920" s="43"/>
      <c r="AG6920" s="43"/>
      <c r="AH6920" s="43"/>
      <c r="AI6920" s="43"/>
      <c r="AJ6920" s="43"/>
      <c r="AK6920" s="43"/>
      <c r="AL6920" s="43"/>
    </row>
    <row r="6921" spans="5:38" x14ac:dyDescent="0.25">
      <c r="E6921" s="42" t="s">
        <v>738</v>
      </c>
      <c r="F6921" s="43"/>
      <c r="G6921" s="43"/>
      <c r="H6921" s="43"/>
      <c r="I6921" s="43"/>
      <c r="J6921" s="43"/>
      <c r="K6921" s="43"/>
      <c r="L6921" s="43"/>
      <c r="M6921" s="43"/>
      <c r="N6921" s="43"/>
      <c r="O6921" s="43"/>
      <c r="P6921" s="43"/>
      <c r="Q6921" s="43"/>
      <c r="R6921" s="43"/>
      <c r="S6921" s="43"/>
      <c r="T6921" s="43"/>
      <c r="U6921" s="43"/>
      <c r="V6921" s="43"/>
      <c r="W6921" s="43"/>
      <c r="X6921" s="43"/>
      <c r="Y6921" s="43"/>
      <c r="Z6921" s="43"/>
      <c r="AA6921" s="43"/>
      <c r="AB6921" s="43"/>
      <c r="AC6921" s="43"/>
      <c r="AD6921" s="43"/>
      <c r="AE6921" s="43"/>
      <c r="AF6921" s="43"/>
      <c r="AG6921" s="43"/>
      <c r="AH6921" s="43"/>
      <c r="AI6921" s="43"/>
      <c r="AJ6921" s="43"/>
      <c r="AK6921" s="43"/>
      <c r="AL6921" s="43"/>
    </row>
    <row r="6923" spans="5:38" x14ac:dyDescent="0.25">
      <c r="E6923" s="49" t="s">
        <v>1009</v>
      </c>
      <c r="F6923" s="50"/>
      <c r="G6923" s="50"/>
      <c r="H6923" s="50"/>
      <c r="I6923" s="50"/>
      <c r="J6923" s="50"/>
      <c r="K6923" s="50"/>
      <c r="L6923" s="50"/>
      <c r="M6923" s="50"/>
      <c r="N6923" s="50"/>
      <c r="O6923" s="50"/>
      <c r="P6923" s="50"/>
      <c r="Q6923" s="50"/>
      <c r="R6923" s="50"/>
      <c r="S6923" s="50"/>
      <c r="T6923" s="50"/>
      <c r="U6923" s="50"/>
      <c r="V6923" s="50"/>
      <c r="W6923" s="50"/>
      <c r="X6923" s="50"/>
      <c r="Y6923" s="50"/>
      <c r="Z6923" s="50"/>
      <c r="AA6923" s="50"/>
      <c r="AB6923" s="50"/>
      <c r="AC6923" s="50"/>
      <c r="AD6923" s="50"/>
      <c r="AE6923" s="50"/>
      <c r="AF6923" s="50"/>
    </row>
    <row r="6924" spans="5:38" x14ac:dyDescent="0.25">
      <c r="E6924" s="49" t="s">
        <v>128</v>
      </c>
      <c r="F6924" s="50"/>
      <c r="G6924" s="50"/>
      <c r="H6924" s="50"/>
      <c r="I6924" s="50"/>
      <c r="J6924" s="50"/>
      <c r="K6924" s="50"/>
      <c r="L6924" s="50"/>
      <c r="M6924" s="50"/>
      <c r="N6924" s="50"/>
      <c r="O6924" s="50"/>
      <c r="P6924" s="50"/>
      <c r="Q6924" s="50"/>
      <c r="R6924" s="50"/>
      <c r="S6924" s="50"/>
      <c r="T6924" s="50"/>
      <c r="U6924" s="50"/>
      <c r="V6924" s="50"/>
      <c r="W6924" s="50"/>
      <c r="X6924" s="50"/>
      <c r="Y6924" s="50"/>
      <c r="Z6924" s="50"/>
      <c r="AA6924" s="50"/>
      <c r="AB6924" s="50"/>
      <c r="AC6924" s="50"/>
      <c r="AD6924" s="50"/>
      <c r="AE6924" s="50"/>
      <c r="AF6924" s="50"/>
    </row>
    <row r="6925" spans="5:38" x14ac:dyDescent="0.25">
      <c r="E6925" s="49" t="s">
        <v>1010</v>
      </c>
      <c r="F6925" s="50"/>
      <c r="G6925" s="50"/>
      <c r="H6925" s="50"/>
      <c r="I6925" s="50"/>
      <c r="J6925" s="50"/>
      <c r="K6925" s="50"/>
      <c r="L6925" s="50"/>
      <c r="M6925" s="50"/>
      <c r="N6925" s="50"/>
      <c r="O6925" s="50"/>
      <c r="P6925" s="50"/>
      <c r="Q6925" s="50"/>
      <c r="R6925" s="50"/>
      <c r="S6925" s="50"/>
      <c r="T6925" s="50"/>
      <c r="U6925" s="50"/>
      <c r="V6925" s="50"/>
      <c r="W6925" s="50"/>
      <c r="X6925" s="50"/>
      <c r="Y6925" s="50"/>
      <c r="Z6925" s="50"/>
      <c r="AA6925" s="50"/>
      <c r="AB6925" s="50"/>
      <c r="AC6925" s="50"/>
      <c r="AD6925" s="50"/>
      <c r="AE6925" s="50"/>
      <c r="AF6925" s="50"/>
    </row>
    <row r="6926" spans="5:38" x14ac:dyDescent="0.25">
      <c r="E6926" s="49" t="s">
        <v>1011</v>
      </c>
      <c r="F6926" s="50"/>
      <c r="G6926" s="50"/>
      <c r="H6926" s="50"/>
      <c r="I6926" s="50"/>
      <c r="J6926" s="50"/>
      <c r="K6926" s="50"/>
      <c r="L6926" s="50"/>
      <c r="M6926" s="50"/>
      <c r="N6926" s="50"/>
      <c r="O6926" s="50"/>
      <c r="P6926" s="50"/>
      <c r="Q6926" s="50"/>
      <c r="R6926" s="50"/>
      <c r="S6926" s="50"/>
      <c r="T6926" s="50"/>
      <c r="U6926" s="50"/>
      <c r="V6926" s="50"/>
      <c r="W6926" s="50"/>
      <c r="X6926" s="50"/>
      <c r="Y6926" s="50"/>
      <c r="Z6926" s="50"/>
      <c r="AA6926" s="50"/>
      <c r="AB6926" s="50"/>
      <c r="AC6926" s="50"/>
      <c r="AD6926" s="50"/>
      <c r="AE6926" s="50"/>
      <c r="AF6926" s="50"/>
    </row>
    <row r="6927" spans="5:38" x14ac:dyDescent="0.25">
      <c r="E6927" s="49" t="s">
        <v>745</v>
      </c>
      <c r="F6927" s="50"/>
      <c r="G6927" s="50"/>
      <c r="H6927" s="50"/>
      <c r="I6927" s="50"/>
      <c r="J6927" s="50"/>
      <c r="K6927" s="50"/>
      <c r="L6927" s="50"/>
      <c r="M6927" s="50"/>
      <c r="N6927" s="50"/>
      <c r="O6927" s="50"/>
      <c r="P6927" s="50"/>
      <c r="Q6927" s="50"/>
      <c r="R6927" s="50"/>
      <c r="S6927" s="50"/>
      <c r="T6927" s="50"/>
      <c r="U6927" s="50"/>
      <c r="V6927" s="50"/>
      <c r="W6927" s="50"/>
      <c r="X6927" s="50"/>
      <c r="Y6927" s="50"/>
      <c r="Z6927" s="50"/>
      <c r="AA6927" s="50"/>
      <c r="AB6927" s="50"/>
      <c r="AC6927" s="50"/>
      <c r="AD6927" s="50"/>
      <c r="AE6927" s="50"/>
      <c r="AF6927" s="50"/>
    </row>
    <row r="6928" spans="5:38" x14ac:dyDescent="0.25">
      <c r="E6928" s="49" t="s">
        <v>794</v>
      </c>
      <c r="F6928" s="50"/>
      <c r="G6928" s="50"/>
      <c r="H6928" s="50"/>
      <c r="I6928" s="50"/>
      <c r="J6928" s="50"/>
      <c r="K6928" s="50"/>
      <c r="L6928" s="50"/>
      <c r="M6928" s="50"/>
      <c r="N6928" s="50"/>
      <c r="O6928" s="50"/>
      <c r="P6928" s="50"/>
      <c r="Q6928" s="50"/>
      <c r="R6928" s="50"/>
      <c r="S6928" s="50"/>
      <c r="T6928" s="50"/>
      <c r="U6928" s="50"/>
      <c r="V6928" s="50"/>
      <c r="W6928" s="50"/>
      <c r="X6928" s="50"/>
      <c r="Y6928" s="50"/>
      <c r="Z6928" s="50"/>
      <c r="AA6928" s="50"/>
      <c r="AB6928" s="50"/>
      <c r="AC6928" s="50"/>
      <c r="AD6928" s="50"/>
      <c r="AE6928" s="50"/>
      <c r="AF6928" s="50"/>
    </row>
    <row r="6929" spans="5:32" x14ac:dyDescent="0.25">
      <c r="E6929" s="49" t="s">
        <v>795</v>
      </c>
      <c r="F6929" s="50"/>
      <c r="G6929" s="50"/>
      <c r="H6929" s="50"/>
      <c r="I6929" s="50"/>
      <c r="J6929" s="50"/>
      <c r="K6929" s="50"/>
      <c r="L6929" s="50"/>
      <c r="M6929" s="50"/>
      <c r="N6929" s="50"/>
      <c r="O6929" s="50"/>
      <c r="P6929" s="50"/>
      <c r="Q6929" s="50"/>
      <c r="R6929" s="50"/>
      <c r="S6929" s="50"/>
      <c r="T6929" s="50"/>
      <c r="U6929" s="50"/>
      <c r="V6929" s="50"/>
      <c r="W6929" s="50"/>
      <c r="X6929" s="50"/>
      <c r="Y6929" s="50"/>
      <c r="Z6929" s="50"/>
      <c r="AA6929" s="50"/>
      <c r="AB6929" s="50"/>
      <c r="AC6929" s="50"/>
      <c r="AD6929" s="50"/>
      <c r="AE6929" s="50"/>
      <c r="AF6929" s="50"/>
    </row>
    <row r="6930" spans="5:32" x14ac:dyDescent="0.25">
      <c r="E6930" s="49" t="s">
        <v>1041</v>
      </c>
      <c r="F6930" s="50"/>
      <c r="G6930" s="50"/>
      <c r="H6930" s="50"/>
      <c r="I6930" s="50"/>
      <c r="J6930" s="50"/>
      <c r="K6930" s="50"/>
      <c r="L6930" s="50"/>
      <c r="M6930" s="50"/>
      <c r="N6930" s="50"/>
      <c r="O6930" s="50"/>
      <c r="P6930" s="50"/>
      <c r="Q6930" s="50"/>
      <c r="R6930" s="50"/>
      <c r="S6930" s="50"/>
      <c r="T6930" s="50"/>
      <c r="U6930" s="50"/>
      <c r="V6930" s="50"/>
      <c r="W6930" s="50"/>
      <c r="X6930" s="50"/>
      <c r="Y6930" s="50"/>
      <c r="Z6930" s="50"/>
      <c r="AA6930" s="50"/>
      <c r="AB6930" s="50"/>
      <c r="AC6930" s="50"/>
      <c r="AD6930" s="50"/>
      <c r="AE6930" s="50"/>
      <c r="AF6930" s="50"/>
    </row>
    <row r="6931" spans="5:32" x14ac:dyDescent="0.25">
      <c r="E6931" s="49"/>
      <c r="F6931" s="50"/>
      <c r="G6931" s="50"/>
      <c r="H6931" s="50"/>
      <c r="I6931" s="50"/>
      <c r="J6931" s="50"/>
      <c r="K6931" s="50"/>
      <c r="L6931" s="50"/>
      <c r="M6931" s="50"/>
      <c r="N6931" s="50"/>
      <c r="O6931" s="50"/>
      <c r="P6931" s="50"/>
      <c r="Q6931" s="50"/>
      <c r="R6931" s="50"/>
      <c r="S6931" s="50"/>
      <c r="T6931" s="50"/>
      <c r="U6931" s="50"/>
      <c r="V6931" s="50"/>
      <c r="W6931" s="50"/>
      <c r="X6931" s="50"/>
      <c r="Y6931" s="50"/>
      <c r="Z6931" s="50"/>
      <c r="AA6931" s="50"/>
      <c r="AB6931" s="50"/>
      <c r="AC6931" s="50"/>
      <c r="AD6931" s="50"/>
      <c r="AE6931" s="50"/>
      <c r="AF6931" s="50"/>
    </row>
    <row r="6932" spans="5:32" x14ac:dyDescent="0.25">
      <c r="E6932" s="49" t="s">
        <v>732</v>
      </c>
      <c r="F6932" s="50"/>
      <c r="G6932" s="50"/>
      <c r="H6932" s="50"/>
      <c r="I6932" s="50"/>
      <c r="J6932" s="50"/>
      <c r="K6932" s="50"/>
      <c r="L6932" s="50"/>
      <c r="M6932" s="50"/>
      <c r="N6932" s="50"/>
      <c r="O6932" s="50"/>
      <c r="P6932" s="50"/>
      <c r="Q6932" s="50"/>
      <c r="R6932" s="50"/>
      <c r="S6932" s="50"/>
      <c r="T6932" s="50"/>
      <c r="U6932" s="50"/>
      <c r="V6932" s="50"/>
      <c r="W6932" s="50"/>
      <c r="X6932" s="50"/>
      <c r="Y6932" s="50"/>
      <c r="Z6932" s="50"/>
      <c r="AA6932" s="50"/>
      <c r="AB6932" s="50"/>
      <c r="AC6932" s="50"/>
      <c r="AD6932" s="50"/>
      <c r="AE6932" s="50"/>
      <c r="AF6932" s="50"/>
    </row>
    <row r="6933" spans="5:32" x14ac:dyDescent="0.25">
      <c r="E6933" s="49"/>
      <c r="F6933" s="50"/>
      <c r="G6933" s="50"/>
      <c r="H6933" s="50"/>
      <c r="I6933" s="50"/>
      <c r="J6933" s="50"/>
      <c r="K6933" s="50"/>
      <c r="L6933" s="50"/>
      <c r="M6933" s="50"/>
      <c r="N6933" s="50"/>
      <c r="O6933" s="50"/>
      <c r="P6933" s="50"/>
      <c r="Q6933" s="50"/>
      <c r="R6933" s="50"/>
      <c r="S6933" s="50"/>
      <c r="T6933" s="50"/>
      <c r="U6933" s="50"/>
      <c r="V6933" s="50"/>
      <c r="W6933" s="50"/>
      <c r="X6933" s="50"/>
      <c r="Y6933" s="50"/>
      <c r="Z6933" s="50"/>
      <c r="AA6933" s="50"/>
      <c r="AB6933" s="50"/>
      <c r="AC6933" s="50"/>
      <c r="AD6933" s="50"/>
      <c r="AE6933" s="50"/>
      <c r="AF6933" s="50"/>
    </row>
    <row r="6934" spans="5:32" x14ac:dyDescent="0.25">
      <c r="E6934" s="49" t="s">
        <v>882</v>
      </c>
      <c r="F6934" s="50"/>
      <c r="G6934" s="50"/>
      <c r="H6934" s="50"/>
      <c r="I6934" s="50"/>
      <c r="J6934" s="50"/>
      <c r="K6934" s="50"/>
      <c r="L6934" s="50"/>
      <c r="M6934" s="50"/>
      <c r="N6934" s="50"/>
      <c r="O6934" s="50"/>
      <c r="P6934" s="50"/>
      <c r="Q6934" s="50"/>
      <c r="R6934" s="50"/>
      <c r="S6934" s="50"/>
      <c r="T6934" s="50"/>
      <c r="U6934" s="50"/>
      <c r="V6934" s="50"/>
      <c r="W6934" s="50"/>
      <c r="X6934" s="50"/>
      <c r="Y6934" s="50"/>
      <c r="Z6934" s="50"/>
      <c r="AA6934" s="50"/>
      <c r="AB6934" s="50"/>
      <c r="AC6934" s="50"/>
      <c r="AD6934" s="50"/>
      <c r="AE6934" s="50"/>
      <c r="AF6934" s="50"/>
    </row>
    <row r="6935" spans="5:32" x14ac:dyDescent="0.25">
      <c r="E6935" s="49" t="s">
        <v>734</v>
      </c>
      <c r="F6935" s="50"/>
      <c r="G6935" s="50"/>
      <c r="H6935" s="50"/>
      <c r="I6935" s="50"/>
      <c r="J6935" s="50"/>
      <c r="K6935" s="50"/>
      <c r="L6935" s="50"/>
      <c r="M6935" s="50"/>
      <c r="N6935" s="50"/>
      <c r="O6935" s="50"/>
      <c r="P6935" s="50"/>
      <c r="Q6935" s="50"/>
      <c r="R6935" s="50"/>
      <c r="S6935" s="50"/>
      <c r="T6935" s="50"/>
      <c r="U6935" s="50"/>
      <c r="V6935" s="50"/>
      <c r="W6935" s="50"/>
      <c r="X6935" s="50"/>
      <c r="Y6935" s="50"/>
      <c r="Z6935" s="50"/>
      <c r="AA6935" s="50"/>
      <c r="AB6935" s="50"/>
      <c r="AC6935" s="50"/>
      <c r="AD6935" s="50"/>
      <c r="AE6935" s="50"/>
      <c r="AF6935" s="50"/>
    </row>
    <row r="6936" spans="5:32" x14ac:dyDescent="0.25">
      <c r="E6936" s="49" t="s">
        <v>1045</v>
      </c>
      <c r="F6936" s="50"/>
      <c r="G6936" s="50"/>
      <c r="H6936" s="50"/>
      <c r="I6936" s="50"/>
      <c r="J6936" s="50"/>
      <c r="K6936" s="50"/>
      <c r="L6936" s="50"/>
      <c r="M6936" s="50"/>
      <c r="N6936" s="50"/>
      <c r="O6936" s="50"/>
      <c r="P6936" s="50"/>
      <c r="Q6936" s="50"/>
      <c r="R6936" s="50"/>
      <c r="S6936" s="50"/>
      <c r="T6936" s="50"/>
      <c r="U6936" s="50"/>
      <c r="V6936" s="50"/>
      <c r="W6936" s="50"/>
      <c r="X6936" s="50"/>
      <c r="Y6936" s="50"/>
      <c r="Z6936" s="50"/>
      <c r="AA6936" s="50"/>
      <c r="AB6936" s="50"/>
      <c r="AC6936" s="50"/>
      <c r="AD6936" s="50"/>
      <c r="AE6936" s="50"/>
      <c r="AF6936" s="50"/>
    </row>
    <row r="6937" spans="5:32" x14ac:dyDescent="0.25">
      <c r="E6937" s="49" t="s">
        <v>1046</v>
      </c>
      <c r="F6937" s="50"/>
      <c r="G6937" s="50"/>
      <c r="H6937" s="50"/>
      <c r="I6937" s="50"/>
      <c r="J6937" s="50"/>
      <c r="K6937" s="50"/>
      <c r="L6937" s="50"/>
      <c r="M6937" s="50"/>
      <c r="N6937" s="50"/>
      <c r="O6937" s="50"/>
      <c r="P6937" s="50"/>
      <c r="Q6937" s="50"/>
      <c r="R6937" s="50"/>
      <c r="S6937" s="50"/>
      <c r="T6937" s="50"/>
      <c r="U6937" s="50"/>
      <c r="V6937" s="50"/>
      <c r="W6937" s="50"/>
      <c r="X6937" s="50"/>
      <c r="Y6937" s="50"/>
      <c r="Z6937" s="50"/>
      <c r="AA6937" s="50"/>
      <c r="AB6937" s="50"/>
      <c r="AC6937" s="50"/>
      <c r="AD6937" s="50"/>
      <c r="AE6937" s="50"/>
      <c r="AF6937" s="50"/>
    </row>
    <row r="6938" spans="5:32" x14ac:dyDescent="0.25">
      <c r="E6938" s="49"/>
      <c r="F6938" s="50"/>
      <c r="G6938" s="50"/>
      <c r="H6938" s="50"/>
      <c r="I6938" s="50"/>
      <c r="J6938" s="50"/>
      <c r="K6938" s="50"/>
      <c r="L6938" s="50"/>
      <c r="M6938" s="50"/>
      <c r="N6938" s="50"/>
      <c r="O6938" s="50"/>
      <c r="P6938" s="50"/>
      <c r="Q6938" s="50"/>
      <c r="R6938" s="50"/>
      <c r="S6938" s="50"/>
      <c r="T6938" s="50"/>
      <c r="U6938" s="50"/>
      <c r="V6938" s="50"/>
      <c r="W6938" s="50"/>
      <c r="X6938" s="50"/>
      <c r="Y6938" s="50"/>
      <c r="Z6938" s="50"/>
      <c r="AA6938" s="50"/>
      <c r="AB6938" s="50"/>
      <c r="AC6938" s="50"/>
      <c r="AD6938" s="50"/>
      <c r="AE6938" s="50"/>
      <c r="AF6938" s="50"/>
    </row>
    <row r="6939" spans="5:32" x14ac:dyDescent="0.25">
      <c r="E6939" s="49" t="s">
        <v>1009</v>
      </c>
      <c r="F6939" s="50"/>
      <c r="G6939" s="50"/>
      <c r="H6939" s="50"/>
      <c r="I6939" s="50"/>
      <c r="J6939" s="50"/>
      <c r="K6939" s="50"/>
      <c r="L6939" s="50"/>
      <c r="M6939" s="50"/>
      <c r="N6939" s="50"/>
      <c r="O6939" s="50"/>
      <c r="P6939" s="50"/>
      <c r="Q6939" s="50"/>
      <c r="R6939" s="50"/>
      <c r="S6939" s="50"/>
      <c r="T6939" s="50"/>
      <c r="U6939" s="50"/>
      <c r="V6939" s="50"/>
      <c r="W6939" s="50"/>
      <c r="X6939" s="50"/>
      <c r="Y6939" s="50"/>
      <c r="Z6939" s="50"/>
      <c r="AA6939" s="50"/>
      <c r="AB6939" s="50"/>
      <c r="AC6939" s="50"/>
      <c r="AD6939" s="50"/>
      <c r="AE6939" s="50"/>
      <c r="AF6939" s="50"/>
    </row>
    <row r="6940" spans="5:32" x14ac:dyDescent="0.25">
      <c r="E6940" s="49" t="s">
        <v>128</v>
      </c>
      <c r="F6940" s="50"/>
      <c r="G6940" s="50"/>
      <c r="H6940" s="50"/>
      <c r="I6940" s="50"/>
      <c r="J6940" s="50"/>
      <c r="K6940" s="50"/>
      <c r="L6940" s="50"/>
      <c r="M6940" s="50"/>
      <c r="N6940" s="50"/>
      <c r="O6940" s="50"/>
      <c r="P6940" s="50"/>
      <c r="Q6940" s="50"/>
      <c r="R6940" s="50"/>
      <c r="S6940" s="50"/>
      <c r="T6940" s="50"/>
      <c r="U6940" s="50"/>
      <c r="V6940" s="50"/>
      <c r="W6940" s="50"/>
      <c r="X6940" s="50"/>
      <c r="Y6940" s="50"/>
      <c r="Z6940" s="50"/>
      <c r="AA6940" s="50"/>
      <c r="AB6940" s="50"/>
      <c r="AC6940" s="50"/>
      <c r="AD6940" s="50"/>
      <c r="AE6940" s="50"/>
      <c r="AF6940" s="50"/>
    </row>
    <row r="6941" spans="5:32" x14ac:dyDescent="0.25">
      <c r="E6941" s="49" t="s">
        <v>1010</v>
      </c>
      <c r="F6941" s="50"/>
      <c r="G6941" s="50"/>
      <c r="H6941" s="50"/>
      <c r="I6941" s="50"/>
      <c r="J6941" s="50"/>
      <c r="K6941" s="50"/>
      <c r="L6941" s="50"/>
      <c r="M6941" s="50"/>
      <c r="N6941" s="50"/>
      <c r="O6941" s="50"/>
      <c r="P6941" s="50"/>
      <c r="Q6941" s="50"/>
      <c r="R6941" s="50"/>
      <c r="S6941" s="50"/>
      <c r="T6941" s="50"/>
      <c r="U6941" s="50"/>
      <c r="V6941" s="50"/>
      <c r="W6941" s="50"/>
      <c r="X6941" s="50"/>
      <c r="Y6941" s="50"/>
      <c r="Z6941" s="50"/>
      <c r="AA6941" s="50"/>
      <c r="AB6941" s="50"/>
      <c r="AC6941" s="50"/>
      <c r="AD6941" s="50"/>
      <c r="AE6941" s="50"/>
      <c r="AF6941" s="50"/>
    </row>
    <row r="6942" spans="5:32" x14ac:dyDescent="0.25">
      <c r="E6942" s="49" t="s">
        <v>1011</v>
      </c>
      <c r="F6942" s="50"/>
      <c r="G6942" s="50"/>
      <c r="H6942" s="50"/>
      <c r="I6942" s="50"/>
      <c r="J6942" s="50"/>
      <c r="K6942" s="50"/>
      <c r="L6942" s="50"/>
      <c r="M6942" s="50"/>
      <c r="N6942" s="50"/>
      <c r="O6942" s="50"/>
      <c r="P6942" s="50"/>
      <c r="Q6942" s="50"/>
      <c r="R6942" s="50"/>
      <c r="S6942" s="50"/>
      <c r="T6942" s="50"/>
      <c r="U6942" s="50"/>
      <c r="V6942" s="50"/>
      <c r="W6942" s="50"/>
      <c r="X6942" s="50"/>
      <c r="Y6942" s="50"/>
      <c r="Z6942" s="50"/>
      <c r="AA6942" s="50"/>
      <c r="AB6942" s="50"/>
      <c r="AC6942" s="50"/>
      <c r="AD6942" s="50"/>
      <c r="AE6942" s="50"/>
      <c r="AF6942" s="50"/>
    </row>
    <row r="6943" spans="5:32" x14ac:dyDescent="0.25">
      <c r="E6943" s="49" t="s">
        <v>745</v>
      </c>
      <c r="F6943" s="50"/>
      <c r="G6943" s="50"/>
      <c r="H6943" s="50"/>
      <c r="I6943" s="50"/>
      <c r="J6943" s="50"/>
      <c r="K6943" s="50"/>
      <c r="L6943" s="50"/>
      <c r="M6943" s="50"/>
      <c r="N6943" s="50"/>
      <c r="O6943" s="50"/>
      <c r="P6943" s="50"/>
      <c r="Q6943" s="50"/>
      <c r="R6943" s="50"/>
      <c r="S6943" s="50"/>
      <c r="T6943" s="50"/>
      <c r="U6943" s="50"/>
      <c r="V6943" s="50"/>
      <c r="W6943" s="50"/>
      <c r="X6943" s="50"/>
      <c r="Y6943" s="50"/>
      <c r="Z6943" s="50"/>
      <c r="AA6943" s="50"/>
      <c r="AB6943" s="50"/>
      <c r="AC6943" s="50"/>
      <c r="AD6943" s="50"/>
      <c r="AE6943" s="50"/>
      <c r="AF6943" s="50"/>
    </row>
    <row r="6944" spans="5:32" x14ac:dyDescent="0.25">
      <c r="E6944" s="49" t="s">
        <v>794</v>
      </c>
      <c r="F6944" s="50"/>
      <c r="G6944" s="50"/>
      <c r="H6944" s="50"/>
      <c r="I6944" s="50"/>
      <c r="J6944" s="50"/>
      <c r="K6944" s="50"/>
      <c r="L6944" s="50"/>
      <c r="M6944" s="50"/>
      <c r="N6944" s="50"/>
      <c r="O6944" s="50"/>
      <c r="P6944" s="50"/>
      <c r="Q6944" s="50"/>
      <c r="R6944" s="50"/>
      <c r="S6944" s="50"/>
      <c r="T6944" s="50"/>
      <c r="U6944" s="50"/>
      <c r="V6944" s="50"/>
      <c r="W6944" s="50"/>
      <c r="X6944" s="50"/>
      <c r="Y6944" s="50"/>
      <c r="Z6944" s="50"/>
      <c r="AA6944" s="50"/>
      <c r="AB6944" s="50"/>
      <c r="AC6944" s="50"/>
      <c r="AD6944" s="50"/>
      <c r="AE6944" s="50"/>
      <c r="AF6944" s="50"/>
    </row>
    <row r="6945" spans="2:32" x14ac:dyDescent="0.25">
      <c r="E6945" s="49" t="s">
        <v>795</v>
      </c>
      <c r="F6945" s="50"/>
      <c r="G6945" s="50"/>
      <c r="H6945" s="50"/>
      <c r="I6945" s="50"/>
      <c r="J6945" s="50"/>
      <c r="K6945" s="50"/>
      <c r="L6945" s="50"/>
      <c r="M6945" s="50"/>
      <c r="N6945" s="50"/>
      <c r="O6945" s="50"/>
      <c r="P6945" s="50"/>
      <c r="Q6945" s="50"/>
      <c r="R6945" s="50"/>
      <c r="S6945" s="50"/>
      <c r="T6945" s="50"/>
      <c r="U6945" s="50"/>
      <c r="V6945" s="50"/>
      <c r="W6945" s="50"/>
      <c r="X6945" s="50"/>
      <c r="Y6945" s="50"/>
      <c r="Z6945" s="50"/>
      <c r="AA6945" s="50"/>
      <c r="AB6945" s="50"/>
      <c r="AC6945" s="50"/>
      <c r="AD6945" s="50"/>
      <c r="AE6945" s="50"/>
      <c r="AF6945" s="50"/>
    </row>
    <row r="6946" spans="2:32" x14ac:dyDescent="0.25">
      <c r="E6946" s="49" t="s">
        <v>1041</v>
      </c>
      <c r="F6946" s="50"/>
      <c r="G6946" s="50"/>
      <c r="H6946" s="50"/>
      <c r="I6946" s="50"/>
      <c r="J6946" s="50"/>
      <c r="K6946" s="50"/>
      <c r="L6946" s="50"/>
      <c r="M6946" s="50"/>
      <c r="N6946" s="50"/>
      <c r="O6946" s="50"/>
      <c r="P6946" s="50"/>
      <c r="Q6946" s="50"/>
      <c r="R6946" s="50"/>
      <c r="S6946" s="50"/>
      <c r="T6946" s="50"/>
      <c r="U6946" s="50"/>
      <c r="V6946" s="50"/>
      <c r="W6946" s="50"/>
      <c r="X6946" s="50"/>
      <c r="Y6946" s="50"/>
      <c r="Z6946" s="50"/>
      <c r="AA6946" s="50"/>
      <c r="AB6946" s="50"/>
      <c r="AC6946" s="50"/>
      <c r="AD6946" s="50"/>
      <c r="AE6946" s="50"/>
      <c r="AF6946" s="50"/>
    </row>
    <row r="6947" spans="2:32" x14ac:dyDescent="0.25">
      <c r="E6947" s="49"/>
      <c r="F6947" s="50"/>
      <c r="G6947" s="50"/>
      <c r="H6947" s="50"/>
      <c r="I6947" s="50"/>
      <c r="J6947" s="50"/>
      <c r="K6947" s="50"/>
      <c r="L6947" s="50"/>
      <c r="M6947" s="50"/>
      <c r="N6947" s="50"/>
      <c r="O6947" s="50"/>
      <c r="P6947" s="50"/>
      <c r="Q6947" s="50"/>
      <c r="R6947" s="50"/>
      <c r="S6947" s="50"/>
      <c r="T6947" s="50"/>
      <c r="U6947" s="50"/>
      <c r="V6947" s="50"/>
      <c r="W6947" s="50"/>
      <c r="X6947" s="50"/>
      <c r="Y6947" s="50"/>
      <c r="Z6947" s="50"/>
      <c r="AA6947" s="50"/>
      <c r="AB6947" s="50"/>
      <c r="AC6947" s="50"/>
      <c r="AD6947" s="50"/>
      <c r="AE6947" s="50"/>
      <c r="AF6947" s="50"/>
    </row>
    <row r="6948" spans="2:32" x14ac:dyDescent="0.25">
      <c r="E6948" s="49" t="s">
        <v>960</v>
      </c>
      <c r="F6948" s="50"/>
      <c r="G6948" s="50"/>
      <c r="H6948" s="50"/>
      <c r="I6948" s="50"/>
      <c r="J6948" s="50"/>
      <c r="K6948" s="50"/>
      <c r="L6948" s="50"/>
      <c r="M6948" s="50"/>
      <c r="N6948" s="50"/>
      <c r="O6948" s="50"/>
      <c r="P6948" s="50"/>
      <c r="Q6948" s="50"/>
      <c r="R6948" s="50"/>
      <c r="S6948" s="50"/>
      <c r="T6948" s="50"/>
      <c r="U6948" s="50"/>
      <c r="V6948" s="50"/>
      <c r="W6948" s="50"/>
      <c r="X6948" s="50"/>
      <c r="Y6948" s="50"/>
      <c r="Z6948" s="50"/>
      <c r="AA6948" s="50"/>
      <c r="AB6948" s="50"/>
      <c r="AC6948" s="50"/>
      <c r="AD6948" s="50"/>
      <c r="AE6948" s="50"/>
      <c r="AF6948" s="50"/>
    </row>
    <row r="6949" spans="2:32" x14ac:dyDescent="0.25">
      <c r="E6949" s="49" t="s">
        <v>738</v>
      </c>
      <c r="F6949" s="50"/>
      <c r="G6949" s="50"/>
      <c r="H6949" s="50"/>
      <c r="I6949" s="50"/>
      <c r="J6949" s="50"/>
      <c r="K6949" s="50"/>
      <c r="L6949" s="50"/>
      <c r="M6949" s="50"/>
      <c r="N6949" s="50"/>
      <c r="O6949" s="50"/>
      <c r="P6949" s="50"/>
      <c r="Q6949" s="50"/>
      <c r="R6949" s="50"/>
      <c r="S6949" s="50"/>
      <c r="T6949" s="50"/>
      <c r="U6949" s="50"/>
      <c r="V6949" s="50"/>
      <c r="W6949" s="50"/>
      <c r="X6949" s="50"/>
      <c r="Y6949" s="50"/>
      <c r="Z6949" s="50"/>
      <c r="AA6949" s="50"/>
      <c r="AB6949" s="50"/>
      <c r="AC6949" s="50"/>
      <c r="AD6949" s="50"/>
      <c r="AE6949" s="50"/>
      <c r="AF6949" s="50"/>
    </row>
    <row r="6952" spans="2:32" x14ac:dyDescent="0.25">
      <c r="B6952" s="1" t="s">
        <v>1083</v>
      </c>
    </row>
    <row r="6954" spans="2:32" x14ac:dyDescent="0.25">
      <c r="C6954" s="13">
        <v>0</v>
      </c>
      <c r="E6954" s="4" t="s">
        <v>397</v>
      </c>
    </row>
    <row r="6964" spans="3:33" x14ac:dyDescent="0.25">
      <c r="AG6964" s="1" t="s">
        <v>951</v>
      </c>
    </row>
    <row r="6969" spans="3:33" x14ac:dyDescent="0.25">
      <c r="C6969" s="13">
        <v>0</v>
      </c>
      <c r="E6969" s="4" t="s">
        <v>397</v>
      </c>
    </row>
    <row r="6978" spans="3:43" x14ac:dyDescent="0.25">
      <c r="AF6978" s="4" t="s">
        <v>1089</v>
      </c>
      <c r="AQ6978" s="1" t="s">
        <v>1084</v>
      </c>
    </row>
    <row r="6979" spans="3:43" x14ac:dyDescent="0.25">
      <c r="AF6979" s="4" t="s">
        <v>1090</v>
      </c>
      <c r="AQ6979" s="35" t="s">
        <v>1094</v>
      </c>
    </row>
    <row r="6980" spans="3:43" x14ac:dyDescent="0.25">
      <c r="AF6980" s="4" t="s">
        <v>1091</v>
      </c>
      <c r="AQ6980" s="30" t="s">
        <v>1086</v>
      </c>
    </row>
    <row r="6981" spans="3:43" x14ac:dyDescent="0.25">
      <c r="AF6981" s="4" t="s">
        <v>1092</v>
      </c>
      <c r="AQ6981" s="35" t="s">
        <v>1087</v>
      </c>
    </row>
    <row r="6982" spans="3:43" x14ac:dyDescent="0.25">
      <c r="AF6982" s="4" t="s">
        <v>1093</v>
      </c>
      <c r="AQ6982" s="30" t="s">
        <v>1088</v>
      </c>
    </row>
    <row r="6986" spans="3:43" x14ac:dyDescent="0.25">
      <c r="C6986" s="13">
        <v>0</v>
      </c>
      <c r="E6986" s="4" t="s">
        <v>397</v>
      </c>
    </row>
    <row r="6995" spans="5:76" x14ac:dyDescent="0.25">
      <c r="E6995" s="4" t="s">
        <v>1100</v>
      </c>
    </row>
    <row r="6996" spans="5:76" x14ac:dyDescent="0.25">
      <c r="E6996" s="4" t="s">
        <v>1101</v>
      </c>
    </row>
    <row r="6997" spans="5:76" x14ac:dyDescent="0.25">
      <c r="E6997" s="4" t="s">
        <v>1102</v>
      </c>
    </row>
    <row r="6999" spans="5:76" x14ac:dyDescent="0.25">
      <c r="E6999" s="4" t="s">
        <v>1103</v>
      </c>
    </row>
    <row r="7000" spans="5:76" x14ac:dyDescent="0.25">
      <c r="E7000" s="4" t="s">
        <v>1104</v>
      </c>
    </row>
    <row r="7002" spans="5:76" x14ac:dyDescent="0.25">
      <c r="E7002" s="4" t="s">
        <v>1105</v>
      </c>
    </row>
    <row r="7003" spans="5:76" x14ac:dyDescent="0.25">
      <c r="E7003" s="4" t="s">
        <v>1106</v>
      </c>
    </row>
    <row r="7005" spans="5:76" x14ac:dyDescent="0.25">
      <c r="E7005" s="40" t="s">
        <v>1107</v>
      </c>
      <c r="F7005" s="41"/>
      <c r="G7005" s="41"/>
      <c r="H7005" s="41"/>
      <c r="I7005" s="41"/>
      <c r="J7005" s="41"/>
      <c r="K7005" s="41"/>
      <c r="L7005" s="41"/>
      <c r="M7005" s="41"/>
      <c r="N7005" s="41"/>
      <c r="O7005" s="41"/>
      <c r="P7005" s="41"/>
      <c r="Q7005" s="41"/>
      <c r="R7005" s="41"/>
      <c r="S7005" s="41"/>
      <c r="T7005" s="41"/>
      <c r="U7005" s="41"/>
      <c r="V7005" s="41"/>
      <c r="W7005" s="41"/>
      <c r="X7005" s="41"/>
      <c r="Y7005" s="41"/>
      <c r="Z7005" s="41"/>
      <c r="AA7005" s="41"/>
      <c r="AB7005" s="41"/>
      <c r="AC7005" s="41"/>
      <c r="AD7005" s="41"/>
      <c r="AE7005" s="41"/>
      <c r="AF7005" s="41"/>
      <c r="AG7005" s="41"/>
      <c r="AH7005" s="41"/>
      <c r="AI7005" s="41"/>
      <c r="AJ7005" s="41"/>
      <c r="AK7005" s="41"/>
      <c r="AL7005" s="41"/>
      <c r="AM7005" s="41"/>
      <c r="AN7005" s="41"/>
      <c r="AO7005" s="41"/>
      <c r="AP7005" s="41"/>
      <c r="AQ7005" s="41"/>
      <c r="AR7005" s="41"/>
      <c r="AS7005" s="41"/>
      <c r="AT7005" s="41"/>
      <c r="AU7005" s="41"/>
      <c r="AV7005" s="41"/>
      <c r="AW7005" s="41"/>
      <c r="AX7005" s="41"/>
      <c r="AY7005" s="41"/>
      <c r="AZ7005" s="41"/>
      <c r="BA7005" s="41"/>
      <c r="BB7005" s="41"/>
      <c r="BC7005" s="41"/>
      <c r="BD7005" s="41"/>
      <c r="BE7005" s="41"/>
      <c r="BF7005" s="41"/>
      <c r="BG7005" s="41"/>
      <c r="BH7005" s="41"/>
      <c r="BI7005" s="41"/>
      <c r="BJ7005" s="41"/>
      <c r="BK7005" s="41"/>
      <c r="BL7005" s="41"/>
      <c r="BM7005" s="41"/>
      <c r="BN7005" s="41"/>
      <c r="BO7005" s="41"/>
      <c r="BP7005" s="41"/>
      <c r="BQ7005" s="41"/>
      <c r="BR7005" s="41"/>
      <c r="BS7005" s="41"/>
      <c r="BT7005" s="41"/>
      <c r="BU7005" s="41"/>
      <c r="BV7005" s="41"/>
      <c r="BW7005" s="41"/>
      <c r="BX7005" s="41"/>
    </row>
    <row r="7006" spans="5:76" x14ac:dyDescent="0.25">
      <c r="E7006" s="40" t="s">
        <v>869</v>
      </c>
      <c r="F7006" s="41"/>
      <c r="G7006" s="41"/>
      <c r="H7006" s="41"/>
      <c r="I7006" s="41"/>
      <c r="J7006" s="41"/>
      <c r="K7006" s="41"/>
      <c r="L7006" s="41"/>
      <c r="M7006" s="41"/>
      <c r="N7006" s="41"/>
      <c r="O7006" s="41"/>
      <c r="P7006" s="41"/>
      <c r="Q7006" s="41"/>
      <c r="R7006" s="41"/>
      <c r="S7006" s="41"/>
      <c r="T7006" s="41"/>
      <c r="U7006" s="41"/>
      <c r="V7006" s="41"/>
      <c r="W7006" s="41"/>
      <c r="X7006" s="41"/>
      <c r="Y7006" s="41"/>
      <c r="Z7006" s="41"/>
      <c r="AA7006" s="41"/>
      <c r="AB7006" s="41"/>
      <c r="AC7006" s="41"/>
      <c r="AD7006" s="41"/>
      <c r="AE7006" s="41"/>
      <c r="AF7006" s="41"/>
      <c r="AG7006" s="41"/>
      <c r="AH7006" s="41"/>
      <c r="AI7006" s="41"/>
      <c r="AJ7006" s="41"/>
      <c r="AK7006" s="41"/>
      <c r="AL7006" s="41"/>
      <c r="AM7006" s="41"/>
      <c r="AN7006" s="41"/>
      <c r="AO7006" s="41"/>
      <c r="AP7006" s="41"/>
      <c r="AQ7006" s="41"/>
      <c r="AR7006" s="41"/>
      <c r="AS7006" s="41"/>
      <c r="AT7006" s="41"/>
      <c r="AU7006" s="41"/>
      <c r="AV7006" s="41"/>
      <c r="AW7006" s="41"/>
      <c r="AX7006" s="41"/>
      <c r="AY7006" s="41"/>
      <c r="AZ7006" s="41"/>
      <c r="BA7006" s="41"/>
      <c r="BB7006" s="41"/>
      <c r="BC7006" s="41"/>
      <c r="BD7006" s="41"/>
      <c r="BE7006" s="41"/>
      <c r="BF7006" s="41"/>
      <c r="BG7006" s="41"/>
      <c r="BH7006" s="41"/>
      <c r="BI7006" s="41"/>
      <c r="BJ7006" s="41"/>
      <c r="BK7006" s="41"/>
      <c r="BL7006" s="41"/>
      <c r="BM7006" s="41"/>
      <c r="BN7006" s="41"/>
      <c r="BO7006" s="41"/>
      <c r="BP7006" s="41"/>
      <c r="BQ7006" s="41"/>
      <c r="BR7006" s="41"/>
      <c r="BS7006" s="41"/>
      <c r="BT7006" s="41"/>
      <c r="BU7006" s="41"/>
      <c r="BV7006" s="41"/>
      <c r="BW7006" s="41"/>
      <c r="BX7006" s="41"/>
    </row>
    <row r="7007" spans="5:76" x14ac:dyDescent="0.25">
      <c r="E7007" s="44" t="s">
        <v>1115</v>
      </c>
      <c r="F7007" s="41"/>
      <c r="G7007" s="41"/>
      <c r="H7007" s="41"/>
      <c r="I7007" s="41"/>
      <c r="J7007" s="41"/>
      <c r="K7007" s="41"/>
      <c r="L7007" s="41"/>
      <c r="M7007" s="41"/>
      <c r="N7007" s="41"/>
      <c r="O7007" s="41"/>
      <c r="P7007" s="41"/>
      <c r="Q7007" s="41"/>
      <c r="R7007" s="41"/>
      <c r="S7007" s="41"/>
      <c r="T7007" s="41"/>
      <c r="U7007" s="41"/>
      <c r="V7007" s="41"/>
      <c r="W7007" s="41"/>
      <c r="X7007" s="41"/>
      <c r="Y7007" s="41"/>
      <c r="Z7007" s="41"/>
      <c r="AA7007" s="41"/>
      <c r="AB7007" s="41"/>
      <c r="AC7007" s="41"/>
      <c r="AD7007" s="41"/>
      <c r="AE7007" s="41"/>
      <c r="AF7007" s="41"/>
      <c r="AG7007" s="41"/>
      <c r="AH7007" s="41"/>
      <c r="AI7007" s="41"/>
      <c r="AJ7007" s="41"/>
      <c r="AK7007" s="41"/>
      <c r="AL7007" s="41"/>
      <c r="AM7007" s="41"/>
      <c r="AN7007" s="41"/>
      <c r="AO7007" s="41"/>
      <c r="AP7007" s="41"/>
      <c r="AQ7007" s="41"/>
      <c r="AR7007" s="41"/>
      <c r="AS7007" s="41"/>
      <c r="AT7007" s="41"/>
      <c r="AU7007" s="41"/>
      <c r="AV7007" s="41"/>
      <c r="AW7007" s="41"/>
      <c r="AX7007" s="41"/>
      <c r="AY7007" s="41"/>
      <c r="AZ7007" s="41"/>
      <c r="BA7007" s="41"/>
      <c r="BB7007" s="41"/>
      <c r="BC7007" s="41"/>
      <c r="BD7007" s="41"/>
      <c r="BE7007" s="41"/>
      <c r="BF7007" s="41"/>
      <c r="BG7007" s="41"/>
      <c r="BH7007" s="41"/>
      <c r="BI7007" s="41"/>
      <c r="BJ7007" s="41"/>
      <c r="BK7007" s="41"/>
      <c r="BL7007" s="41"/>
      <c r="BM7007" s="41"/>
      <c r="BN7007" s="41"/>
      <c r="BO7007" s="41"/>
      <c r="BP7007" s="41"/>
      <c r="BQ7007" s="41"/>
      <c r="BR7007" s="41"/>
      <c r="BS7007" s="41"/>
      <c r="BT7007" s="41"/>
      <c r="BU7007" s="41"/>
      <c r="BV7007" s="41"/>
      <c r="BW7007" s="41"/>
      <c r="BX7007" s="41"/>
    </row>
    <row r="7008" spans="5:76" x14ac:dyDescent="0.25">
      <c r="E7008" s="44" t="s">
        <v>1108</v>
      </c>
      <c r="F7008" s="41"/>
      <c r="G7008" s="41"/>
      <c r="H7008" s="41"/>
      <c r="I7008" s="41"/>
      <c r="J7008" s="41"/>
      <c r="K7008" s="41"/>
      <c r="L7008" s="41"/>
      <c r="M7008" s="41"/>
      <c r="N7008" s="41"/>
      <c r="O7008" s="41"/>
      <c r="P7008" s="41"/>
      <c r="Q7008" s="41"/>
      <c r="R7008" s="41"/>
      <c r="S7008" s="41"/>
      <c r="T7008" s="41"/>
      <c r="U7008" s="41"/>
      <c r="V7008" s="41"/>
      <c r="W7008" s="41"/>
      <c r="X7008" s="41"/>
      <c r="Y7008" s="41"/>
      <c r="Z7008" s="41"/>
      <c r="AA7008" s="41"/>
      <c r="AB7008" s="41"/>
      <c r="AC7008" s="41"/>
      <c r="AD7008" s="41"/>
      <c r="AE7008" s="41"/>
      <c r="AF7008" s="41"/>
      <c r="AG7008" s="41"/>
      <c r="AH7008" s="41"/>
      <c r="AI7008" s="41"/>
      <c r="AJ7008" s="41"/>
      <c r="AK7008" s="41"/>
      <c r="AL7008" s="41"/>
      <c r="AM7008" s="41"/>
      <c r="AN7008" s="41"/>
      <c r="AO7008" s="41"/>
      <c r="AP7008" s="41"/>
      <c r="AQ7008" s="41"/>
      <c r="AR7008" s="41"/>
      <c r="AS7008" s="41"/>
      <c r="AT7008" s="41"/>
      <c r="AU7008" s="41"/>
      <c r="AV7008" s="41"/>
      <c r="AW7008" s="41"/>
      <c r="AX7008" s="41"/>
      <c r="AY7008" s="41"/>
      <c r="AZ7008" s="41"/>
      <c r="BA7008" s="41"/>
      <c r="BB7008" s="41"/>
      <c r="BC7008" s="41"/>
      <c r="BD7008" s="41"/>
      <c r="BE7008" s="41"/>
      <c r="BF7008" s="41"/>
      <c r="BG7008" s="41"/>
      <c r="BH7008" s="41"/>
      <c r="BI7008" s="41"/>
      <c r="BJ7008" s="41"/>
      <c r="BK7008" s="41"/>
      <c r="BL7008" s="41"/>
      <c r="BM7008" s="41"/>
      <c r="BN7008" s="41"/>
      <c r="BO7008" s="41"/>
      <c r="BP7008" s="41"/>
      <c r="BQ7008" s="41"/>
      <c r="BR7008" s="41"/>
      <c r="BS7008" s="41"/>
      <c r="BT7008" s="41"/>
      <c r="BU7008" s="41"/>
      <c r="BV7008" s="41"/>
      <c r="BW7008" s="41"/>
      <c r="BX7008" s="41"/>
    </row>
    <row r="7009" spans="3:76" x14ac:dyDescent="0.25">
      <c r="E7009" s="44" t="s">
        <v>1116</v>
      </c>
      <c r="F7009" s="41"/>
      <c r="G7009" s="41"/>
      <c r="H7009" s="41"/>
      <c r="I7009" s="41"/>
      <c r="J7009" s="41"/>
      <c r="K7009" s="41"/>
      <c r="L7009" s="41"/>
      <c r="M7009" s="41"/>
      <c r="N7009" s="41"/>
      <c r="O7009" s="41"/>
      <c r="P7009" s="41"/>
      <c r="Q7009" s="41"/>
      <c r="R7009" s="41"/>
      <c r="S7009" s="41"/>
      <c r="T7009" s="41"/>
      <c r="U7009" s="41"/>
      <c r="V7009" s="41"/>
      <c r="W7009" s="41"/>
      <c r="X7009" s="41"/>
      <c r="Y7009" s="41"/>
      <c r="Z7009" s="41"/>
      <c r="AA7009" s="41"/>
      <c r="AB7009" s="41"/>
      <c r="AC7009" s="41"/>
      <c r="AD7009" s="41"/>
      <c r="AE7009" s="41"/>
      <c r="AF7009" s="41"/>
      <c r="AG7009" s="41"/>
      <c r="AH7009" s="41"/>
      <c r="AI7009" s="41"/>
      <c r="AJ7009" s="41"/>
      <c r="AK7009" s="41"/>
      <c r="AL7009" s="41"/>
      <c r="AM7009" s="41"/>
      <c r="AN7009" s="41"/>
      <c r="AO7009" s="41"/>
      <c r="AP7009" s="41"/>
      <c r="AQ7009" s="41"/>
      <c r="AR7009" s="41"/>
      <c r="AS7009" s="41"/>
      <c r="AT7009" s="41"/>
      <c r="AU7009" s="41"/>
      <c r="AV7009" s="41"/>
      <c r="AW7009" s="41"/>
      <c r="AX7009" s="41"/>
      <c r="AY7009" s="41"/>
      <c r="AZ7009" s="41"/>
      <c r="BA7009" s="41"/>
      <c r="BB7009" s="41"/>
      <c r="BC7009" s="41"/>
      <c r="BD7009" s="41"/>
      <c r="BE7009" s="41"/>
      <c r="BF7009" s="41"/>
      <c r="BG7009" s="41"/>
      <c r="BH7009" s="41"/>
      <c r="BI7009" s="41"/>
      <c r="BJ7009" s="41"/>
      <c r="BK7009" s="41"/>
      <c r="BL7009" s="41"/>
      <c r="BM7009" s="41"/>
      <c r="BN7009" s="41"/>
      <c r="BO7009" s="41"/>
      <c r="BP7009" s="41"/>
      <c r="BQ7009" s="41"/>
      <c r="BR7009" s="41"/>
      <c r="BS7009" s="41"/>
      <c r="BT7009" s="41"/>
      <c r="BU7009" s="41"/>
      <c r="BV7009" s="41"/>
      <c r="BW7009" s="41"/>
      <c r="BX7009" s="41"/>
    </row>
    <row r="7010" spans="3:76" x14ac:dyDescent="0.25">
      <c r="E7010" s="40" t="s">
        <v>1110</v>
      </c>
      <c r="F7010" s="41"/>
      <c r="G7010" s="41"/>
      <c r="H7010" s="41"/>
      <c r="I7010" s="41"/>
      <c r="J7010" s="41"/>
      <c r="K7010" s="41"/>
      <c r="L7010" s="41"/>
      <c r="M7010" s="41"/>
      <c r="N7010" s="41"/>
      <c r="O7010" s="41"/>
      <c r="P7010" s="41"/>
      <c r="Q7010" s="41"/>
      <c r="R7010" s="41"/>
      <c r="S7010" s="41"/>
      <c r="T7010" s="41"/>
      <c r="U7010" s="41"/>
      <c r="V7010" s="41"/>
      <c r="W7010" s="41"/>
      <c r="X7010" s="41"/>
      <c r="Y7010" s="41"/>
      <c r="Z7010" s="41"/>
      <c r="AA7010" s="41"/>
      <c r="AB7010" s="41"/>
      <c r="AC7010" s="41"/>
      <c r="AD7010" s="41"/>
      <c r="AE7010" s="41"/>
      <c r="AF7010" s="41"/>
      <c r="AG7010" s="41"/>
      <c r="AH7010" s="41"/>
      <c r="AI7010" s="41"/>
      <c r="AJ7010" s="41"/>
      <c r="AK7010" s="41"/>
      <c r="AL7010" s="41"/>
      <c r="AM7010" s="41"/>
      <c r="AN7010" s="41"/>
      <c r="AO7010" s="41"/>
      <c r="AP7010" s="41"/>
      <c r="AQ7010" s="41"/>
      <c r="AR7010" s="41"/>
      <c r="AS7010" s="41"/>
      <c r="AT7010" s="41"/>
      <c r="AU7010" s="41"/>
      <c r="AV7010" s="41"/>
      <c r="AW7010" s="41"/>
      <c r="AX7010" s="41"/>
      <c r="AY7010" s="41"/>
      <c r="AZ7010" s="41"/>
      <c r="BA7010" s="41"/>
      <c r="BB7010" s="41"/>
      <c r="BC7010" s="41"/>
      <c r="BD7010" s="41"/>
      <c r="BE7010" s="41"/>
      <c r="BF7010" s="41"/>
      <c r="BG7010" s="41"/>
      <c r="BH7010" s="41"/>
      <c r="BI7010" s="41"/>
      <c r="BJ7010" s="41"/>
      <c r="BK7010" s="41"/>
      <c r="BL7010" s="41"/>
      <c r="BM7010" s="41"/>
      <c r="BN7010" s="41"/>
      <c r="BO7010" s="41"/>
      <c r="BP7010" s="41"/>
      <c r="BQ7010" s="41"/>
      <c r="BR7010" s="41"/>
      <c r="BS7010" s="41"/>
      <c r="BT7010" s="41"/>
      <c r="BU7010" s="41"/>
      <c r="BV7010" s="41"/>
      <c r="BW7010" s="41"/>
      <c r="BX7010" s="41"/>
    </row>
    <row r="7011" spans="3:76" x14ac:dyDescent="0.25">
      <c r="E7011" s="40" t="s">
        <v>869</v>
      </c>
      <c r="F7011" s="41"/>
      <c r="G7011" s="41"/>
      <c r="H7011" s="41"/>
      <c r="I7011" s="41"/>
      <c r="J7011" s="41"/>
      <c r="K7011" s="41"/>
      <c r="L7011" s="41"/>
      <c r="M7011" s="41"/>
      <c r="N7011" s="41"/>
      <c r="O7011" s="41"/>
      <c r="P7011" s="41"/>
      <c r="Q7011" s="41"/>
      <c r="R7011" s="41"/>
      <c r="S7011" s="41"/>
      <c r="T7011" s="41"/>
      <c r="U7011" s="41"/>
      <c r="V7011" s="41"/>
      <c r="W7011" s="41"/>
      <c r="X7011" s="41"/>
      <c r="Y7011" s="41"/>
      <c r="Z7011" s="41"/>
      <c r="AA7011" s="41"/>
      <c r="AB7011" s="41"/>
      <c r="AC7011" s="41"/>
      <c r="AD7011" s="41"/>
      <c r="AE7011" s="41"/>
      <c r="AF7011" s="41"/>
      <c r="AG7011" s="41"/>
      <c r="AH7011" s="41"/>
      <c r="AI7011" s="41"/>
      <c r="AJ7011" s="41"/>
      <c r="AK7011" s="41"/>
      <c r="AL7011" s="41"/>
      <c r="AM7011" s="41"/>
      <c r="AN7011" s="41"/>
      <c r="AO7011" s="41"/>
      <c r="AP7011" s="41"/>
      <c r="AQ7011" s="41"/>
      <c r="AR7011" s="41"/>
      <c r="AS7011" s="41"/>
      <c r="AT7011" s="41"/>
      <c r="AU7011" s="41"/>
      <c r="AV7011" s="41"/>
      <c r="AW7011" s="41"/>
      <c r="AX7011" s="41"/>
      <c r="AY7011" s="41"/>
      <c r="AZ7011" s="41"/>
      <c r="BA7011" s="41"/>
      <c r="BB7011" s="41"/>
      <c r="BC7011" s="41"/>
      <c r="BD7011" s="41"/>
      <c r="BE7011" s="41"/>
      <c r="BF7011" s="41"/>
      <c r="BG7011" s="41"/>
      <c r="BH7011" s="41"/>
      <c r="BI7011" s="41"/>
      <c r="BJ7011" s="41"/>
      <c r="BK7011" s="41"/>
      <c r="BL7011" s="41"/>
      <c r="BM7011" s="41"/>
      <c r="BN7011" s="41"/>
      <c r="BO7011" s="41"/>
      <c r="BP7011" s="41"/>
      <c r="BQ7011" s="41"/>
      <c r="BR7011" s="41"/>
      <c r="BS7011" s="41"/>
      <c r="BT7011" s="41"/>
      <c r="BU7011" s="41"/>
      <c r="BV7011" s="41"/>
      <c r="BW7011" s="41"/>
      <c r="BX7011" s="41"/>
    </row>
    <row r="7012" spans="3:76" x14ac:dyDescent="0.25">
      <c r="E7012" s="40" t="s">
        <v>1111</v>
      </c>
      <c r="F7012" s="41"/>
      <c r="G7012" s="41"/>
      <c r="H7012" s="41"/>
      <c r="I7012" s="41"/>
      <c r="J7012" s="41"/>
      <c r="K7012" s="41"/>
      <c r="L7012" s="41"/>
      <c r="M7012" s="41"/>
      <c r="N7012" s="41"/>
      <c r="O7012" s="41"/>
      <c r="P7012" s="41"/>
      <c r="Q7012" s="41"/>
      <c r="R7012" s="41"/>
      <c r="S7012" s="41"/>
      <c r="T7012" s="41"/>
      <c r="U7012" s="41"/>
      <c r="V7012" s="41"/>
      <c r="W7012" s="41"/>
      <c r="X7012" s="41"/>
      <c r="Y7012" s="41"/>
      <c r="Z7012" s="41"/>
      <c r="AA7012" s="41"/>
      <c r="AB7012" s="41"/>
      <c r="AC7012" s="41"/>
      <c r="AD7012" s="41"/>
      <c r="AE7012" s="41"/>
      <c r="AF7012" s="41"/>
      <c r="AG7012" s="41"/>
      <c r="AH7012" s="41"/>
      <c r="AI7012" s="41"/>
      <c r="AJ7012" s="41"/>
      <c r="AK7012" s="41"/>
      <c r="AL7012" s="41"/>
      <c r="AM7012" s="41"/>
      <c r="AN7012" s="41"/>
      <c r="AO7012" s="41"/>
      <c r="AP7012" s="41"/>
      <c r="AQ7012" s="41"/>
      <c r="AR7012" s="41"/>
      <c r="AS7012" s="41"/>
      <c r="AT7012" s="41"/>
      <c r="AU7012" s="41"/>
      <c r="AV7012" s="41"/>
      <c r="AW7012" s="41"/>
      <c r="AX7012" s="41"/>
      <c r="AY7012" s="41"/>
      <c r="AZ7012" s="41"/>
      <c r="BA7012" s="41"/>
      <c r="BB7012" s="41"/>
      <c r="BC7012" s="41"/>
      <c r="BD7012" s="41"/>
      <c r="BE7012" s="41"/>
      <c r="BF7012" s="41"/>
      <c r="BG7012" s="41"/>
      <c r="BH7012" s="41"/>
      <c r="BI7012" s="41"/>
      <c r="BJ7012" s="41"/>
      <c r="BK7012" s="41"/>
      <c r="BL7012" s="41"/>
      <c r="BM7012" s="41"/>
      <c r="BN7012" s="41"/>
      <c r="BO7012" s="41"/>
      <c r="BP7012" s="41"/>
      <c r="BQ7012" s="41"/>
      <c r="BR7012" s="41"/>
      <c r="BS7012" s="41"/>
      <c r="BT7012" s="41"/>
      <c r="BU7012" s="41"/>
      <c r="BV7012" s="41"/>
      <c r="BW7012" s="41"/>
      <c r="BX7012" s="41"/>
    </row>
    <row r="7013" spans="3:76" x14ac:dyDescent="0.25">
      <c r="E7013" s="40" t="s">
        <v>1112</v>
      </c>
      <c r="F7013" s="41"/>
      <c r="G7013" s="41"/>
      <c r="H7013" s="41"/>
      <c r="I7013" s="41"/>
      <c r="J7013" s="41"/>
      <c r="K7013" s="41"/>
      <c r="L7013" s="41"/>
      <c r="M7013" s="41"/>
      <c r="N7013" s="41"/>
      <c r="O7013" s="41"/>
      <c r="P7013" s="41"/>
      <c r="Q7013" s="41"/>
      <c r="R7013" s="41"/>
      <c r="S7013" s="41"/>
      <c r="T7013" s="41"/>
      <c r="U7013" s="41"/>
      <c r="V7013" s="41"/>
      <c r="W7013" s="41"/>
      <c r="X7013" s="41"/>
      <c r="Y7013" s="41"/>
      <c r="Z7013" s="41"/>
      <c r="AA7013" s="41"/>
      <c r="AB7013" s="41"/>
      <c r="AC7013" s="41"/>
      <c r="AD7013" s="41"/>
      <c r="AE7013" s="41"/>
      <c r="AF7013" s="41"/>
      <c r="AG7013" s="41"/>
      <c r="AH7013" s="41"/>
      <c r="AI7013" s="41"/>
      <c r="AJ7013" s="41"/>
      <c r="AK7013" s="41"/>
      <c r="AL7013" s="41"/>
      <c r="AM7013" s="41"/>
      <c r="AN7013" s="41"/>
      <c r="AO7013" s="41"/>
      <c r="AP7013" s="41"/>
      <c r="AQ7013" s="41"/>
      <c r="AR7013" s="41"/>
      <c r="AS7013" s="41"/>
      <c r="AT7013" s="41"/>
      <c r="AU7013" s="41"/>
      <c r="AV7013" s="41"/>
      <c r="AW7013" s="41"/>
      <c r="AX7013" s="41"/>
      <c r="AY7013" s="41"/>
      <c r="AZ7013" s="41"/>
      <c r="BA7013" s="41"/>
      <c r="BB7013" s="41"/>
      <c r="BC7013" s="41"/>
      <c r="BD7013" s="41"/>
      <c r="BE7013" s="41"/>
      <c r="BF7013" s="41"/>
      <c r="BG7013" s="41"/>
      <c r="BH7013" s="41"/>
      <c r="BI7013" s="41"/>
      <c r="BJ7013" s="41"/>
      <c r="BK7013" s="41"/>
      <c r="BL7013" s="41"/>
      <c r="BM7013" s="41"/>
      <c r="BN7013" s="41"/>
      <c r="BO7013" s="41"/>
      <c r="BP7013" s="41"/>
      <c r="BQ7013" s="41"/>
      <c r="BR7013" s="41"/>
      <c r="BS7013" s="41"/>
      <c r="BT7013" s="41"/>
      <c r="BU7013" s="41"/>
      <c r="BV7013" s="41"/>
      <c r="BW7013" s="41"/>
      <c r="BX7013" s="41"/>
    </row>
    <row r="7014" spans="3:76" x14ac:dyDescent="0.25">
      <c r="E7014" s="40" t="s">
        <v>1113</v>
      </c>
      <c r="F7014" s="41"/>
      <c r="G7014" s="41"/>
      <c r="H7014" s="41"/>
      <c r="I7014" s="41"/>
      <c r="J7014" s="41"/>
      <c r="K7014" s="41"/>
      <c r="L7014" s="41"/>
      <c r="M7014" s="41"/>
      <c r="N7014" s="41"/>
      <c r="O7014" s="41"/>
      <c r="P7014" s="41"/>
      <c r="Q7014" s="41"/>
      <c r="R7014" s="41"/>
      <c r="S7014" s="41"/>
      <c r="T7014" s="41"/>
      <c r="U7014" s="41"/>
      <c r="V7014" s="41"/>
      <c r="W7014" s="41"/>
      <c r="X7014" s="41"/>
      <c r="Y7014" s="41"/>
      <c r="Z7014" s="41"/>
      <c r="AA7014" s="41"/>
      <c r="AB7014" s="41"/>
      <c r="AC7014" s="41"/>
      <c r="AD7014" s="41"/>
      <c r="AE7014" s="41"/>
      <c r="AF7014" s="41"/>
      <c r="AG7014" s="41"/>
      <c r="AH7014" s="41"/>
      <c r="AI7014" s="41"/>
      <c r="AJ7014" s="41"/>
      <c r="AK7014" s="41"/>
      <c r="AL7014" s="41"/>
      <c r="AM7014" s="41"/>
      <c r="AN7014" s="41"/>
      <c r="AO7014" s="41"/>
      <c r="AP7014" s="41"/>
      <c r="AQ7014" s="41"/>
      <c r="AR7014" s="41"/>
      <c r="AS7014" s="41"/>
      <c r="AT7014" s="41"/>
      <c r="AU7014" s="41"/>
      <c r="AV7014" s="41"/>
      <c r="AW7014" s="41"/>
      <c r="AX7014" s="41"/>
      <c r="AY7014" s="41"/>
      <c r="AZ7014" s="41"/>
      <c r="BA7014" s="41"/>
      <c r="BB7014" s="41"/>
      <c r="BC7014" s="41"/>
      <c r="BD7014" s="41"/>
      <c r="BE7014" s="41"/>
      <c r="BF7014" s="41"/>
      <c r="BG7014" s="41"/>
      <c r="BH7014" s="41"/>
      <c r="BI7014" s="41"/>
      <c r="BJ7014" s="41"/>
      <c r="BK7014" s="41"/>
      <c r="BL7014" s="41"/>
      <c r="BM7014" s="41"/>
      <c r="BN7014" s="41"/>
      <c r="BO7014" s="41"/>
      <c r="BP7014" s="41"/>
      <c r="BQ7014" s="41"/>
      <c r="BR7014" s="41"/>
      <c r="BS7014" s="41"/>
      <c r="BT7014" s="41"/>
      <c r="BU7014" s="41"/>
      <c r="BV7014" s="41"/>
      <c r="BW7014" s="41"/>
      <c r="BX7014" s="41"/>
    </row>
    <row r="7015" spans="3:76" x14ac:dyDescent="0.25">
      <c r="E7015" s="40" t="s">
        <v>1114</v>
      </c>
      <c r="F7015" s="41"/>
      <c r="G7015" s="41"/>
      <c r="H7015" s="41"/>
      <c r="I7015" s="41"/>
      <c r="J7015" s="41"/>
      <c r="K7015" s="41"/>
      <c r="L7015" s="41"/>
      <c r="M7015" s="41"/>
      <c r="N7015" s="41"/>
      <c r="O7015" s="41"/>
      <c r="P7015" s="41"/>
      <c r="Q7015" s="41"/>
      <c r="R7015" s="41"/>
      <c r="S7015" s="41"/>
      <c r="T7015" s="41"/>
      <c r="U7015" s="41"/>
      <c r="V7015" s="41"/>
      <c r="W7015" s="41"/>
      <c r="X7015" s="41"/>
      <c r="Y7015" s="41"/>
      <c r="Z7015" s="41"/>
      <c r="AA7015" s="41"/>
      <c r="AB7015" s="41"/>
      <c r="AC7015" s="41"/>
      <c r="AD7015" s="41"/>
      <c r="AE7015" s="41"/>
      <c r="AF7015" s="41"/>
      <c r="AG7015" s="41"/>
      <c r="AH7015" s="41"/>
      <c r="AI7015" s="41"/>
      <c r="AJ7015" s="41"/>
      <c r="AK7015" s="41"/>
      <c r="AL7015" s="41"/>
      <c r="AM7015" s="41"/>
      <c r="AN7015" s="41"/>
      <c r="AO7015" s="41"/>
      <c r="AP7015" s="41"/>
      <c r="AQ7015" s="41"/>
      <c r="AR7015" s="41"/>
      <c r="AS7015" s="41"/>
      <c r="AT7015" s="41"/>
      <c r="AU7015" s="41"/>
      <c r="AV7015" s="41"/>
      <c r="AW7015" s="41"/>
      <c r="AX7015" s="41"/>
      <c r="AY7015" s="41"/>
      <c r="AZ7015" s="41"/>
      <c r="BA7015" s="41"/>
      <c r="BB7015" s="41"/>
      <c r="BC7015" s="41"/>
      <c r="BD7015" s="41"/>
      <c r="BE7015" s="41"/>
      <c r="BF7015" s="41"/>
      <c r="BG7015" s="41"/>
      <c r="BH7015" s="41"/>
      <c r="BI7015" s="41"/>
      <c r="BJ7015" s="41"/>
      <c r="BK7015" s="41"/>
      <c r="BL7015" s="41"/>
      <c r="BM7015" s="41"/>
      <c r="BN7015" s="41"/>
      <c r="BO7015" s="41"/>
      <c r="BP7015" s="41"/>
      <c r="BQ7015" s="41"/>
      <c r="BR7015" s="41"/>
      <c r="BS7015" s="41"/>
      <c r="BT7015" s="41"/>
      <c r="BU7015" s="41"/>
      <c r="BV7015" s="41"/>
      <c r="BW7015" s="41"/>
      <c r="BX7015" s="41"/>
    </row>
    <row r="7016" spans="3:76" x14ac:dyDescent="0.25">
      <c r="E7016" s="40" t="s">
        <v>869</v>
      </c>
      <c r="F7016" s="41"/>
      <c r="G7016" s="41"/>
      <c r="H7016" s="41"/>
      <c r="I7016" s="41"/>
      <c r="J7016" s="41"/>
      <c r="K7016" s="41"/>
      <c r="L7016" s="41"/>
      <c r="M7016" s="41"/>
      <c r="N7016" s="41"/>
      <c r="O7016" s="41"/>
      <c r="P7016" s="41"/>
      <c r="Q7016" s="41"/>
      <c r="R7016" s="41"/>
      <c r="S7016" s="41"/>
      <c r="T7016" s="41"/>
      <c r="U7016" s="41"/>
      <c r="V7016" s="41"/>
      <c r="W7016" s="41"/>
      <c r="X7016" s="41"/>
      <c r="Y7016" s="41"/>
      <c r="Z7016" s="41"/>
      <c r="AA7016" s="41"/>
      <c r="AB7016" s="41"/>
      <c r="AC7016" s="41"/>
      <c r="AD7016" s="41"/>
      <c r="AE7016" s="41"/>
      <c r="AF7016" s="41"/>
      <c r="AG7016" s="41"/>
      <c r="AH7016" s="41"/>
      <c r="AI7016" s="41"/>
      <c r="AJ7016" s="41"/>
      <c r="AK7016" s="41"/>
      <c r="AL7016" s="41"/>
      <c r="AM7016" s="41"/>
      <c r="AN7016" s="41"/>
      <c r="AO7016" s="41"/>
      <c r="AP7016" s="41"/>
      <c r="AQ7016" s="41"/>
      <c r="AR7016" s="41"/>
      <c r="AS7016" s="41"/>
      <c r="AT7016" s="41"/>
      <c r="AU7016" s="41"/>
      <c r="AV7016" s="41"/>
      <c r="AW7016" s="41"/>
      <c r="AX7016" s="41"/>
      <c r="AY7016" s="41"/>
      <c r="AZ7016" s="41"/>
      <c r="BA7016" s="41"/>
      <c r="BB7016" s="41"/>
      <c r="BC7016" s="41"/>
      <c r="BD7016" s="41"/>
      <c r="BE7016" s="41"/>
      <c r="BF7016" s="41"/>
      <c r="BG7016" s="41"/>
      <c r="BH7016" s="41"/>
      <c r="BI7016" s="41"/>
      <c r="BJ7016" s="41"/>
      <c r="BK7016" s="41"/>
      <c r="BL7016" s="41"/>
      <c r="BM7016" s="41"/>
      <c r="BN7016" s="41"/>
      <c r="BO7016" s="41"/>
      <c r="BP7016" s="41"/>
      <c r="BQ7016" s="41"/>
      <c r="BR7016" s="41"/>
      <c r="BS7016" s="41"/>
      <c r="BT7016" s="41"/>
      <c r="BU7016" s="41"/>
      <c r="BV7016" s="41"/>
      <c r="BW7016" s="41"/>
      <c r="BX7016" s="41"/>
    </row>
    <row r="7017" spans="3:76" x14ac:dyDescent="0.25">
      <c r="E7017" s="40" t="s">
        <v>869</v>
      </c>
      <c r="F7017" s="41"/>
      <c r="G7017" s="41"/>
      <c r="H7017" s="41"/>
      <c r="I7017" s="41"/>
      <c r="J7017" s="41"/>
      <c r="K7017" s="41"/>
      <c r="L7017" s="41"/>
      <c r="M7017" s="41"/>
      <c r="N7017" s="41"/>
      <c r="O7017" s="41"/>
      <c r="P7017" s="41"/>
      <c r="Q7017" s="41"/>
      <c r="R7017" s="41"/>
      <c r="S7017" s="41"/>
      <c r="T7017" s="41"/>
      <c r="U7017" s="41"/>
      <c r="V7017" s="41"/>
      <c r="W7017" s="41"/>
      <c r="X7017" s="41"/>
      <c r="Y7017" s="41"/>
      <c r="Z7017" s="41"/>
      <c r="AA7017" s="41"/>
      <c r="AB7017" s="41"/>
      <c r="AC7017" s="41"/>
      <c r="AD7017" s="41"/>
      <c r="AE7017" s="41"/>
      <c r="AF7017" s="41"/>
      <c r="AG7017" s="41"/>
      <c r="AH7017" s="41"/>
      <c r="AI7017" s="41"/>
      <c r="AJ7017" s="41"/>
      <c r="AK7017" s="41"/>
      <c r="AL7017" s="41"/>
      <c r="AM7017" s="41"/>
      <c r="AN7017" s="41"/>
      <c r="AO7017" s="41"/>
      <c r="AP7017" s="41"/>
      <c r="AQ7017" s="41"/>
      <c r="AR7017" s="41"/>
      <c r="AS7017" s="41"/>
      <c r="AT7017" s="41"/>
      <c r="AU7017" s="41"/>
      <c r="AV7017" s="41"/>
      <c r="AW7017" s="41"/>
      <c r="AX7017" s="41"/>
      <c r="AY7017" s="41"/>
      <c r="AZ7017" s="41"/>
      <c r="BA7017" s="41"/>
      <c r="BB7017" s="41"/>
      <c r="BC7017" s="41"/>
      <c r="BD7017" s="41"/>
      <c r="BE7017" s="41"/>
      <c r="BF7017" s="41"/>
      <c r="BG7017" s="41"/>
      <c r="BH7017" s="41"/>
      <c r="BI7017" s="41"/>
      <c r="BJ7017" s="41"/>
      <c r="BK7017" s="41"/>
      <c r="BL7017" s="41"/>
      <c r="BM7017" s="41"/>
      <c r="BN7017" s="41"/>
      <c r="BO7017" s="41"/>
      <c r="BP7017" s="41"/>
      <c r="BQ7017" s="41"/>
      <c r="BR7017" s="41"/>
      <c r="BS7017" s="41"/>
      <c r="BT7017" s="41"/>
      <c r="BU7017" s="41"/>
      <c r="BV7017" s="41"/>
      <c r="BW7017" s="41"/>
      <c r="BX7017" s="41"/>
    </row>
    <row r="7018" spans="3:76" x14ac:dyDescent="0.25">
      <c r="E7018" s="40" t="s">
        <v>1109</v>
      </c>
      <c r="F7018" s="41"/>
      <c r="G7018" s="41"/>
      <c r="H7018" s="41"/>
      <c r="I7018" s="41"/>
      <c r="J7018" s="41"/>
      <c r="K7018" s="41"/>
      <c r="L7018" s="41"/>
      <c r="M7018" s="41"/>
      <c r="N7018" s="41"/>
      <c r="O7018" s="41"/>
      <c r="P7018" s="41"/>
      <c r="Q7018" s="41"/>
      <c r="R7018" s="41"/>
      <c r="S7018" s="41"/>
      <c r="T7018" s="41"/>
      <c r="U7018" s="41"/>
      <c r="V7018" s="41"/>
      <c r="W7018" s="41"/>
      <c r="X7018" s="41"/>
      <c r="Y7018" s="41"/>
      <c r="Z7018" s="41"/>
      <c r="AA7018" s="41"/>
      <c r="AB7018" s="41"/>
      <c r="AC7018" s="41"/>
      <c r="AD7018" s="41"/>
      <c r="AE7018" s="41"/>
      <c r="AF7018" s="41"/>
      <c r="AG7018" s="41"/>
      <c r="AH7018" s="41"/>
      <c r="AI7018" s="41"/>
      <c r="AJ7018" s="41"/>
      <c r="AK7018" s="41"/>
      <c r="AL7018" s="41"/>
      <c r="AM7018" s="41"/>
      <c r="AN7018" s="41"/>
      <c r="AO7018" s="41"/>
      <c r="AP7018" s="41"/>
      <c r="AQ7018" s="41"/>
      <c r="AR7018" s="41"/>
      <c r="AS7018" s="41"/>
      <c r="AT7018" s="41"/>
      <c r="AU7018" s="41"/>
      <c r="AV7018" s="41"/>
      <c r="AW7018" s="41"/>
      <c r="AX7018" s="41"/>
      <c r="AY7018" s="41"/>
      <c r="AZ7018" s="41"/>
      <c r="BA7018" s="41"/>
      <c r="BB7018" s="41"/>
      <c r="BC7018" s="41"/>
      <c r="BD7018" s="41"/>
      <c r="BE7018" s="41"/>
      <c r="BF7018" s="41"/>
      <c r="BG7018" s="41"/>
      <c r="BH7018" s="41"/>
      <c r="BI7018" s="41"/>
      <c r="BJ7018" s="41"/>
      <c r="BK7018" s="41"/>
      <c r="BL7018" s="41"/>
      <c r="BM7018" s="41"/>
      <c r="BN7018" s="41"/>
      <c r="BO7018" s="41"/>
      <c r="BP7018" s="41"/>
      <c r="BQ7018" s="41"/>
      <c r="BR7018" s="41"/>
      <c r="BS7018" s="41"/>
      <c r="BT7018" s="41"/>
      <c r="BU7018" s="41"/>
      <c r="BV7018" s="41"/>
      <c r="BW7018" s="41"/>
      <c r="BX7018" s="41"/>
    </row>
    <row r="7019" spans="3:76" x14ac:dyDescent="0.25">
      <c r="E7019" s="40"/>
      <c r="F7019" s="41"/>
      <c r="G7019" s="41"/>
      <c r="H7019" s="41"/>
      <c r="I7019" s="41"/>
      <c r="J7019" s="41"/>
      <c r="K7019" s="41"/>
      <c r="L7019" s="41"/>
      <c r="M7019" s="41"/>
      <c r="N7019" s="41"/>
      <c r="O7019" s="41"/>
      <c r="P7019" s="41"/>
      <c r="Q7019" s="41"/>
      <c r="R7019" s="41"/>
      <c r="S7019" s="41"/>
      <c r="T7019" s="41"/>
      <c r="U7019" s="41"/>
      <c r="V7019" s="41"/>
      <c r="W7019" s="41"/>
      <c r="X7019" s="41"/>
      <c r="Y7019" s="41"/>
      <c r="Z7019" s="41"/>
      <c r="AA7019" s="41"/>
      <c r="AB7019" s="41"/>
      <c r="AC7019" s="41"/>
      <c r="AD7019" s="41"/>
      <c r="AE7019" s="41"/>
      <c r="AF7019" s="41"/>
      <c r="AG7019" s="41"/>
      <c r="AH7019" s="41"/>
      <c r="AI7019" s="41"/>
      <c r="AJ7019" s="41"/>
      <c r="AK7019" s="41"/>
      <c r="AL7019" s="41"/>
      <c r="AM7019" s="41"/>
      <c r="AN7019" s="41"/>
      <c r="AO7019" s="41"/>
      <c r="AP7019" s="41"/>
      <c r="AQ7019" s="41"/>
      <c r="AR7019" s="41"/>
      <c r="AS7019" s="41"/>
      <c r="AT7019" s="41"/>
      <c r="AU7019" s="41"/>
      <c r="AV7019" s="41"/>
      <c r="AW7019" s="41"/>
      <c r="AX7019" s="41"/>
      <c r="AY7019" s="41"/>
      <c r="AZ7019" s="41"/>
      <c r="BA7019" s="41"/>
      <c r="BB7019" s="41"/>
      <c r="BC7019" s="41"/>
      <c r="BD7019" s="41"/>
      <c r="BE7019" s="41"/>
      <c r="BF7019" s="41"/>
      <c r="BG7019" s="41"/>
      <c r="BH7019" s="41"/>
      <c r="BI7019" s="41"/>
      <c r="BJ7019" s="41"/>
      <c r="BK7019" s="41"/>
      <c r="BL7019" s="41"/>
      <c r="BM7019" s="41"/>
      <c r="BN7019" s="41"/>
      <c r="BO7019" s="41"/>
      <c r="BP7019" s="41"/>
      <c r="BQ7019" s="41"/>
      <c r="BR7019" s="41"/>
      <c r="BS7019" s="41"/>
      <c r="BT7019" s="41"/>
      <c r="BU7019" s="41"/>
      <c r="BV7019" s="41"/>
      <c r="BW7019" s="41"/>
      <c r="BX7019" s="41"/>
    </row>
    <row r="7020" spans="3:76" x14ac:dyDescent="0.25">
      <c r="E7020" s="40" t="e" cm="1">
        <f t="array" ref="E7020">-- invoice sdh masuk ke receive status hold - di ifin hrsnya potong pph/tdk - kontrak hrs disetting dulu potong pph/tdk di</f>
        <v>#NAME?</v>
      </c>
      <c r="F7020" s="41"/>
      <c r="G7020" s="41"/>
      <c r="H7020" s="41"/>
      <c r="I7020" s="41"/>
      <c r="J7020" s="41"/>
      <c r="K7020" s="41"/>
      <c r="L7020" s="41"/>
      <c r="M7020" s="41"/>
      <c r="N7020" s="41"/>
      <c r="O7020" s="41"/>
      <c r="P7020" s="41"/>
      <c r="Q7020" s="41"/>
      <c r="R7020" s="41"/>
      <c r="S7020" s="41"/>
      <c r="T7020" s="41"/>
      <c r="U7020" s="41"/>
      <c r="V7020" s="41"/>
      <c r="W7020" s="41"/>
      <c r="X7020" s="41"/>
      <c r="Y7020" s="41"/>
      <c r="Z7020" s="41"/>
      <c r="AA7020" s="41"/>
      <c r="AB7020" s="41"/>
      <c r="AC7020" s="41"/>
      <c r="AD7020" s="41"/>
      <c r="AE7020" s="41"/>
      <c r="AF7020" s="41"/>
      <c r="AG7020" s="41"/>
      <c r="AH7020" s="41"/>
      <c r="AI7020" s="41"/>
      <c r="AJ7020" s="41"/>
      <c r="AK7020" s="41"/>
      <c r="AL7020" s="41"/>
      <c r="AM7020" s="41"/>
      <c r="AN7020" s="41"/>
      <c r="AO7020" s="41"/>
      <c r="AP7020" s="41"/>
      <c r="AQ7020" s="41"/>
      <c r="AR7020" s="41"/>
      <c r="AS7020" s="41"/>
      <c r="AT7020" s="41"/>
      <c r="AU7020" s="41"/>
      <c r="AV7020" s="41"/>
      <c r="AW7020" s="41"/>
      <c r="AX7020" s="41"/>
      <c r="AY7020" s="41"/>
      <c r="AZ7020" s="41"/>
      <c r="BA7020" s="41"/>
      <c r="BB7020" s="41"/>
      <c r="BC7020" s="41"/>
      <c r="BD7020" s="41"/>
      <c r="BE7020" s="41"/>
      <c r="BF7020" s="41"/>
      <c r="BG7020" s="41"/>
      <c r="BH7020" s="41"/>
      <c r="BI7020" s="41"/>
      <c r="BJ7020" s="41"/>
      <c r="BK7020" s="41"/>
      <c r="BL7020" s="41"/>
      <c r="BM7020" s="41"/>
      <c r="BN7020" s="41"/>
      <c r="BO7020" s="41"/>
      <c r="BP7020" s="41"/>
      <c r="BQ7020" s="41"/>
      <c r="BR7020" s="41"/>
      <c r="BS7020" s="41"/>
      <c r="BT7020" s="41"/>
      <c r="BU7020" s="41"/>
      <c r="BV7020" s="41"/>
      <c r="BW7020" s="41"/>
      <c r="BX7020" s="41"/>
    </row>
    <row r="7024" spans="3:76" x14ac:dyDescent="0.25">
      <c r="C7024" s="13">
        <v>0</v>
      </c>
      <c r="E7024" s="4" t="s">
        <v>397</v>
      </c>
    </row>
    <row r="7029" spans="31:31" x14ac:dyDescent="0.25">
      <c r="AE7029" s="4" t="s">
        <v>820</v>
      </c>
    </row>
    <row r="7030" spans="31:31" x14ac:dyDescent="0.25">
      <c r="AE7030" s="1" t="s">
        <v>1117</v>
      </c>
    </row>
    <row r="7048" spans="5:34" x14ac:dyDescent="0.25">
      <c r="E7048" s="44" t="s">
        <v>1123</v>
      </c>
      <c r="F7048" s="41"/>
      <c r="G7048" s="41"/>
      <c r="H7048" s="41"/>
      <c r="I7048" s="41"/>
      <c r="J7048" s="41"/>
      <c r="K7048" s="41"/>
      <c r="L7048" s="41"/>
      <c r="M7048" s="41"/>
      <c r="N7048" s="41"/>
      <c r="O7048" s="41"/>
      <c r="P7048" s="41"/>
      <c r="Q7048" s="41"/>
      <c r="R7048" s="41"/>
      <c r="S7048" s="41"/>
      <c r="T7048" s="41"/>
      <c r="U7048" s="41"/>
      <c r="V7048" s="41"/>
      <c r="W7048" s="41"/>
      <c r="X7048" s="41"/>
      <c r="Y7048" s="41"/>
      <c r="Z7048" s="41"/>
      <c r="AA7048" s="41"/>
      <c r="AB7048" s="41"/>
      <c r="AC7048" s="41"/>
      <c r="AD7048" s="41"/>
      <c r="AE7048" s="41"/>
      <c r="AF7048" s="41"/>
      <c r="AG7048" s="41"/>
      <c r="AH7048" s="41"/>
    </row>
    <row r="7049" spans="5:34" x14ac:dyDescent="0.25">
      <c r="E7049" s="40" t="s">
        <v>868</v>
      </c>
      <c r="F7049" s="41"/>
      <c r="G7049" s="41"/>
      <c r="H7049" s="41"/>
      <c r="I7049" s="41"/>
      <c r="J7049" s="41"/>
      <c r="K7049" s="41"/>
      <c r="L7049" s="41"/>
      <c r="M7049" s="41"/>
      <c r="N7049" s="41"/>
      <c r="O7049" s="41"/>
      <c r="P7049" s="41"/>
      <c r="Q7049" s="41"/>
      <c r="R7049" s="41"/>
      <c r="S7049" s="41"/>
      <c r="T7049" s="41"/>
      <c r="U7049" s="41"/>
      <c r="V7049" s="41"/>
      <c r="W7049" s="41"/>
      <c r="X7049" s="41"/>
      <c r="Y7049" s="41"/>
      <c r="Z7049" s="41"/>
      <c r="AA7049" s="41"/>
      <c r="AB7049" s="41"/>
      <c r="AC7049" s="41"/>
      <c r="AD7049" s="41"/>
      <c r="AE7049" s="41"/>
      <c r="AF7049" s="41"/>
      <c r="AG7049" s="41"/>
      <c r="AH7049" s="41"/>
    </row>
    <row r="7050" spans="5:34" x14ac:dyDescent="0.25">
      <c r="E7050" s="40" t="s">
        <v>952</v>
      </c>
      <c r="F7050" s="41"/>
      <c r="G7050" s="41"/>
      <c r="H7050" s="41"/>
      <c r="I7050" s="41"/>
      <c r="J7050" s="41"/>
      <c r="K7050" s="41"/>
      <c r="L7050" s="41"/>
      <c r="M7050" s="41"/>
      <c r="N7050" s="41"/>
      <c r="O7050" s="41"/>
      <c r="P7050" s="41"/>
      <c r="Q7050" s="41"/>
      <c r="R7050" s="41"/>
      <c r="S7050" s="41"/>
      <c r="T7050" s="41"/>
      <c r="U7050" s="41"/>
      <c r="V7050" s="41"/>
      <c r="W7050" s="41"/>
      <c r="X7050" s="41"/>
      <c r="Y7050" s="41"/>
      <c r="Z7050" s="41"/>
      <c r="AA7050" s="41"/>
      <c r="AB7050" s="41"/>
      <c r="AC7050" s="41"/>
      <c r="AD7050" s="41"/>
      <c r="AE7050" s="41"/>
      <c r="AF7050" s="41"/>
      <c r="AG7050" s="41"/>
      <c r="AH7050" s="41"/>
    </row>
    <row r="7051" spans="5:34" x14ac:dyDescent="0.25">
      <c r="E7051" s="40" t="s">
        <v>988</v>
      </c>
      <c r="F7051" s="41"/>
      <c r="G7051" s="41"/>
      <c r="H7051" s="41"/>
      <c r="I7051" s="41"/>
      <c r="J7051" s="41"/>
      <c r="K7051" s="41"/>
      <c r="L7051" s="41"/>
      <c r="M7051" s="41"/>
      <c r="N7051" s="41"/>
      <c r="O7051" s="41"/>
      <c r="P7051" s="41"/>
      <c r="Q7051" s="41"/>
      <c r="R7051" s="41"/>
      <c r="S7051" s="41"/>
      <c r="T7051" s="41"/>
      <c r="U7051" s="41"/>
      <c r="V7051" s="41"/>
      <c r="W7051" s="41"/>
      <c r="X7051" s="41"/>
      <c r="Y7051" s="41"/>
      <c r="Z7051" s="41"/>
      <c r="AA7051" s="41"/>
      <c r="AB7051" s="41"/>
      <c r="AC7051" s="41"/>
      <c r="AD7051" s="41"/>
      <c r="AE7051" s="41"/>
      <c r="AF7051" s="41"/>
      <c r="AG7051" s="41"/>
      <c r="AH7051" s="41"/>
    </row>
    <row r="7052" spans="5:34" x14ac:dyDescent="0.25">
      <c r="E7052" s="40" t="s">
        <v>989</v>
      </c>
      <c r="F7052" s="41"/>
      <c r="G7052" s="41"/>
      <c r="H7052" s="41"/>
      <c r="I7052" s="41"/>
      <c r="J7052" s="41"/>
      <c r="K7052" s="41"/>
      <c r="L7052" s="41"/>
      <c r="M7052" s="41"/>
      <c r="N7052" s="41"/>
      <c r="O7052" s="41"/>
      <c r="P7052" s="41"/>
      <c r="Q7052" s="41"/>
      <c r="R7052" s="41"/>
      <c r="S7052" s="41"/>
      <c r="T7052" s="41"/>
      <c r="U7052" s="41"/>
      <c r="V7052" s="41"/>
      <c r="W7052" s="41"/>
      <c r="X7052" s="41"/>
      <c r="Y7052" s="41"/>
      <c r="Z7052" s="41"/>
      <c r="AA7052" s="41"/>
      <c r="AB7052" s="41"/>
      <c r="AC7052" s="41"/>
      <c r="AD7052" s="41"/>
      <c r="AE7052" s="41"/>
      <c r="AF7052" s="41"/>
      <c r="AG7052" s="41"/>
      <c r="AH7052" s="41"/>
    </row>
    <row r="7053" spans="5:34" x14ac:dyDescent="0.25">
      <c r="E7053" s="40" t="s">
        <v>990</v>
      </c>
      <c r="F7053" s="41"/>
      <c r="G7053" s="41"/>
      <c r="H7053" s="41"/>
      <c r="I7053" s="41"/>
      <c r="J7053" s="41"/>
      <c r="K7053" s="41"/>
      <c r="L7053" s="41"/>
      <c r="M7053" s="41"/>
      <c r="N7053" s="41"/>
      <c r="O7053" s="41"/>
      <c r="P7053" s="41"/>
      <c r="Q7053" s="41"/>
      <c r="R7053" s="41"/>
      <c r="S7053" s="41"/>
      <c r="T7053" s="41"/>
      <c r="U7053" s="41"/>
      <c r="V7053" s="41"/>
      <c r="W7053" s="41"/>
      <c r="X7053" s="41"/>
      <c r="Y7053" s="41"/>
      <c r="Z7053" s="41"/>
      <c r="AA7053" s="41"/>
      <c r="AB7053" s="41"/>
      <c r="AC7053" s="41"/>
      <c r="AD7053" s="41"/>
      <c r="AE7053" s="41"/>
      <c r="AF7053" s="41"/>
      <c r="AG7053" s="41"/>
      <c r="AH7053" s="41"/>
    </row>
    <row r="7054" spans="5:34" x14ac:dyDescent="0.25">
      <c r="E7054" s="40" t="s">
        <v>991</v>
      </c>
      <c r="F7054" s="41"/>
      <c r="G7054" s="41"/>
      <c r="H7054" s="41"/>
      <c r="I7054" s="41"/>
      <c r="J7054" s="41"/>
      <c r="K7054" s="41"/>
      <c r="L7054" s="41"/>
      <c r="M7054" s="41"/>
      <c r="N7054" s="41"/>
      <c r="O7054" s="41"/>
      <c r="P7054" s="41"/>
      <c r="Q7054" s="41"/>
      <c r="R7054" s="41"/>
      <c r="S7054" s="41"/>
      <c r="T7054" s="41"/>
      <c r="U7054" s="41"/>
      <c r="V7054" s="41"/>
      <c r="W7054" s="41"/>
      <c r="X7054" s="41"/>
      <c r="Y7054" s="41"/>
      <c r="Z7054" s="41"/>
      <c r="AA7054" s="41"/>
      <c r="AB7054" s="41"/>
      <c r="AC7054" s="41"/>
      <c r="AD7054" s="41"/>
      <c r="AE7054" s="41"/>
      <c r="AF7054" s="41"/>
      <c r="AG7054" s="41"/>
      <c r="AH7054" s="41"/>
    </row>
    <row r="7055" spans="5:34" x14ac:dyDescent="0.25">
      <c r="E7055" s="40" t="s">
        <v>993</v>
      </c>
      <c r="F7055" s="41"/>
      <c r="G7055" s="41"/>
      <c r="H7055" s="41"/>
      <c r="I7055" s="41"/>
      <c r="J7055" s="41"/>
      <c r="K7055" s="41"/>
      <c r="L7055" s="41"/>
      <c r="M7055" s="41"/>
      <c r="N7055" s="41"/>
      <c r="O7055" s="41"/>
      <c r="P7055" s="41"/>
      <c r="Q7055" s="41"/>
      <c r="R7055" s="41"/>
      <c r="S7055" s="41"/>
      <c r="T7055" s="41"/>
      <c r="U7055" s="41"/>
      <c r="V7055" s="41"/>
      <c r="W7055" s="41"/>
      <c r="X7055" s="41"/>
      <c r="Y7055" s="41"/>
      <c r="Z7055" s="41"/>
      <c r="AA7055" s="41"/>
      <c r="AB7055" s="41"/>
      <c r="AC7055" s="41"/>
      <c r="AD7055" s="41"/>
      <c r="AE7055" s="41"/>
      <c r="AF7055" s="41"/>
      <c r="AG7055" s="41"/>
      <c r="AH7055" s="41"/>
    </row>
    <row r="7056" spans="5:34" x14ac:dyDescent="0.25">
      <c r="E7056" s="40" t="s">
        <v>994</v>
      </c>
      <c r="F7056" s="41"/>
      <c r="G7056" s="41"/>
      <c r="H7056" s="41"/>
      <c r="I7056" s="41"/>
      <c r="J7056" s="41"/>
      <c r="K7056" s="41"/>
      <c r="L7056" s="41"/>
      <c r="M7056" s="41"/>
      <c r="N7056" s="41"/>
      <c r="O7056" s="41"/>
      <c r="P7056" s="41"/>
      <c r="Q7056" s="41"/>
      <c r="R7056" s="41"/>
      <c r="S7056" s="41"/>
      <c r="T7056" s="41"/>
      <c r="U7056" s="41"/>
      <c r="V7056" s="41"/>
      <c r="W7056" s="41"/>
      <c r="X7056" s="41"/>
      <c r="Y7056" s="41"/>
      <c r="Z7056" s="41"/>
      <c r="AA7056" s="41"/>
      <c r="AB7056" s="41"/>
      <c r="AC7056" s="41"/>
      <c r="AD7056" s="41"/>
      <c r="AE7056" s="41"/>
      <c r="AF7056" s="41"/>
      <c r="AG7056" s="41"/>
      <c r="AH7056" s="41"/>
    </row>
    <row r="7057" spans="5:34" x14ac:dyDescent="0.25">
      <c r="E7057" s="40" t="s">
        <v>1118</v>
      </c>
      <c r="F7057" s="41"/>
      <c r="G7057" s="41"/>
      <c r="H7057" s="41"/>
      <c r="I7057" s="41"/>
      <c r="J7057" s="41"/>
      <c r="K7057" s="41"/>
      <c r="L7057" s="41"/>
      <c r="M7057" s="41"/>
      <c r="N7057" s="41"/>
      <c r="O7057" s="41"/>
      <c r="P7057" s="41"/>
      <c r="Q7057" s="41"/>
      <c r="R7057" s="41"/>
      <c r="S7057" s="41"/>
      <c r="T7057" s="41"/>
      <c r="U7057" s="41"/>
      <c r="V7057" s="41"/>
      <c r="W7057" s="41"/>
      <c r="X7057" s="41"/>
      <c r="Y7057" s="41"/>
      <c r="Z7057" s="41"/>
      <c r="AA7057" s="41"/>
      <c r="AB7057" s="41"/>
      <c r="AC7057" s="41"/>
      <c r="AD7057" s="41"/>
      <c r="AE7057" s="41"/>
      <c r="AF7057" s="41"/>
      <c r="AG7057" s="41"/>
      <c r="AH7057" s="41"/>
    </row>
    <row r="7058" spans="5:34" x14ac:dyDescent="0.25">
      <c r="E7058" s="40" t="s">
        <v>1119</v>
      </c>
      <c r="F7058" s="41"/>
      <c r="G7058" s="41"/>
      <c r="H7058" s="41"/>
      <c r="I7058" s="41"/>
      <c r="J7058" s="41"/>
      <c r="K7058" s="41"/>
      <c r="L7058" s="41"/>
      <c r="M7058" s="41"/>
      <c r="N7058" s="41"/>
      <c r="O7058" s="41"/>
      <c r="P7058" s="41"/>
      <c r="Q7058" s="41"/>
      <c r="R7058" s="41"/>
      <c r="S7058" s="41"/>
      <c r="T7058" s="41"/>
      <c r="U7058" s="41"/>
      <c r="V7058" s="41"/>
      <c r="W7058" s="41"/>
      <c r="X7058" s="41"/>
      <c r="Y7058" s="41"/>
      <c r="Z7058" s="41"/>
      <c r="AA7058" s="41"/>
      <c r="AB7058" s="41"/>
      <c r="AC7058" s="41"/>
      <c r="AD7058" s="41"/>
      <c r="AE7058" s="41"/>
      <c r="AF7058" s="41"/>
      <c r="AG7058" s="41"/>
      <c r="AH7058" s="41"/>
    </row>
    <row r="7059" spans="5:34" x14ac:dyDescent="0.25">
      <c r="E7059" s="40"/>
      <c r="F7059" s="41"/>
      <c r="G7059" s="41"/>
      <c r="H7059" s="41"/>
      <c r="I7059" s="41"/>
      <c r="J7059" s="41"/>
      <c r="K7059" s="41"/>
      <c r="L7059" s="41"/>
      <c r="M7059" s="41"/>
      <c r="N7059" s="41"/>
      <c r="O7059" s="41"/>
      <c r="P7059" s="41"/>
      <c r="Q7059" s="41"/>
      <c r="R7059" s="41"/>
      <c r="S7059" s="41"/>
      <c r="T7059" s="41"/>
      <c r="U7059" s="41"/>
      <c r="V7059" s="41"/>
      <c r="W7059" s="41"/>
      <c r="X7059" s="41"/>
      <c r="Y7059" s="41"/>
      <c r="Z7059" s="41"/>
      <c r="AA7059" s="41"/>
      <c r="AB7059" s="41"/>
      <c r="AC7059" s="41"/>
      <c r="AD7059" s="41"/>
      <c r="AE7059" s="41"/>
      <c r="AF7059" s="41"/>
      <c r="AG7059" s="41"/>
      <c r="AH7059" s="41"/>
    </row>
    <row r="7060" spans="5:34" x14ac:dyDescent="0.25">
      <c r="E7060" s="40" t="s">
        <v>938</v>
      </c>
      <c r="F7060" s="41"/>
      <c r="G7060" s="41"/>
      <c r="H7060" s="41"/>
      <c r="I7060" s="41"/>
      <c r="J7060" s="41"/>
      <c r="K7060" s="41"/>
      <c r="L7060" s="41"/>
      <c r="M7060" s="41"/>
      <c r="N7060" s="41"/>
      <c r="O7060" s="41"/>
      <c r="P7060" s="41"/>
      <c r="Q7060" s="41"/>
      <c r="R7060" s="41"/>
      <c r="S7060" s="41"/>
      <c r="T7060" s="41"/>
      <c r="U7060" s="41"/>
      <c r="V7060" s="41"/>
      <c r="W7060" s="41"/>
      <c r="X7060" s="41"/>
      <c r="Y7060" s="41"/>
      <c r="Z7060" s="41"/>
      <c r="AA7060" s="41"/>
      <c r="AB7060" s="41"/>
      <c r="AC7060" s="41"/>
      <c r="AD7060" s="41"/>
      <c r="AE7060" s="41"/>
      <c r="AF7060" s="41"/>
      <c r="AG7060" s="41"/>
      <c r="AH7060" s="41"/>
    </row>
    <row r="7061" spans="5:34" x14ac:dyDescent="0.25">
      <c r="E7061" s="40"/>
      <c r="F7061" s="41"/>
      <c r="G7061" s="41"/>
      <c r="H7061" s="41"/>
      <c r="I7061" s="41"/>
      <c r="J7061" s="41"/>
      <c r="K7061" s="41"/>
      <c r="L7061" s="41"/>
      <c r="M7061" s="41"/>
      <c r="N7061" s="41"/>
      <c r="O7061" s="41"/>
      <c r="P7061" s="41"/>
      <c r="Q7061" s="41"/>
      <c r="R7061" s="41"/>
      <c r="S7061" s="41"/>
      <c r="T7061" s="41"/>
      <c r="U7061" s="41"/>
      <c r="V7061" s="41"/>
      <c r="W7061" s="41"/>
      <c r="X7061" s="41"/>
      <c r="Y7061" s="41"/>
      <c r="Z7061" s="41"/>
      <c r="AA7061" s="41"/>
      <c r="AB7061" s="41"/>
      <c r="AC7061" s="41"/>
      <c r="AD7061" s="41"/>
      <c r="AE7061" s="41"/>
      <c r="AF7061" s="41"/>
      <c r="AG7061" s="41"/>
      <c r="AH7061" s="41"/>
    </row>
    <row r="7062" spans="5:34" x14ac:dyDescent="0.25">
      <c r="E7062" s="40" t="s">
        <v>1120</v>
      </c>
      <c r="F7062" s="41"/>
      <c r="G7062" s="41"/>
      <c r="H7062" s="41"/>
      <c r="I7062" s="41"/>
      <c r="J7062" s="41"/>
      <c r="K7062" s="41"/>
      <c r="L7062" s="41"/>
      <c r="M7062" s="41"/>
      <c r="N7062" s="41"/>
      <c r="O7062" s="41"/>
      <c r="P7062" s="41"/>
      <c r="Q7062" s="41"/>
      <c r="R7062" s="41"/>
      <c r="S7062" s="41"/>
      <c r="T7062" s="41"/>
      <c r="U7062" s="41"/>
      <c r="V7062" s="41"/>
      <c r="W7062" s="41"/>
      <c r="X7062" s="41"/>
      <c r="Y7062" s="41"/>
      <c r="Z7062" s="41"/>
      <c r="AA7062" s="41"/>
      <c r="AB7062" s="41"/>
      <c r="AC7062" s="41"/>
      <c r="AD7062" s="41"/>
      <c r="AE7062" s="41"/>
      <c r="AF7062" s="41"/>
      <c r="AG7062" s="41"/>
      <c r="AH7062" s="41"/>
    </row>
    <row r="7063" spans="5:34" x14ac:dyDescent="0.25">
      <c r="E7063" s="40" t="s">
        <v>940</v>
      </c>
      <c r="F7063" s="41"/>
      <c r="G7063" s="41"/>
      <c r="H7063" s="41"/>
      <c r="I7063" s="41"/>
      <c r="J7063" s="41"/>
      <c r="K7063" s="41"/>
      <c r="L7063" s="41"/>
      <c r="M7063" s="41"/>
      <c r="N7063" s="41"/>
      <c r="O7063" s="41"/>
      <c r="P7063" s="41"/>
      <c r="Q7063" s="41"/>
      <c r="R7063" s="41"/>
      <c r="S7063" s="41"/>
      <c r="T7063" s="41"/>
      <c r="U7063" s="41"/>
      <c r="V7063" s="41"/>
      <c r="W7063" s="41"/>
      <c r="X7063" s="41"/>
      <c r="Y7063" s="41"/>
      <c r="Z7063" s="41"/>
      <c r="AA7063" s="41"/>
      <c r="AB7063" s="41"/>
      <c r="AC7063" s="41"/>
      <c r="AD7063" s="41"/>
      <c r="AE7063" s="41"/>
      <c r="AF7063" s="41"/>
      <c r="AG7063" s="41"/>
      <c r="AH7063" s="41"/>
    </row>
    <row r="7064" spans="5:34" x14ac:dyDescent="0.25">
      <c r="E7064" s="40" t="s">
        <v>1121</v>
      </c>
      <c r="F7064" s="41"/>
      <c r="G7064" s="41"/>
      <c r="H7064" s="41"/>
      <c r="I7064" s="41"/>
      <c r="J7064" s="41"/>
      <c r="K7064" s="41"/>
      <c r="L7064" s="41"/>
      <c r="M7064" s="41"/>
      <c r="N7064" s="41"/>
      <c r="O7064" s="41"/>
      <c r="P7064" s="41"/>
      <c r="Q7064" s="41"/>
      <c r="R7064" s="41"/>
      <c r="S7064" s="41"/>
      <c r="T7064" s="41"/>
      <c r="U7064" s="41"/>
      <c r="V7064" s="41"/>
      <c r="W7064" s="41"/>
      <c r="X7064" s="41"/>
      <c r="Y7064" s="41"/>
      <c r="Z7064" s="41"/>
      <c r="AA7064" s="41"/>
      <c r="AB7064" s="41"/>
      <c r="AC7064" s="41"/>
      <c r="AD7064" s="41"/>
      <c r="AE7064" s="41"/>
      <c r="AF7064" s="41"/>
      <c r="AG7064" s="41"/>
      <c r="AH7064" s="41"/>
    </row>
    <row r="7065" spans="5:34" x14ac:dyDescent="0.25">
      <c r="E7065" s="40" t="s">
        <v>1122</v>
      </c>
      <c r="F7065" s="41"/>
      <c r="G7065" s="41"/>
      <c r="H7065" s="41"/>
      <c r="I7065" s="41"/>
      <c r="J7065" s="41"/>
      <c r="K7065" s="41"/>
      <c r="L7065" s="41"/>
      <c r="M7065" s="41"/>
      <c r="N7065" s="41"/>
      <c r="O7065" s="41"/>
      <c r="P7065" s="41"/>
      <c r="Q7065" s="41"/>
      <c r="R7065" s="41"/>
      <c r="S7065" s="41"/>
      <c r="T7065" s="41"/>
      <c r="U7065" s="41"/>
      <c r="V7065" s="41"/>
      <c r="W7065" s="41"/>
      <c r="X7065" s="41"/>
      <c r="Y7065" s="41"/>
      <c r="Z7065" s="41"/>
      <c r="AA7065" s="41"/>
      <c r="AB7065" s="41"/>
      <c r="AC7065" s="41"/>
      <c r="AD7065" s="41"/>
      <c r="AE7065" s="41"/>
      <c r="AF7065" s="41"/>
      <c r="AG7065" s="41"/>
      <c r="AH7065" s="41"/>
    </row>
    <row r="7066" spans="5:34" x14ac:dyDescent="0.25">
      <c r="E7066" s="40"/>
      <c r="F7066" s="41"/>
      <c r="G7066" s="41"/>
      <c r="H7066" s="41"/>
      <c r="I7066" s="41"/>
      <c r="J7066" s="41"/>
      <c r="K7066" s="41"/>
      <c r="L7066" s="41"/>
      <c r="M7066" s="41"/>
      <c r="N7066" s="41"/>
      <c r="O7066" s="41"/>
      <c r="P7066" s="41"/>
      <c r="Q7066" s="41"/>
      <c r="R7066" s="41"/>
      <c r="S7066" s="41"/>
      <c r="T7066" s="41"/>
      <c r="U7066" s="41"/>
      <c r="V7066" s="41"/>
      <c r="W7066" s="41"/>
      <c r="X7066" s="41"/>
      <c r="Y7066" s="41"/>
      <c r="Z7066" s="41"/>
      <c r="AA7066" s="41"/>
      <c r="AB7066" s="41"/>
      <c r="AC7066" s="41"/>
      <c r="AD7066" s="41"/>
      <c r="AE7066" s="41"/>
      <c r="AF7066" s="41"/>
      <c r="AG7066" s="41"/>
      <c r="AH7066" s="41"/>
    </row>
    <row r="7067" spans="5:34" x14ac:dyDescent="0.25">
      <c r="E7067" s="40" t="s">
        <v>952</v>
      </c>
      <c r="F7067" s="41"/>
      <c r="G7067" s="41"/>
      <c r="H7067" s="41"/>
      <c r="I7067" s="41"/>
      <c r="J7067" s="41"/>
      <c r="K7067" s="41"/>
      <c r="L7067" s="41"/>
      <c r="M7067" s="41"/>
      <c r="N7067" s="41"/>
      <c r="O7067" s="41"/>
      <c r="P7067" s="41"/>
      <c r="Q7067" s="41"/>
      <c r="R7067" s="41"/>
      <c r="S7067" s="41"/>
      <c r="T7067" s="41"/>
      <c r="U7067" s="41"/>
      <c r="V7067" s="41"/>
      <c r="W7067" s="41"/>
      <c r="X7067" s="41"/>
      <c r="Y7067" s="41"/>
      <c r="Z7067" s="41"/>
      <c r="AA7067" s="41"/>
      <c r="AB7067" s="41"/>
      <c r="AC7067" s="41"/>
      <c r="AD7067" s="41"/>
      <c r="AE7067" s="41"/>
      <c r="AF7067" s="41"/>
      <c r="AG7067" s="41"/>
      <c r="AH7067" s="41"/>
    </row>
    <row r="7068" spans="5:34" x14ac:dyDescent="0.25">
      <c r="E7068" s="40" t="s">
        <v>988</v>
      </c>
      <c r="F7068" s="41"/>
      <c r="G7068" s="41"/>
      <c r="H7068" s="41"/>
      <c r="I7068" s="41"/>
      <c r="J7068" s="41"/>
      <c r="K7068" s="41"/>
      <c r="L7068" s="41"/>
      <c r="M7068" s="41"/>
      <c r="N7068" s="41"/>
      <c r="O7068" s="41"/>
      <c r="P7068" s="41"/>
      <c r="Q7068" s="41"/>
      <c r="R7068" s="41"/>
      <c r="S7068" s="41"/>
      <c r="T7068" s="41"/>
      <c r="U7068" s="41"/>
      <c r="V7068" s="41"/>
      <c r="W7068" s="41"/>
      <c r="X7068" s="41"/>
      <c r="Y7068" s="41"/>
      <c r="Z7068" s="41"/>
      <c r="AA7068" s="41"/>
      <c r="AB7068" s="41"/>
      <c r="AC7068" s="41"/>
      <c r="AD7068" s="41"/>
      <c r="AE7068" s="41"/>
      <c r="AF7068" s="41"/>
      <c r="AG7068" s="41"/>
      <c r="AH7068" s="41"/>
    </row>
    <row r="7069" spans="5:34" x14ac:dyDescent="0.25">
      <c r="E7069" s="40" t="s">
        <v>989</v>
      </c>
      <c r="F7069" s="41"/>
      <c r="G7069" s="41"/>
      <c r="H7069" s="41"/>
      <c r="I7069" s="41"/>
      <c r="J7069" s="41"/>
      <c r="K7069" s="41"/>
      <c r="L7069" s="41"/>
      <c r="M7069" s="41"/>
      <c r="N7069" s="41"/>
      <c r="O7069" s="41"/>
      <c r="P7069" s="41"/>
      <c r="Q7069" s="41"/>
      <c r="R7069" s="41"/>
      <c r="S7069" s="41"/>
      <c r="T7069" s="41"/>
      <c r="U7069" s="41"/>
      <c r="V7069" s="41"/>
      <c r="W7069" s="41"/>
      <c r="X7069" s="41"/>
      <c r="Y7069" s="41"/>
      <c r="Z7069" s="41"/>
      <c r="AA7069" s="41"/>
      <c r="AB7069" s="41"/>
      <c r="AC7069" s="41"/>
      <c r="AD7069" s="41"/>
      <c r="AE7069" s="41"/>
      <c r="AF7069" s="41"/>
      <c r="AG7069" s="41"/>
      <c r="AH7069" s="41"/>
    </row>
    <row r="7070" spans="5:34" x14ac:dyDescent="0.25">
      <c r="E7070" s="40" t="s">
        <v>990</v>
      </c>
      <c r="F7070" s="41"/>
      <c r="G7070" s="41"/>
      <c r="H7070" s="41"/>
      <c r="I7070" s="41"/>
      <c r="J7070" s="41"/>
      <c r="K7070" s="41"/>
      <c r="L7070" s="41"/>
      <c r="M7070" s="41"/>
      <c r="N7070" s="41"/>
      <c r="O7070" s="41"/>
      <c r="P7070" s="41"/>
      <c r="Q7070" s="41"/>
      <c r="R7070" s="41"/>
      <c r="S7070" s="41"/>
      <c r="T7070" s="41"/>
      <c r="U7070" s="41"/>
      <c r="V7070" s="41"/>
      <c r="W7070" s="41"/>
      <c r="X7070" s="41"/>
      <c r="Y7070" s="41"/>
      <c r="Z7070" s="41"/>
      <c r="AA7070" s="41"/>
      <c r="AB7070" s="41"/>
      <c r="AC7070" s="41"/>
      <c r="AD7070" s="41"/>
      <c r="AE7070" s="41"/>
      <c r="AF7070" s="41"/>
      <c r="AG7070" s="41"/>
      <c r="AH7070" s="41"/>
    </row>
    <row r="7071" spans="5:34" x14ac:dyDescent="0.25">
      <c r="E7071" s="40" t="s">
        <v>991</v>
      </c>
      <c r="F7071" s="41"/>
      <c r="G7071" s="41"/>
      <c r="H7071" s="41"/>
      <c r="I7071" s="41"/>
      <c r="J7071" s="41"/>
      <c r="K7071" s="41"/>
      <c r="L7071" s="41"/>
      <c r="M7071" s="41"/>
      <c r="N7071" s="41"/>
      <c r="O7071" s="41"/>
      <c r="P7071" s="41"/>
      <c r="Q7071" s="41"/>
      <c r="R7071" s="41"/>
      <c r="S7071" s="41"/>
      <c r="T7071" s="41"/>
      <c r="U7071" s="41"/>
      <c r="V7071" s="41"/>
      <c r="W7071" s="41"/>
      <c r="X7071" s="41"/>
      <c r="Y7071" s="41"/>
      <c r="Z7071" s="41"/>
      <c r="AA7071" s="41"/>
      <c r="AB7071" s="41"/>
      <c r="AC7071" s="41"/>
      <c r="AD7071" s="41"/>
      <c r="AE7071" s="41"/>
      <c r="AF7071" s="41"/>
      <c r="AG7071" s="41"/>
      <c r="AH7071" s="41"/>
    </row>
    <row r="7072" spans="5:34" x14ac:dyDescent="0.25">
      <c r="E7072" s="40" t="s">
        <v>993</v>
      </c>
      <c r="F7072" s="41"/>
      <c r="G7072" s="41"/>
      <c r="H7072" s="41"/>
      <c r="I7072" s="41"/>
      <c r="J7072" s="41"/>
      <c r="K7072" s="41"/>
      <c r="L7072" s="41"/>
      <c r="M7072" s="41"/>
      <c r="N7072" s="41"/>
      <c r="O7072" s="41"/>
      <c r="P7072" s="41"/>
      <c r="Q7072" s="41"/>
      <c r="R7072" s="41"/>
      <c r="S7072" s="41"/>
      <c r="T7072" s="41"/>
      <c r="U7072" s="41"/>
      <c r="V7072" s="41"/>
      <c r="W7072" s="41"/>
      <c r="X7072" s="41"/>
      <c r="Y7072" s="41"/>
      <c r="Z7072" s="41"/>
      <c r="AA7072" s="41"/>
      <c r="AB7072" s="41"/>
      <c r="AC7072" s="41"/>
      <c r="AD7072" s="41"/>
      <c r="AE7072" s="41"/>
      <c r="AF7072" s="41"/>
      <c r="AG7072" s="41"/>
      <c r="AH7072" s="41"/>
    </row>
    <row r="7073" spans="5:34" x14ac:dyDescent="0.25">
      <c r="E7073" s="40" t="s">
        <v>994</v>
      </c>
      <c r="F7073" s="41"/>
      <c r="G7073" s="41"/>
      <c r="H7073" s="41"/>
      <c r="I7073" s="41"/>
      <c r="J7073" s="41"/>
      <c r="K7073" s="41"/>
      <c r="L7073" s="41"/>
      <c r="M7073" s="41"/>
      <c r="N7073" s="41"/>
      <c r="O7073" s="41"/>
      <c r="P7073" s="41"/>
      <c r="Q7073" s="41"/>
      <c r="R7073" s="41"/>
      <c r="S7073" s="41"/>
      <c r="T7073" s="41"/>
      <c r="U7073" s="41"/>
      <c r="V7073" s="41"/>
      <c r="W7073" s="41"/>
      <c r="X7073" s="41"/>
      <c r="Y7073" s="41"/>
      <c r="Z7073" s="41"/>
      <c r="AA7073" s="41"/>
      <c r="AB7073" s="41"/>
      <c r="AC7073" s="41"/>
      <c r="AD7073" s="41"/>
      <c r="AE7073" s="41"/>
      <c r="AF7073" s="41"/>
      <c r="AG7073" s="41"/>
      <c r="AH7073" s="41"/>
    </row>
    <row r="7074" spans="5:34" x14ac:dyDescent="0.25">
      <c r="E7074" s="40" t="s">
        <v>1118</v>
      </c>
      <c r="F7074" s="41"/>
      <c r="G7074" s="41"/>
      <c r="H7074" s="41"/>
      <c r="I7074" s="41"/>
      <c r="J7074" s="41"/>
      <c r="K7074" s="41"/>
      <c r="L7074" s="41"/>
      <c r="M7074" s="41"/>
      <c r="N7074" s="41"/>
      <c r="O7074" s="41"/>
      <c r="P7074" s="41"/>
      <c r="Q7074" s="41"/>
      <c r="R7074" s="41"/>
      <c r="S7074" s="41"/>
      <c r="T7074" s="41"/>
      <c r="U7074" s="41"/>
      <c r="V7074" s="41"/>
      <c r="W7074" s="41"/>
      <c r="X7074" s="41"/>
      <c r="Y7074" s="41"/>
      <c r="Z7074" s="41"/>
      <c r="AA7074" s="41"/>
      <c r="AB7074" s="41"/>
      <c r="AC7074" s="41"/>
      <c r="AD7074" s="41"/>
      <c r="AE7074" s="41"/>
      <c r="AF7074" s="41"/>
      <c r="AG7074" s="41"/>
      <c r="AH7074" s="41"/>
    </row>
    <row r="7075" spans="5:34" x14ac:dyDescent="0.25">
      <c r="E7075" s="40" t="s">
        <v>1119</v>
      </c>
      <c r="F7075" s="41"/>
      <c r="G7075" s="41"/>
      <c r="H7075" s="41"/>
      <c r="I7075" s="41"/>
      <c r="J7075" s="41"/>
      <c r="K7075" s="41"/>
      <c r="L7075" s="41"/>
      <c r="M7075" s="41"/>
      <c r="N7075" s="41"/>
      <c r="O7075" s="41"/>
      <c r="P7075" s="41"/>
      <c r="Q7075" s="41"/>
      <c r="R7075" s="41"/>
      <c r="S7075" s="41"/>
      <c r="T7075" s="41"/>
      <c r="U7075" s="41"/>
      <c r="V7075" s="41"/>
      <c r="W7075" s="41"/>
      <c r="X7075" s="41"/>
      <c r="Y7075" s="41"/>
      <c r="Z7075" s="41"/>
      <c r="AA7075" s="41"/>
      <c r="AB7075" s="41"/>
      <c r="AC7075" s="41"/>
      <c r="AD7075" s="41"/>
      <c r="AE7075" s="41"/>
      <c r="AF7075" s="41"/>
      <c r="AG7075" s="41"/>
      <c r="AH7075" s="41"/>
    </row>
    <row r="7076" spans="5:34" x14ac:dyDescent="0.25">
      <c r="E7076" s="40"/>
      <c r="F7076" s="41"/>
      <c r="G7076" s="41"/>
      <c r="H7076" s="41"/>
      <c r="I7076" s="41"/>
      <c r="J7076" s="41"/>
      <c r="K7076" s="41"/>
      <c r="L7076" s="41"/>
      <c r="M7076" s="41"/>
      <c r="N7076" s="41"/>
      <c r="O7076" s="41"/>
      <c r="P7076" s="41"/>
      <c r="Q7076" s="41"/>
      <c r="R7076" s="41"/>
      <c r="S7076" s="41"/>
      <c r="T7076" s="41"/>
      <c r="U7076" s="41"/>
      <c r="V7076" s="41"/>
      <c r="W7076" s="41"/>
      <c r="X7076" s="41"/>
      <c r="Y7076" s="41"/>
      <c r="Z7076" s="41"/>
      <c r="AA7076" s="41"/>
      <c r="AB7076" s="41"/>
      <c r="AC7076" s="41"/>
      <c r="AD7076" s="41"/>
      <c r="AE7076" s="41"/>
      <c r="AF7076" s="41"/>
      <c r="AG7076" s="41"/>
      <c r="AH7076" s="41"/>
    </row>
    <row r="7077" spans="5:34" x14ac:dyDescent="0.25">
      <c r="E7077" s="40" t="s">
        <v>946</v>
      </c>
      <c r="F7077" s="41"/>
      <c r="G7077" s="41"/>
      <c r="H7077" s="41"/>
      <c r="I7077" s="41"/>
      <c r="J7077" s="41"/>
      <c r="K7077" s="41"/>
      <c r="L7077" s="41"/>
      <c r="M7077" s="41"/>
      <c r="N7077" s="41"/>
      <c r="O7077" s="41"/>
      <c r="P7077" s="41"/>
      <c r="Q7077" s="41"/>
      <c r="R7077" s="41"/>
      <c r="S7077" s="41"/>
      <c r="T7077" s="41"/>
      <c r="U7077" s="41"/>
      <c r="V7077" s="41"/>
      <c r="W7077" s="41"/>
      <c r="X7077" s="41"/>
      <c r="Y7077" s="41"/>
      <c r="Z7077" s="41"/>
      <c r="AA7077" s="41"/>
      <c r="AB7077" s="41"/>
      <c r="AC7077" s="41"/>
      <c r="AD7077" s="41"/>
      <c r="AE7077" s="41"/>
      <c r="AF7077" s="41"/>
      <c r="AG7077" s="41"/>
      <c r="AH7077" s="41"/>
    </row>
    <row r="7078" spans="5:34" x14ac:dyDescent="0.25">
      <c r="E7078" s="40" t="s">
        <v>1098</v>
      </c>
      <c r="F7078" s="41"/>
      <c r="G7078" s="41"/>
      <c r="H7078" s="41"/>
      <c r="I7078" s="41"/>
      <c r="J7078" s="41"/>
      <c r="K7078" s="41"/>
      <c r="L7078" s="41"/>
      <c r="M7078" s="41"/>
      <c r="N7078" s="41"/>
      <c r="O7078" s="41"/>
      <c r="P7078" s="41"/>
      <c r="Q7078" s="41"/>
      <c r="R7078" s="41"/>
      <c r="S7078" s="41"/>
      <c r="T7078" s="41"/>
      <c r="U7078" s="41"/>
      <c r="V7078" s="41"/>
      <c r="W7078" s="41"/>
      <c r="X7078" s="41"/>
      <c r="Y7078" s="41"/>
      <c r="Z7078" s="41"/>
      <c r="AA7078" s="41"/>
      <c r="AB7078" s="41"/>
      <c r="AC7078" s="41"/>
      <c r="AD7078" s="41"/>
      <c r="AE7078" s="41"/>
      <c r="AF7078" s="41"/>
      <c r="AG7078" s="41"/>
      <c r="AH7078" s="41"/>
    </row>
    <row r="7079" spans="5:34" x14ac:dyDescent="0.25">
      <c r="E7079" s="40" t="s">
        <v>904</v>
      </c>
      <c r="F7079" s="41"/>
      <c r="G7079" s="41"/>
      <c r="H7079" s="41"/>
      <c r="I7079" s="41"/>
      <c r="J7079" s="41"/>
      <c r="K7079" s="41"/>
      <c r="L7079" s="41"/>
      <c r="M7079" s="41"/>
      <c r="N7079" s="41"/>
      <c r="O7079" s="41"/>
      <c r="P7079" s="41"/>
      <c r="Q7079" s="41"/>
      <c r="R7079" s="41"/>
      <c r="S7079" s="41"/>
      <c r="T7079" s="41"/>
      <c r="U7079" s="41"/>
      <c r="V7079" s="41"/>
      <c r="W7079" s="41"/>
      <c r="X7079" s="41"/>
      <c r="Y7079" s="41"/>
      <c r="Z7079" s="41"/>
      <c r="AA7079" s="41"/>
      <c r="AB7079" s="41"/>
      <c r="AC7079" s="41"/>
      <c r="AD7079" s="41"/>
      <c r="AE7079" s="41"/>
      <c r="AF7079" s="41"/>
      <c r="AG7079" s="41"/>
      <c r="AH7079" s="41"/>
    </row>
    <row r="7102" spans="5:34" x14ac:dyDescent="0.25">
      <c r="E7102" s="40" t="s">
        <v>868</v>
      </c>
      <c r="F7102" s="41"/>
      <c r="G7102" s="41"/>
      <c r="H7102" s="41"/>
      <c r="I7102" s="41"/>
      <c r="J7102" s="41"/>
      <c r="K7102" s="41"/>
      <c r="L7102" s="41"/>
      <c r="M7102" s="41"/>
      <c r="N7102" s="41"/>
      <c r="O7102" s="41"/>
      <c r="P7102" s="41"/>
      <c r="Q7102" s="41"/>
      <c r="R7102" s="41"/>
      <c r="S7102" s="41"/>
      <c r="T7102" s="41"/>
      <c r="U7102" s="41"/>
      <c r="V7102" s="41"/>
      <c r="W7102" s="41"/>
      <c r="X7102" s="41"/>
      <c r="Y7102" s="41"/>
      <c r="Z7102" s="41"/>
      <c r="AA7102" s="41"/>
      <c r="AB7102" s="41"/>
      <c r="AC7102" s="41"/>
      <c r="AD7102" s="41"/>
      <c r="AE7102" s="41"/>
      <c r="AF7102" s="41"/>
      <c r="AG7102" s="41"/>
      <c r="AH7102" s="41"/>
    </row>
    <row r="7103" spans="5:34" x14ac:dyDescent="0.25">
      <c r="E7103" s="40" t="s">
        <v>1052</v>
      </c>
      <c r="F7103" s="41"/>
      <c r="G7103" s="41"/>
      <c r="H7103" s="41"/>
      <c r="I7103" s="41"/>
      <c r="J7103" s="41"/>
      <c r="K7103" s="41"/>
      <c r="L7103" s="41"/>
      <c r="M7103" s="41"/>
      <c r="N7103" s="41"/>
      <c r="O7103" s="41"/>
      <c r="P7103" s="41"/>
      <c r="Q7103" s="41"/>
      <c r="R7103" s="41"/>
      <c r="S7103" s="41"/>
      <c r="T7103" s="41"/>
      <c r="U7103" s="41"/>
      <c r="V7103" s="41"/>
      <c r="W7103" s="41"/>
      <c r="X7103" s="41"/>
      <c r="Y7103" s="41"/>
      <c r="Z7103" s="41"/>
      <c r="AA7103" s="41"/>
      <c r="AB7103" s="41"/>
      <c r="AC7103" s="41"/>
      <c r="AD7103" s="41"/>
      <c r="AE7103" s="41"/>
      <c r="AF7103" s="41"/>
      <c r="AG7103" s="41"/>
      <c r="AH7103" s="41"/>
    </row>
    <row r="7104" spans="5:34" x14ac:dyDescent="0.25">
      <c r="E7104" s="40" t="s">
        <v>934</v>
      </c>
      <c r="F7104" s="41"/>
      <c r="G7104" s="41"/>
      <c r="H7104" s="41"/>
      <c r="I7104" s="41"/>
      <c r="J7104" s="41"/>
      <c r="K7104" s="41"/>
      <c r="L7104" s="41"/>
      <c r="M7104" s="41"/>
      <c r="N7104" s="41"/>
      <c r="O7104" s="41"/>
      <c r="P7104" s="41"/>
      <c r="Q7104" s="41"/>
      <c r="R7104" s="41"/>
      <c r="S7104" s="41"/>
      <c r="T7104" s="41"/>
      <c r="U7104" s="41"/>
      <c r="V7104" s="41"/>
      <c r="W7104" s="41"/>
      <c r="X7104" s="41"/>
      <c r="Y7104" s="41"/>
      <c r="Z7104" s="41"/>
      <c r="AA7104" s="41"/>
      <c r="AB7104" s="41"/>
      <c r="AC7104" s="41"/>
      <c r="AD7104" s="41"/>
      <c r="AE7104" s="41"/>
      <c r="AF7104" s="41"/>
      <c r="AG7104" s="41"/>
      <c r="AH7104" s="41"/>
    </row>
    <row r="7105" spans="5:34" x14ac:dyDescent="0.25">
      <c r="E7105" s="40" t="s">
        <v>935</v>
      </c>
      <c r="F7105" s="41"/>
      <c r="G7105" s="41"/>
      <c r="H7105" s="41"/>
      <c r="I7105" s="41"/>
      <c r="J7105" s="41"/>
      <c r="K7105" s="41"/>
      <c r="L7105" s="41"/>
      <c r="M7105" s="41"/>
      <c r="N7105" s="41"/>
      <c r="O7105" s="41"/>
      <c r="P7105" s="41"/>
      <c r="Q7105" s="41"/>
      <c r="R7105" s="41"/>
      <c r="S7105" s="41"/>
      <c r="T7105" s="41"/>
      <c r="U7105" s="41"/>
      <c r="V7105" s="41"/>
      <c r="W7105" s="41"/>
      <c r="X7105" s="41"/>
      <c r="Y7105" s="41"/>
      <c r="Z7105" s="41"/>
      <c r="AA7105" s="41"/>
      <c r="AB7105" s="41"/>
      <c r="AC7105" s="41"/>
      <c r="AD7105" s="41"/>
      <c r="AE7105" s="41"/>
      <c r="AF7105" s="41"/>
      <c r="AG7105" s="41"/>
      <c r="AH7105" s="41"/>
    </row>
    <row r="7106" spans="5:34" x14ac:dyDescent="0.25">
      <c r="E7106" s="40" t="s">
        <v>1132</v>
      </c>
      <c r="F7106" s="41"/>
      <c r="G7106" s="41"/>
      <c r="H7106" s="41"/>
      <c r="I7106" s="41"/>
      <c r="J7106" s="41"/>
      <c r="K7106" s="41"/>
      <c r="L7106" s="41"/>
      <c r="M7106" s="41"/>
      <c r="N7106" s="41"/>
      <c r="O7106" s="41"/>
      <c r="P7106" s="41"/>
      <c r="Q7106" s="41"/>
      <c r="R7106" s="41"/>
      <c r="S7106" s="41"/>
      <c r="T7106" s="41"/>
      <c r="U7106" s="41"/>
      <c r="V7106" s="41"/>
      <c r="W7106" s="41"/>
      <c r="X7106" s="41"/>
      <c r="Y7106" s="41"/>
      <c r="Z7106" s="41"/>
      <c r="AA7106" s="41"/>
      <c r="AB7106" s="41"/>
      <c r="AC7106" s="41"/>
      <c r="AD7106" s="41"/>
      <c r="AE7106" s="41"/>
      <c r="AF7106" s="41"/>
      <c r="AG7106" s="41"/>
      <c r="AH7106" s="41"/>
    </row>
    <row r="7107" spans="5:34" x14ac:dyDescent="0.25">
      <c r="E7107" s="40" t="s">
        <v>937</v>
      </c>
      <c r="F7107" s="41"/>
      <c r="G7107" s="41"/>
      <c r="H7107" s="41"/>
      <c r="I7107" s="41"/>
      <c r="J7107" s="41"/>
      <c r="K7107" s="41"/>
      <c r="L7107" s="41"/>
      <c r="M7107" s="41"/>
      <c r="N7107" s="41"/>
      <c r="O7107" s="41"/>
      <c r="P7107" s="41"/>
      <c r="Q7107" s="41"/>
      <c r="R7107" s="41"/>
      <c r="S7107" s="41"/>
      <c r="T7107" s="41"/>
      <c r="U7107" s="41"/>
      <c r="V7107" s="41"/>
      <c r="W7107" s="41"/>
      <c r="X7107" s="41"/>
      <c r="Y7107" s="41"/>
      <c r="Z7107" s="41"/>
      <c r="AA7107" s="41"/>
      <c r="AB7107" s="41"/>
      <c r="AC7107" s="41"/>
      <c r="AD7107" s="41"/>
      <c r="AE7107" s="41"/>
      <c r="AF7107" s="41"/>
      <c r="AG7107" s="41"/>
      <c r="AH7107" s="41"/>
    </row>
    <row r="7108" spans="5:34" x14ac:dyDescent="0.25">
      <c r="E7108" s="40" t="s">
        <v>889</v>
      </c>
      <c r="F7108" s="41"/>
      <c r="G7108" s="41"/>
      <c r="H7108" s="41"/>
      <c r="I7108" s="41"/>
      <c r="J7108" s="41"/>
      <c r="K7108" s="41"/>
      <c r="L7108" s="41"/>
      <c r="M7108" s="41"/>
      <c r="N7108" s="41"/>
      <c r="O7108" s="41"/>
      <c r="P7108" s="41"/>
      <c r="Q7108" s="41"/>
      <c r="R7108" s="41"/>
      <c r="S7108" s="41"/>
      <c r="T7108" s="41"/>
      <c r="U7108" s="41"/>
      <c r="V7108" s="41"/>
      <c r="W7108" s="41"/>
      <c r="X7108" s="41"/>
      <c r="Y7108" s="41"/>
      <c r="Z7108" s="41"/>
      <c r="AA7108" s="41"/>
      <c r="AB7108" s="41"/>
      <c r="AC7108" s="41"/>
      <c r="AD7108" s="41"/>
      <c r="AE7108" s="41"/>
      <c r="AF7108" s="41"/>
      <c r="AG7108" s="41"/>
      <c r="AH7108" s="41"/>
    </row>
    <row r="7109" spans="5:34" x14ac:dyDescent="0.25">
      <c r="E7109" s="40" t="s">
        <v>938</v>
      </c>
      <c r="F7109" s="41"/>
      <c r="G7109" s="41"/>
      <c r="H7109" s="41"/>
      <c r="I7109" s="41"/>
      <c r="J7109" s="41"/>
      <c r="K7109" s="41"/>
      <c r="L7109" s="41"/>
      <c r="M7109" s="41"/>
      <c r="N7109" s="41"/>
      <c r="O7109" s="41"/>
      <c r="P7109" s="41"/>
      <c r="Q7109" s="41"/>
      <c r="R7109" s="41"/>
      <c r="S7109" s="41"/>
      <c r="T7109" s="41"/>
      <c r="U7109" s="41"/>
      <c r="V7109" s="41"/>
      <c r="W7109" s="41"/>
      <c r="X7109" s="41"/>
      <c r="Y7109" s="41"/>
      <c r="Z7109" s="41"/>
      <c r="AA7109" s="41"/>
      <c r="AB7109" s="41"/>
      <c r="AC7109" s="41"/>
      <c r="AD7109" s="41"/>
      <c r="AE7109" s="41"/>
      <c r="AF7109" s="41"/>
      <c r="AG7109" s="41"/>
      <c r="AH7109" s="41"/>
    </row>
    <row r="7110" spans="5:34" x14ac:dyDescent="0.25">
      <c r="E7110" s="40" t="s">
        <v>889</v>
      </c>
      <c r="F7110" s="41"/>
      <c r="G7110" s="41"/>
      <c r="H7110" s="41"/>
      <c r="I7110" s="41"/>
      <c r="J7110" s="41"/>
      <c r="K7110" s="41"/>
      <c r="L7110" s="41"/>
      <c r="M7110" s="41"/>
      <c r="N7110" s="41"/>
      <c r="O7110" s="41"/>
      <c r="P7110" s="41"/>
      <c r="Q7110" s="41"/>
      <c r="R7110" s="41"/>
      <c r="S7110" s="41"/>
      <c r="T7110" s="41"/>
      <c r="U7110" s="41"/>
      <c r="V7110" s="41"/>
      <c r="W7110" s="41"/>
      <c r="X7110" s="41"/>
      <c r="Y7110" s="41"/>
      <c r="Z7110" s="41"/>
      <c r="AA7110" s="41"/>
      <c r="AB7110" s="41"/>
      <c r="AC7110" s="41"/>
      <c r="AD7110" s="41"/>
      <c r="AE7110" s="41"/>
      <c r="AF7110" s="41"/>
      <c r="AG7110" s="41"/>
      <c r="AH7110" s="41"/>
    </row>
    <row r="7111" spans="5:34" x14ac:dyDescent="0.25">
      <c r="E7111" s="40" t="s">
        <v>943</v>
      </c>
      <c r="F7111" s="41"/>
      <c r="G7111" s="41"/>
      <c r="H7111" s="41"/>
      <c r="I7111" s="41"/>
      <c r="J7111" s="41"/>
      <c r="K7111" s="41"/>
      <c r="L7111" s="41"/>
      <c r="M7111" s="41"/>
      <c r="N7111" s="41"/>
      <c r="O7111" s="41"/>
      <c r="P7111" s="41"/>
      <c r="Q7111" s="41"/>
      <c r="R7111" s="41"/>
      <c r="S7111" s="41"/>
      <c r="T7111" s="41"/>
      <c r="U7111" s="41"/>
      <c r="V7111" s="41"/>
      <c r="W7111" s="41"/>
      <c r="X7111" s="41"/>
      <c r="Y7111" s="41"/>
      <c r="Z7111" s="41"/>
      <c r="AA7111" s="41"/>
      <c r="AB7111" s="41"/>
      <c r="AC7111" s="41"/>
      <c r="AD7111" s="41"/>
      <c r="AE7111" s="41"/>
      <c r="AF7111" s="41"/>
      <c r="AG7111" s="41"/>
      <c r="AH7111" s="41"/>
    </row>
    <row r="7112" spans="5:34" x14ac:dyDescent="0.25">
      <c r="E7112" s="40" t="s">
        <v>940</v>
      </c>
      <c r="F7112" s="41"/>
      <c r="G7112" s="41"/>
      <c r="H7112" s="41"/>
      <c r="I7112" s="41"/>
      <c r="J7112" s="41"/>
      <c r="K7112" s="41"/>
      <c r="L7112" s="41"/>
      <c r="M7112" s="41"/>
      <c r="N7112" s="41"/>
      <c r="O7112" s="41"/>
      <c r="P7112" s="41"/>
      <c r="Q7112" s="41"/>
      <c r="R7112" s="41"/>
      <c r="S7112" s="41"/>
      <c r="T7112" s="41"/>
      <c r="U7112" s="41"/>
      <c r="V7112" s="41"/>
      <c r="W7112" s="41"/>
      <c r="X7112" s="41"/>
      <c r="Y7112" s="41"/>
      <c r="Z7112" s="41"/>
      <c r="AA7112" s="41"/>
      <c r="AB7112" s="41"/>
      <c r="AC7112" s="41"/>
      <c r="AD7112" s="41"/>
      <c r="AE7112" s="41"/>
      <c r="AF7112" s="41"/>
      <c r="AG7112" s="41"/>
      <c r="AH7112" s="41"/>
    </row>
    <row r="7113" spans="5:34" x14ac:dyDescent="0.25">
      <c r="E7113" s="40" t="s">
        <v>1133</v>
      </c>
      <c r="F7113" s="41"/>
      <c r="G7113" s="41"/>
      <c r="H7113" s="41"/>
      <c r="I7113" s="41"/>
      <c r="J7113" s="41"/>
      <c r="K7113" s="41"/>
      <c r="L7113" s="41"/>
      <c r="M7113" s="41"/>
      <c r="N7113" s="41"/>
      <c r="O7113" s="41"/>
      <c r="P7113" s="41"/>
      <c r="Q7113" s="41"/>
      <c r="R7113" s="41"/>
      <c r="S7113" s="41"/>
      <c r="T7113" s="41"/>
      <c r="U7113" s="41"/>
      <c r="V7113" s="41"/>
      <c r="W7113" s="41"/>
      <c r="X7113" s="41"/>
      <c r="Y7113" s="41"/>
      <c r="Z7113" s="41"/>
      <c r="AA7113" s="41"/>
      <c r="AB7113" s="41"/>
      <c r="AC7113" s="41"/>
      <c r="AD7113" s="41"/>
      <c r="AE7113" s="41"/>
      <c r="AF7113" s="41"/>
      <c r="AG7113" s="41"/>
      <c r="AH7113" s="41"/>
    </row>
    <row r="7114" spans="5:34" x14ac:dyDescent="0.25">
      <c r="E7114" s="40" t="s">
        <v>1134</v>
      </c>
      <c r="F7114" s="41"/>
      <c r="G7114" s="41"/>
      <c r="H7114" s="41"/>
      <c r="I7114" s="41"/>
      <c r="J7114" s="41"/>
      <c r="K7114" s="41"/>
      <c r="L7114" s="41"/>
      <c r="M7114" s="41"/>
      <c r="N7114" s="41"/>
      <c r="O7114" s="41"/>
      <c r="P7114" s="41"/>
      <c r="Q7114" s="41"/>
      <c r="R7114" s="41"/>
      <c r="S7114" s="41"/>
      <c r="T7114" s="41"/>
      <c r="U7114" s="41"/>
      <c r="V7114" s="41"/>
      <c r="W7114" s="41"/>
      <c r="X7114" s="41"/>
      <c r="Y7114" s="41"/>
      <c r="Z7114" s="41"/>
      <c r="AA7114" s="41"/>
      <c r="AB7114" s="41"/>
      <c r="AC7114" s="41"/>
      <c r="AD7114" s="41"/>
      <c r="AE7114" s="41"/>
      <c r="AF7114" s="41"/>
      <c r="AG7114" s="41"/>
      <c r="AH7114" s="41"/>
    </row>
    <row r="7115" spans="5:34" x14ac:dyDescent="0.25">
      <c r="E7115" s="40" t="s">
        <v>889</v>
      </c>
      <c r="F7115" s="41"/>
      <c r="G7115" s="41"/>
      <c r="H7115" s="41"/>
      <c r="I7115" s="41"/>
      <c r="J7115" s="41"/>
      <c r="K7115" s="41"/>
      <c r="L7115" s="41"/>
      <c r="M7115" s="41"/>
      <c r="N7115" s="41"/>
      <c r="O7115" s="41"/>
      <c r="P7115" s="41"/>
      <c r="Q7115" s="41"/>
      <c r="R7115" s="41"/>
      <c r="S7115" s="41"/>
      <c r="T7115" s="41"/>
      <c r="U7115" s="41"/>
      <c r="V7115" s="41"/>
      <c r="W7115" s="41"/>
      <c r="X7115" s="41"/>
      <c r="Y7115" s="41"/>
      <c r="Z7115" s="41"/>
      <c r="AA7115" s="41"/>
      <c r="AB7115" s="41"/>
      <c r="AC7115" s="41"/>
      <c r="AD7115" s="41"/>
      <c r="AE7115" s="41"/>
      <c r="AF7115" s="41"/>
      <c r="AG7115" s="41"/>
      <c r="AH7115" s="41"/>
    </row>
    <row r="7116" spans="5:34" x14ac:dyDescent="0.25">
      <c r="E7116" s="40" t="s">
        <v>1052</v>
      </c>
      <c r="F7116" s="41"/>
      <c r="G7116" s="41"/>
      <c r="H7116" s="41"/>
      <c r="I7116" s="41"/>
      <c r="J7116" s="41"/>
      <c r="K7116" s="41"/>
      <c r="L7116" s="41"/>
      <c r="M7116" s="41"/>
      <c r="N7116" s="41"/>
      <c r="O7116" s="41"/>
      <c r="P7116" s="41"/>
      <c r="Q7116" s="41"/>
      <c r="R7116" s="41"/>
      <c r="S7116" s="41"/>
      <c r="T7116" s="41"/>
      <c r="U7116" s="41"/>
      <c r="V7116" s="41"/>
      <c r="W7116" s="41"/>
      <c r="X7116" s="41"/>
      <c r="Y7116" s="41"/>
      <c r="Z7116" s="41"/>
      <c r="AA7116" s="41"/>
      <c r="AB7116" s="41"/>
      <c r="AC7116" s="41"/>
      <c r="AD7116" s="41"/>
      <c r="AE7116" s="41"/>
      <c r="AF7116" s="41"/>
      <c r="AG7116" s="41"/>
      <c r="AH7116" s="41"/>
    </row>
    <row r="7117" spans="5:34" x14ac:dyDescent="0.25">
      <c r="E7117" s="40" t="s">
        <v>934</v>
      </c>
      <c r="F7117" s="41"/>
      <c r="G7117" s="41"/>
      <c r="H7117" s="41"/>
      <c r="I7117" s="41"/>
      <c r="J7117" s="41"/>
      <c r="K7117" s="41"/>
      <c r="L7117" s="41"/>
      <c r="M7117" s="41"/>
      <c r="N7117" s="41"/>
      <c r="O7117" s="41"/>
      <c r="P7117" s="41"/>
      <c r="Q7117" s="41"/>
      <c r="R7117" s="41"/>
      <c r="S7117" s="41"/>
      <c r="T7117" s="41"/>
      <c r="U7117" s="41"/>
      <c r="V7117" s="41"/>
      <c r="W7117" s="41"/>
      <c r="X7117" s="41"/>
      <c r="Y7117" s="41"/>
      <c r="Z7117" s="41"/>
      <c r="AA7117" s="41"/>
      <c r="AB7117" s="41"/>
      <c r="AC7117" s="41"/>
      <c r="AD7117" s="41"/>
      <c r="AE7117" s="41"/>
      <c r="AF7117" s="41"/>
      <c r="AG7117" s="41"/>
      <c r="AH7117" s="41"/>
    </row>
    <row r="7118" spans="5:34" x14ac:dyDescent="0.25">
      <c r="E7118" s="40" t="s">
        <v>935</v>
      </c>
      <c r="F7118" s="41"/>
      <c r="G7118" s="41"/>
      <c r="H7118" s="41"/>
      <c r="I7118" s="41"/>
      <c r="J7118" s="41"/>
      <c r="K7118" s="41"/>
      <c r="L7118" s="41"/>
      <c r="M7118" s="41"/>
      <c r="N7118" s="41"/>
      <c r="O7118" s="41"/>
      <c r="P7118" s="41"/>
      <c r="Q7118" s="41"/>
      <c r="R7118" s="41"/>
      <c r="S7118" s="41"/>
      <c r="T7118" s="41"/>
      <c r="U7118" s="41"/>
      <c r="V7118" s="41"/>
      <c r="W7118" s="41"/>
      <c r="X7118" s="41"/>
      <c r="Y7118" s="41"/>
      <c r="Z7118" s="41"/>
      <c r="AA7118" s="41"/>
      <c r="AB7118" s="41"/>
      <c r="AC7118" s="41"/>
      <c r="AD7118" s="41"/>
      <c r="AE7118" s="41"/>
      <c r="AF7118" s="41"/>
      <c r="AG7118" s="41"/>
      <c r="AH7118" s="41"/>
    </row>
    <row r="7119" spans="5:34" x14ac:dyDescent="0.25">
      <c r="E7119" s="40" t="s">
        <v>1132</v>
      </c>
      <c r="F7119" s="41"/>
      <c r="G7119" s="41"/>
      <c r="H7119" s="41"/>
      <c r="I7119" s="41"/>
      <c r="J7119" s="41"/>
      <c r="K7119" s="41"/>
      <c r="L7119" s="41"/>
      <c r="M7119" s="41"/>
      <c r="N7119" s="41"/>
      <c r="O7119" s="41"/>
      <c r="P7119" s="41"/>
      <c r="Q7119" s="41"/>
      <c r="R7119" s="41"/>
      <c r="S7119" s="41"/>
      <c r="T7119" s="41"/>
      <c r="U7119" s="41"/>
      <c r="V7119" s="41"/>
      <c r="W7119" s="41"/>
      <c r="X7119" s="41"/>
      <c r="Y7119" s="41"/>
      <c r="Z7119" s="41"/>
      <c r="AA7119" s="41"/>
      <c r="AB7119" s="41"/>
      <c r="AC7119" s="41"/>
      <c r="AD7119" s="41"/>
      <c r="AE7119" s="41"/>
      <c r="AF7119" s="41"/>
      <c r="AG7119" s="41"/>
      <c r="AH7119" s="41"/>
    </row>
    <row r="7120" spans="5:34" x14ac:dyDescent="0.25">
      <c r="E7120" s="40" t="s">
        <v>937</v>
      </c>
      <c r="F7120" s="41"/>
      <c r="G7120" s="41"/>
      <c r="H7120" s="41"/>
      <c r="I7120" s="41"/>
      <c r="J7120" s="41"/>
      <c r="K7120" s="41"/>
      <c r="L7120" s="41"/>
      <c r="M7120" s="41"/>
      <c r="N7120" s="41"/>
      <c r="O7120" s="41"/>
      <c r="P7120" s="41"/>
      <c r="Q7120" s="41"/>
      <c r="R7120" s="41"/>
      <c r="S7120" s="41"/>
      <c r="T7120" s="41"/>
      <c r="U7120" s="41"/>
      <c r="V7120" s="41"/>
      <c r="W7120" s="41"/>
      <c r="X7120" s="41"/>
      <c r="Y7120" s="41"/>
      <c r="Z7120" s="41"/>
      <c r="AA7120" s="41"/>
      <c r="AB7120" s="41"/>
      <c r="AC7120" s="41"/>
      <c r="AD7120" s="41"/>
      <c r="AE7120" s="41"/>
      <c r="AF7120" s="41"/>
      <c r="AG7120" s="41"/>
      <c r="AH7120" s="41"/>
    </row>
    <row r="7121" spans="3:38" x14ac:dyDescent="0.25">
      <c r="E7121" s="40" t="s">
        <v>889</v>
      </c>
      <c r="F7121" s="41"/>
      <c r="G7121" s="41"/>
      <c r="H7121" s="41"/>
      <c r="I7121" s="41"/>
      <c r="J7121" s="41"/>
      <c r="K7121" s="41"/>
      <c r="L7121" s="41"/>
      <c r="M7121" s="41"/>
      <c r="N7121" s="41"/>
      <c r="O7121" s="41"/>
      <c r="P7121" s="41"/>
      <c r="Q7121" s="41"/>
      <c r="R7121" s="41"/>
      <c r="S7121" s="41"/>
      <c r="T7121" s="41"/>
      <c r="U7121" s="41"/>
      <c r="V7121" s="41"/>
      <c r="W7121" s="41"/>
      <c r="X7121" s="41"/>
      <c r="Y7121" s="41"/>
      <c r="Z7121" s="41"/>
      <c r="AA7121" s="41"/>
      <c r="AB7121" s="41"/>
      <c r="AC7121" s="41"/>
      <c r="AD7121" s="41"/>
      <c r="AE7121" s="41"/>
      <c r="AF7121" s="41"/>
      <c r="AG7121" s="41"/>
      <c r="AH7121" s="41"/>
    </row>
    <row r="7122" spans="3:38" x14ac:dyDescent="0.25">
      <c r="E7122" s="40" t="s">
        <v>946</v>
      </c>
      <c r="F7122" s="41"/>
      <c r="G7122" s="41"/>
      <c r="H7122" s="41"/>
      <c r="I7122" s="41"/>
      <c r="J7122" s="41"/>
      <c r="K7122" s="41"/>
      <c r="L7122" s="41"/>
      <c r="M7122" s="41"/>
      <c r="N7122" s="41"/>
      <c r="O7122" s="41"/>
      <c r="P7122" s="41"/>
      <c r="Q7122" s="41"/>
      <c r="R7122" s="41"/>
      <c r="S7122" s="41"/>
      <c r="T7122" s="41"/>
      <c r="U7122" s="41"/>
      <c r="V7122" s="41"/>
      <c r="W7122" s="41"/>
      <c r="X7122" s="41"/>
      <c r="Y7122" s="41"/>
      <c r="Z7122" s="41"/>
      <c r="AA7122" s="41"/>
      <c r="AB7122" s="41"/>
      <c r="AC7122" s="41"/>
      <c r="AD7122" s="41"/>
      <c r="AE7122" s="41"/>
      <c r="AF7122" s="41"/>
      <c r="AG7122" s="41"/>
      <c r="AH7122" s="41"/>
    </row>
    <row r="7123" spans="3:38" x14ac:dyDescent="0.25">
      <c r="E7123" s="40" t="s">
        <v>904</v>
      </c>
      <c r="F7123" s="41"/>
      <c r="G7123" s="41"/>
      <c r="H7123" s="41"/>
      <c r="I7123" s="41"/>
      <c r="J7123" s="41"/>
      <c r="K7123" s="41"/>
      <c r="L7123" s="41"/>
      <c r="M7123" s="41"/>
      <c r="N7123" s="41"/>
      <c r="O7123" s="41"/>
      <c r="P7123" s="41"/>
      <c r="Q7123" s="41"/>
      <c r="R7123" s="41"/>
      <c r="S7123" s="41"/>
      <c r="T7123" s="41"/>
      <c r="U7123" s="41"/>
      <c r="V7123" s="41"/>
      <c r="W7123" s="41"/>
      <c r="X7123" s="41"/>
      <c r="Y7123" s="41"/>
      <c r="Z7123" s="41"/>
      <c r="AA7123" s="41"/>
      <c r="AB7123" s="41"/>
      <c r="AC7123" s="41"/>
      <c r="AD7123" s="41"/>
      <c r="AE7123" s="41"/>
      <c r="AF7123" s="41"/>
      <c r="AG7123" s="41"/>
      <c r="AH7123" s="41"/>
    </row>
    <row r="7126" spans="3:38" x14ac:dyDescent="0.25">
      <c r="C7126" s="13">
        <v>0</v>
      </c>
      <c r="E7126" s="4" t="s">
        <v>397</v>
      </c>
    </row>
    <row r="7132" spans="3:38" x14ac:dyDescent="0.25">
      <c r="AL7132" s="1" t="s">
        <v>987</v>
      </c>
    </row>
    <row r="7151" spans="38:38" x14ac:dyDescent="0.25">
      <c r="AL7151" s="1" t="s">
        <v>1125</v>
      </c>
    </row>
    <row r="7152" spans="38:38" x14ac:dyDescent="0.25">
      <c r="AL7152" s="4" t="s">
        <v>1126</v>
      </c>
    </row>
    <row r="7156" spans="5:79" x14ac:dyDescent="0.25">
      <c r="E7156" s="44" t="s">
        <v>1123</v>
      </c>
      <c r="F7156" s="41"/>
      <c r="G7156" s="41"/>
      <c r="H7156" s="41"/>
      <c r="I7156" s="41"/>
      <c r="J7156" s="41"/>
      <c r="K7156" s="41"/>
      <c r="L7156" s="41"/>
      <c r="M7156" s="41"/>
      <c r="N7156" s="41"/>
      <c r="O7156" s="41"/>
      <c r="P7156" s="41"/>
      <c r="Q7156" s="41"/>
      <c r="R7156" s="41"/>
      <c r="S7156" s="41"/>
      <c r="T7156" s="41"/>
      <c r="U7156" s="41"/>
      <c r="V7156" s="41"/>
      <c r="W7156" s="41"/>
      <c r="X7156" s="41"/>
      <c r="Y7156" s="41"/>
      <c r="Z7156" s="41"/>
      <c r="AA7156" s="41"/>
      <c r="AB7156" s="41"/>
      <c r="AC7156" s="41"/>
      <c r="AD7156" s="41"/>
      <c r="AE7156" s="41"/>
      <c r="AF7156" s="41"/>
      <c r="AG7156" s="41"/>
      <c r="AH7156" s="41"/>
      <c r="AN7156" s="44" t="s">
        <v>905</v>
      </c>
      <c r="AO7156" s="41"/>
      <c r="AP7156" s="41"/>
      <c r="AQ7156" s="41"/>
      <c r="AR7156" s="41"/>
      <c r="AS7156" s="41"/>
      <c r="AT7156" s="41"/>
      <c r="AU7156" s="41"/>
      <c r="AV7156" s="41"/>
      <c r="AW7156" s="41"/>
      <c r="AX7156" s="41"/>
      <c r="AY7156" s="41"/>
      <c r="AZ7156" s="41"/>
      <c r="BA7156" s="41"/>
      <c r="BB7156" s="41"/>
      <c r="BC7156" s="41"/>
      <c r="BD7156" s="41"/>
      <c r="BE7156" s="41"/>
      <c r="BF7156" s="41"/>
      <c r="BG7156" s="41"/>
      <c r="BH7156" s="41"/>
      <c r="BI7156" s="41"/>
      <c r="BJ7156" s="41"/>
      <c r="BK7156" s="41"/>
      <c r="BL7156" s="41"/>
      <c r="BM7156" s="41"/>
      <c r="BN7156" s="41"/>
      <c r="BO7156" s="41"/>
      <c r="BP7156" s="41"/>
      <c r="BQ7156" s="41"/>
      <c r="BR7156" s="41"/>
      <c r="BS7156" s="41"/>
      <c r="BT7156" s="41"/>
      <c r="BU7156" s="41"/>
      <c r="BV7156" s="41"/>
      <c r="BW7156" s="41"/>
      <c r="BX7156" s="41"/>
      <c r="BY7156" s="41"/>
      <c r="BZ7156" s="41"/>
      <c r="CA7156" s="41"/>
    </row>
    <row r="7157" spans="5:79" x14ac:dyDescent="0.25">
      <c r="E7157" s="40" t="s">
        <v>868</v>
      </c>
      <c r="F7157" s="41"/>
      <c r="G7157" s="41"/>
      <c r="H7157" s="41"/>
      <c r="I7157" s="41"/>
      <c r="J7157" s="41"/>
      <c r="K7157" s="41"/>
      <c r="L7157" s="41"/>
      <c r="M7157" s="41"/>
      <c r="N7157" s="41"/>
      <c r="O7157" s="41"/>
      <c r="P7157" s="41"/>
      <c r="Q7157" s="41"/>
      <c r="R7157" s="41"/>
      <c r="S7157" s="41"/>
      <c r="T7157" s="41"/>
      <c r="U7157" s="41"/>
      <c r="V7157" s="41"/>
      <c r="W7157" s="41"/>
      <c r="X7157" s="41"/>
      <c r="Y7157" s="41"/>
      <c r="Z7157" s="41"/>
      <c r="AA7157" s="41"/>
      <c r="AB7157" s="41"/>
      <c r="AC7157" s="41"/>
      <c r="AD7157" s="41"/>
      <c r="AE7157" s="41"/>
      <c r="AF7157" s="41"/>
      <c r="AG7157" s="41"/>
      <c r="AH7157" s="41"/>
      <c r="AN7157" s="40" t="s">
        <v>868</v>
      </c>
      <c r="AO7157" s="41"/>
      <c r="AP7157" s="41"/>
      <c r="AQ7157" s="41"/>
      <c r="AR7157" s="41"/>
      <c r="AS7157" s="41"/>
      <c r="AT7157" s="41"/>
      <c r="AU7157" s="41"/>
      <c r="AV7157" s="41"/>
      <c r="AW7157" s="41"/>
      <c r="AX7157" s="41"/>
      <c r="AY7157" s="41"/>
      <c r="AZ7157" s="41"/>
      <c r="BA7157" s="41"/>
      <c r="BB7157" s="41"/>
      <c r="BC7157" s="41"/>
      <c r="BD7157" s="41"/>
      <c r="BE7157" s="41"/>
      <c r="BF7157" s="41"/>
      <c r="BG7157" s="41"/>
      <c r="BH7157" s="41"/>
      <c r="BI7157" s="41"/>
      <c r="BJ7157" s="41"/>
      <c r="BK7157" s="41"/>
      <c r="BL7157" s="41"/>
      <c r="BM7157" s="41"/>
      <c r="BN7157" s="41"/>
      <c r="BO7157" s="41"/>
      <c r="BP7157" s="41"/>
      <c r="BQ7157" s="41"/>
      <c r="BR7157" s="41"/>
      <c r="BS7157" s="41"/>
      <c r="BT7157" s="41"/>
      <c r="BU7157" s="41"/>
      <c r="BV7157" s="41"/>
      <c r="BW7157" s="41"/>
      <c r="BX7157" s="41"/>
      <c r="BY7157" s="41"/>
      <c r="BZ7157" s="41"/>
      <c r="CA7157" s="41"/>
    </row>
    <row r="7158" spans="5:79" x14ac:dyDescent="0.25">
      <c r="E7158" s="40" t="s">
        <v>952</v>
      </c>
      <c r="F7158" s="41"/>
      <c r="G7158" s="41"/>
      <c r="H7158" s="41"/>
      <c r="I7158" s="41"/>
      <c r="J7158" s="41"/>
      <c r="K7158" s="41"/>
      <c r="L7158" s="41"/>
      <c r="M7158" s="41"/>
      <c r="N7158" s="41"/>
      <c r="O7158" s="41"/>
      <c r="P7158" s="41"/>
      <c r="Q7158" s="41"/>
      <c r="R7158" s="41"/>
      <c r="S7158" s="41"/>
      <c r="T7158" s="41"/>
      <c r="U7158" s="41"/>
      <c r="V7158" s="41"/>
      <c r="W7158" s="41"/>
      <c r="X7158" s="41"/>
      <c r="Y7158" s="41"/>
      <c r="Z7158" s="41"/>
      <c r="AA7158" s="41"/>
      <c r="AB7158" s="41"/>
      <c r="AC7158" s="41"/>
      <c r="AD7158" s="41"/>
      <c r="AE7158" s="41"/>
      <c r="AF7158" s="41"/>
      <c r="AG7158" s="41"/>
      <c r="AH7158" s="41"/>
      <c r="AN7158" s="40" t="s">
        <v>1127</v>
      </c>
      <c r="AO7158" s="41"/>
      <c r="AP7158" s="41"/>
      <c r="AQ7158" s="41"/>
      <c r="AR7158" s="41"/>
      <c r="AS7158" s="41"/>
      <c r="AT7158" s="41"/>
      <c r="AU7158" s="41"/>
      <c r="AV7158" s="41"/>
      <c r="AW7158" s="41"/>
      <c r="AX7158" s="41"/>
      <c r="AY7158" s="41"/>
      <c r="AZ7158" s="41"/>
      <c r="BA7158" s="41"/>
      <c r="BB7158" s="41"/>
      <c r="BC7158" s="41"/>
      <c r="BD7158" s="41"/>
      <c r="BE7158" s="41"/>
      <c r="BF7158" s="41"/>
      <c r="BG7158" s="41"/>
      <c r="BH7158" s="41"/>
      <c r="BI7158" s="41"/>
      <c r="BJ7158" s="41"/>
      <c r="BK7158" s="41"/>
      <c r="BL7158" s="41"/>
      <c r="BM7158" s="41"/>
      <c r="BN7158" s="41"/>
      <c r="BO7158" s="41"/>
      <c r="BP7158" s="41"/>
      <c r="BQ7158" s="41"/>
      <c r="BR7158" s="41"/>
      <c r="BS7158" s="41"/>
      <c r="BT7158" s="41"/>
      <c r="BU7158" s="41"/>
      <c r="BV7158" s="41"/>
      <c r="BW7158" s="41"/>
      <c r="BX7158" s="41"/>
      <c r="BY7158" s="41"/>
      <c r="BZ7158" s="41"/>
      <c r="CA7158" s="41"/>
    </row>
    <row r="7159" spans="5:79" x14ac:dyDescent="0.25">
      <c r="E7159" s="40" t="s">
        <v>988</v>
      </c>
      <c r="F7159" s="41"/>
      <c r="G7159" s="41"/>
      <c r="H7159" s="41"/>
      <c r="I7159" s="41"/>
      <c r="J7159" s="41"/>
      <c r="K7159" s="41"/>
      <c r="L7159" s="41"/>
      <c r="M7159" s="41"/>
      <c r="N7159" s="41"/>
      <c r="O7159" s="41"/>
      <c r="P7159" s="41"/>
      <c r="Q7159" s="41"/>
      <c r="R7159" s="41"/>
      <c r="S7159" s="41"/>
      <c r="T7159" s="41"/>
      <c r="U7159" s="41"/>
      <c r="V7159" s="41"/>
      <c r="W7159" s="41"/>
      <c r="X7159" s="41"/>
      <c r="Y7159" s="41"/>
      <c r="Z7159" s="41"/>
      <c r="AA7159" s="41"/>
      <c r="AB7159" s="41"/>
      <c r="AC7159" s="41"/>
      <c r="AD7159" s="41"/>
      <c r="AE7159" s="41"/>
      <c r="AF7159" s="41"/>
      <c r="AG7159" s="41"/>
      <c r="AH7159" s="41"/>
      <c r="AN7159" s="40" t="s">
        <v>887</v>
      </c>
      <c r="AO7159" s="41"/>
      <c r="AP7159" s="41"/>
      <c r="AQ7159" s="41"/>
      <c r="AR7159" s="41"/>
      <c r="AS7159" s="41"/>
      <c r="AT7159" s="41"/>
      <c r="AU7159" s="41"/>
      <c r="AV7159" s="41"/>
      <c r="AW7159" s="41"/>
      <c r="AX7159" s="41"/>
      <c r="AY7159" s="41"/>
      <c r="AZ7159" s="41"/>
      <c r="BA7159" s="41"/>
      <c r="BB7159" s="41"/>
      <c r="BC7159" s="41"/>
      <c r="BD7159" s="41"/>
      <c r="BE7159" s="41"/>
      <c r="BF7159" s="41"/>
      <c r="BG7159" s="41"/>
      <c r="BH7159" s="41"/>
      <c r="BI7159" s="41"/>
      <c r="BJ7159" s="41"/>
      <c r="BK7159" s="41"/>
      <c r="BL7159" s="41"/>
      <c r="BM7159" s="41"/>
      <c r="BN7159" s="41"/>
      <c r="BO7159" s="41"/>
      <c r="BP7159" s="41"/>
      <c r="BQ7159" s="41"/>
      <c r="BR7159" s="41"/>
      <c r="BS7159" s="41"/>
      <c r="BT7159" s="41"/>
      <c r="BU7159" s="41"/>
      <c r="BV7159" s="41"/>
      <c r="BW7159" s="41"/>
      <c r="BX7159" s="41"/>
      <c r="BY7159" s="41"/>
      <c r="BZ7159" s="41"/>
      <c r="CA7159" s="41"/>
    </row>
    <row r="7160" spans="5:79" x14ac:dyDescent="0.25">
      <c r="E7160" s="40" t="s">
        <v>989</v>
      </c>
      <c r="F7160" s="41"/>
      <c r="G7160" s="41"/>
      <c r="H7160" s="41"/>
      <c r="I7160" s="41"/>
      <c r="J7160" s="41"/>
      <c r="K7160" s="41"/>
      <c r="L7160" s="41"/>
      <c r="M7160" s="41"/>
      <c r="N7160" s="41"/>
      <c r="O7160" s="41"/>
      <c r="P7160" s="41"/>
      <c r="Q7160" s="41"/>
      <c r="R7160" s="41"/>
      <c r="S7160" s="41"/>
      <c r="T7160" s="41"/>
      <c r="U7160" s="41"/>
      <c r="V7160" s="41"/>
      <c r="W7160" s="41"/>
      <c r="X7160" s="41"/>
      <c r="Y7160" s="41"/>
      <c r="Z7160" s="41"/>
      <c r="AA7160" s="41"/>
      <c r="AB7160" s="41"/>
      <c r="AC7160" s="41"/>
      <c r="AD7160" s="41"/>
      <c r="AE7160" s="41"/>
      <c r="AF7160" s="41"/>
      <c r="AG7160" s="41"/>
      <c r="AH7160" s="41"/>
      <c r="AN7160" s="40" t="s">
        <v>1128</v>
      </c>
      <c r="AO7160" s="41"/>
      <c r="AP7160" s="41"/>
      <c r="AQ7160" s="41"/>
      <c r="AR7160" s="41"/>
      <c r="AS7160" s="41"/>
      <c r="AT7160" s="41"/>
      <c r="AU7160" s="41"/>
      <c r="AV7160" s="41"/>
      <c r="AW7160" s="41"/>
      <c r="AX7160" s="41"/>
      <c r="AY7160" s="41"/>
      <c r="AZ7160" s="41"/>
      <c r="BA7160" s="41"/>
      <c r="BB7160" s="41"/>
      <c r="BC7160" s="41"/>
      <c r="BD7160" s="41"/>
      <c r="BE7160" s="41"/>
      <c r="BF7160" s="41"/>
      <c r="BG7160" s="41"/>
      <c r="BH7160" s="41"/>
      <c r="BI7160" s="41"/>
      <c r="BJ7160" s="41"/>
      <c r="BK7160" s="41"/>
      <c r="BL7160" s="41"/>
      <c r="BM7160" s="41"/>
      <c r="BN7160" s="41"/>
      <c r="BO7160" s="41"/>
      <c r="BP7160" s="41"/>
      <c r="BQ7160" s="41"/>
      <c r="BR7160" s="41"/>
      <c r="BS7160" s="41"/>
      <c r="BT7160" s="41"/>
      <c r="BU7160" s="41"/>
      <c r="BV7160" s="41"/>
      <c r="BW7160" s="41"/>
      <c r="BX7160" s="41"/>
      <c r="BY7160" s="41"/>
      <c r="BZ7160" s="41"/>
      <c r="CA7160" s="41"/>
    </row>
    <row r="7161" spans="5:79" x14ac:dyDescent="0.25">
      <c r="E7161" s="40" t="s">
        <v>990</v>
      </c>
      <c r="F7161" s="41"/>
      <c r="G7161" s="41"/>
      <c r="H7161" s="41"/>
      <c r="I7161" s="41"/>
      <c r="J7161" s="41"/>
      <c r="K7161" s="41"/>
      <c r="L7161" s="41"/>
      <c r="M7161" s="41"/>
      <c r="N7161" s="41"/>
      <c r="O7161" s="41"/>
      <c r="P7161" s="41"/>
      <c r="Q7161" s="41"/>
      <c r="R7161" s="41"/>
      <c r="S7161" s="41"/>
      <c r="T7161" s="41"/>
      <c r="U7161" s="41"/>
      <c r="V7161" s="41"/>
      <c r="W7161" s="41"/>
      <c r="X7161" s="41"/>
      <c r="Y7161" s="41"/>
      <c r="Z7161" s="41"/>
      <c r="AA7161" s="41"/>
      <c r="AB7161" s="41"/>
      <c r="AC7161" s="41"/>
      <c r="AD7161" s="41"/>
      <c r="AE7161" s="41"/>
      <c r="AF7161" s="41"/>
      <c r="AG7161" s="41"/>
      <c r="AH7161" s="41"/>
      <c r="AN7161" s="40"/>
      <c r="AO7161" s="41"/>
      <c r="AP7161" s="41"/>
      <c r="AQ7161" s="41"/>
      <c r="AR7161" s="41"/>
      <c r="AS7161" s="41"/>
      <c r="AT7161" s="41"/>
      <c r="AU7161" s="41"/>
      <c r="AV7161" s="41"/>
      <c r="AW7161" s="41"/>
      <c r="AX7161" s="41"/>
      <c r="AY7161" s="41"/>
      <c r="AZ7161" s="41"/>
      <c r="BA7161" s="41"/>
      <c r="BB7161" s="41"/>
      <c r="BC7161" s="41"/>
      <c r="BD7161" s="41"/>
      <c r="BE7161" s="41"/>
      <c r="BF7161" s="41"/>
      <c r="BG7161" s="41"/>
      <c r="BH7161" s="41"/>
      <c r="BI7161" s="41"/>
      <c r="BJ7161" s="41"/>
      <c r="BK7161" s="41"/>
      <c r="BL7161" s="41"/>
      <c r="BM7161" s="41"/>
      <c r="BN7161" s="41"/>
      <c r="BO7161" s="41"/>
      <c r="BP7161" s="41"/>
      <c r="BQ7161" s="41"/>
      <c r="BR7161" s="41"/>
      <c r="BS7161" s="41"/>
      <c r="BT7161" s="41"/>
      <c r="BU7161" s="41"/>
      <c r="BV7161" s="41"/>
      <c r="BW7161" s="41"/>
      <c r="BX7161" s="41"/>
      <c r="BY7161" s="41"/>
      <c r="BZ7161" s="41"/>
      <c r="CA7161" s="41"/>
    </row>
    <row r="7162" spans="5:79" x14ac:dyDescent="0.25">
      <c r="E7162" s="40" t="s">
        <v>991</v>
      </c>
      <c r="F7162" s="41"/>
      <c r="G7162" s="41"/>
      <c r="H7162" s="41"/>
      <c r="I7162" s="41"/>
      <c r="J7162" s="41"/>
      <c r="K7162" s="41"/>
      <c r="L7162" s="41"/>
      <c r="M7162" s="41"/>
      <c r="N7162" s="41"/>
      <c r="O7162" s="41"/>
      <c r="P7162" s="41"/>
      <c r="Q7162" s="41"/>
      <c r="R7162" s="41"/>
      <c r="S7162" s="41"/>
      <c r="T7162" s="41"/>
      <c r="U7162" s="41"/>
      <c r="V7162" s="41"/>
      <c r="W7162" s="41"/>
      <c r="X7162" s="41"/>
      <c r="Y7162" s="41"/>
      <c r="Z7162" s="41"/>
      <c r="AA7162" s="41"/>
      <c r="AB7162" s="41"/>
      <c r="AC7162" s="41"/>
      <c r="AD7162" s="41"/>
      <c r="AE7162" s="41"/>
      <c r="AF7162" s="41"/>
      <c r="AG7162" s="41"/>
      <c r="AH7162" s="41"/>
      <c r="AN7162" s="40" t="s">
        <v>938</v>
      </c>
      <c r="AO7162" s="41"/>
      <c r="AP7162" s="41"/>
      <c r="AQ7162" s="41"/>
      <c r="AR7162" s="41"/>
      <c r="AS7162" s="41"/>
      <c r="AT7162" s="41"/>
      <c r="AU7162" s="41"/>
      <c r="AV7162" s="41"/>
      <c r="AW7162" s="41"/>
      <c r="AX7162" s="41"/>
      <c r="AY7162" s="41"/>
      <c r="AZ7162" s="41"/>
      <c r="BA7162" s="41"/>
      <c r="BB7162" s="41"/>
      <c r="BC7162" s="41"/>
      <c r="BD7162" s="41"/>
      <c r="BE7162" s="41"/>
      <c r="BF7162" s="41"/>
      <c r="BG7162" s="41"/>
      <c r="BH7162" s="41"/>
      <c r="BI7162" s="41"/>
      <c r="BJ7162" s="41"/>
      <c r="BK7162" s="41"/>
      <c r="BL7162" s="41"/>
      <c r="BM7162" s="41"/>
      <c r="BN7162" s="41"/>
      <c r="BO7162" s="41"/>
      <c r="BP7162" s="41"/>
      <c r="BQ7162" s="41"/>
      <c r="BR7162" s="41"/>
      <c r="BS7162" s="41"/>
      <c r="BT7162" s="41"/>
      <c r="BU7162" s="41"/>
      <c r="BV7162" s="41"/>
      <c r="BW7162" s="41"/>
      <c r="BX7162" s="41"/>
      <c r="BY7162" s="41"/>
      <c r="BZ7162" s="41"/>
      <c r="CA7162" s="41"/>
    </row>
    <row r="7163" spans="5:79" x14ac:dyDescent="0.25">
      <c r="E7163" s="40" t="s">
        <v>993</v>
      </c>
      <c r="F7163" s="41"/>
      <c r="G7163" s="41"/>
      <c r="H7163" s="41"/>
      <c r="I7163" s="41"/>
      <c r="J7163" s="41"/>
      <c r="K7163" s="41"/>
      <c r="L7163" s="41"/>
      <c r="M7163" s="41"/>
      <c r="N7163" s="41"/>
      <c r="O7163" s="41"/>
      <c r="P7163" s="41"/>
      <c r="Q7163" s="41"/>
      <c r="R7163" s="41"/>
      <c r="S7163" s="41"/>
      <c r="T7163" s="41"/>
      <c r="U7163" s="41"/>
      <c r="V7163" s="41"/>
      <c r="W7163" s="41"/>
      <c r="X7163" s="41"/>
      <c r="Y7163" s="41"/>
      <c r="Z7163" s="41"/>
      <c r="AA7163" s="41"/>
      <c r="AB7163" s="41"/>
      <c r="AC7163" s="41"/>
      <c r="AD7163" s="41"/>
      <c r="AE7163" s="41"/>
      <c r="AF7163" s="41"/>
      <c r="AG7163" s="41"/>
      <c r="AH7163" s="41"/>
      <c r="AN7163" s="40"/>
      <c r="AO7163" s="41"/>
      <c r="AP7163" s="41"/>
      <c r="AQ7163" s="41"/>
      <c r="AR7163" s="41"/>
      <c r="AS7163" s="41"/>
      <c r="AT7163" s="41"/>
      <c r="AU7163" s="41"/>
      <c r="AV7163" s="41"/>
      <c r="AW7163" s="41"/>
      <c r="AX7163" s="41"/>
      <c r="AY7163" s="41"/>
      <c r="AZ7163" s="41"/>
      <c r="BA7163" s="41"/>
      <c r="BB7163" s="41"/>
      <c r="BC7163" s="41"/>
      <c r="BD7163" s="41"/>
      <c r="BE7163" s="41"/>
      <c r="BF7163" s="41"/>
      <c r="BG7163" s="41"/>
      <c r="BH7163" s="41"/>
      <c r="BI7163" s="41"/>
      <c r="BJ7163" s="41"/>
      <c r="BK7163" s="41"/>
      <c r="BL7163" s="41"/>
      <c r="BM7163" s="41"/>
      <c r="BN7163" s="41"/>
      <c r="BO7163" s="41"/>
      <c r="BP7163" s="41"/>
      <c r="BQ7163" s="41"/>
      <c r="BR7163" s="41"/>
      <c r="BS7163" s="41"/>
      <c r="BT7163" s="41"/>
      <c r="BU7163" s="41"/>
      <c r="BV7163" s="41"/>
      <c r="BW7163" s="41"/>
      <c r="BX7163" s="41"/>
      <c r="BY7163" s="41"/>
      <c r="BZ7163" s="41"/>
      <c r="CA7163" s="41"/>
    </row>
    <row r="7164" spans="5:79" x14ac:dyDescent="0.25">
      <c r="E7164" s="40" t="s">
        <v>994</v>
      </c>
      <c r="F7164" s="41"/>
      <c r="G7164" s="41"/>
      <c r="H7164" s="41"/>
      <c r="I7164" s="41"/>
      <c r="J7164" s="41"/>
      <c r="K7164" s="41"/>
      <c r="L7164" s="41"/>
      <c r="M7164" s="41"/>
      <c r="N7164" s="41"/>
      <c r="O7164" s="41"/>
      <c r="P7164" s="41"/>
      <c r="Q7164" s="41"/>
      <c r="R7164" s="41"/>
      <c r="S7164" s="41"/>
      <c r="T7164" s="41"/>
      <c r="U7164" s="41"/>
      <c r="V7164" s="41"/>
      <c r="W7164" s="41"/>
      <c r="X7164" s="41"/>
      <c r="Y7164" s="41"/>
      <c r="Z7164" s="41"/>
      <c r="AA7164" s="41"/>
      <c r="AB7164" s="41"/>
      <c r="AC7164" s="41"/>
      <c r="AD7164" s="41"/>
      <c r="AE7164" s="41"/>
      <c r="AF7164" s="41"/>
      <c r="AG7164" s="41"/>
      <c r="AH7164" s="41"/>
      <c r="AN7164" s="40" t="s">
        <v>901</v>
      </c>
      <c r="AO7164" s="41"/>
      <c r="AP7164" s="41"/>
      <c r="AQ7164" s="41"/>
      <c r="AR7164" s="41"/>
      <c r="AS7164" s="41"/>
      <c r="AT7164" s="41"/>
      <c r="AU7164" s="41"/>
      <c r="AV7164" s="41"/>
      <c r="AW7164" s="41"/>
      <c r="AX7164" s="41"/>
      <c r="AY7164" s="41"/>
      <c r="AZ7164" s="41"/>
      <c r="BA7164" s="41"/>
      <c r="BB7164" s="41"/>
      <c r="BC7164" s="41"/>
      <c r="BD7164" s="41"/>
      <c r="BE7164" s="41"/>
      <c r="BF7164" s="41"/>
      <c r="BG7164" s="41"/>
      <c r="BH7164" s="41"/>
      <c r="BI7164" s="41"/>
      <c r="BJ7164" s="41"/>
      <c r="BK7164" s="41"/>
      <c r="BL7164" s="41"/>
      <c r="BM7164" s="41"/>
      <c r="BN7164" s="41"/>
      <c r="BO7164" s="41"/>
      <c r="BP7164" s="41"/>
      <c r="BQ7164" s="41"/>
      <c r="BR7164" s="41"/>
      <c r="BS7164" s="41"/>
      <c r="BT7164" s="41"/>
      <c r="BU7164" s="41"/>
      <c r="BV7164" s="41"/>
      <c r="BW7164" s="41"/>
      <c r="BX7164" s="41"/>
      <c r="BY7164" s="41"/>
      <c r="BZ7164" s="41"/>
      <c r="CA7164" s="41"/>
    </row>
    <row r="7165" spans="5:79" x14ac:dyDescent="0.25">
      <c r="E7165" s="40" t="s">
        <v>1118</v>
      </c>
      <c r="F7165" s="41"/>
      <c r="G7165" s="41"/>
      <c r="H7165" s="41"/>
      <c r="I7165" s="41"/>
      <c r="J7165" s="41"/>
      <c r="K7165" s="41"/>
      <c r="L7165" s="41"/>
      <c r="M7165" s="41"/>
      <c r="N7165" s="41"/>
      <c r="O7165" s="41"/>
      <c r="P7165" s="41"/>
      <c r="Q7165" s="41"/>
      <c r="R7165" s="41"/>
      <c r="S7165" s="41"/>
      <c r="T7165" s="41"/>
      <c r="U7165" s="41"/>
      <c r="V7165" s="41"/>
      <c r="W7165" s="41"/>
      <c r="X7165" s="41"/>
      <c r="Y7165" s="41"/>
      <c r="Z7165" s="41"/>
      <c r="AA7165" s="41"/>
      <c r="AB7165" s="41"/>
      <c r="AC7165" s="41"/>
      <c r="AD7165" s="41"/>
      <c r="AE7165" s="41"/>
      <c r="AF7165" s="41"/>
      <c r="AG7165" s="41"/>
      <c r="AH7165" s="41"/>
      <c r="AN7165" s="40" t="s">
        <v>940</v>
      </c>
      <c r="AO7165" s="41"/>
      <c r="AP7165" s="41"/>
      <c r="AQ7165" s="41"/>
      <c r="AR7165" s="41"/>
      <c r="AS7165" s="41"/>
      <c r="AT7165" s="41"/>
      <c r="AU7165" s="41"/>
      <c r="AV7165" s="41"/>
      <c r="AW7165" s="41"/>
      <c r="AX7165" s="41"/>
      <c r="AY7165" s="41"/>
      <c r="AZ7165" s="41"/>
      <c r="BA7165" s="41"/>
      <c r="BB7165" s="41"/>
      <c r="BC7165" s="41"/>
      <c r="BD7165" s="41"/>
      <c r="BE7165" s="41"/>
      <c r="BF7165" s="41"/>
      <c r="BG7165" s="41"/>
      <c r="BH7165" s="41"/>
      <c r="BI7165" s="41"/>
      <c r="BJ7165" s="41"/>
      <c r="BK7165" s="41"/>
      <c r="BL7165" s="41"/>
      <c r="BM7165" s="41"/>
      <c r="BN7165" s="41"/>
      <c r="BO7165" s="41"/>
      <c r="BP7165" s="41"/>
      <c r="BQ7165" s="41"/>
      <c r="BR7165" s="41"/>
      <c r="BS7165" s="41"/>
      <c r="BT7165" s="41"/>
      <c r="BU7165" s="41"/>
      <c r="BV7165" s="41"/>
      <c r="BW7165" s="41"/>
      <c r="BX7165" s="41"/>
      <c r="BY7165" s="41"/>
      <c r="BZ7165" s="41"/>
      <c r="CA7165" s="41"/>
    </row>
    <row r="7166" spans="5:79" x14ac:dyDescent="0.25">
      <c r="E7166" s="40" t="s">
        <v>1002</v>
      </c>
      <c r="F7166" s="41"/>
      <c r="G7166" s="41"/>
      <c r="H7166" s="41"/>
      <c r="I7166" s="41"/>
      <c r="J7166" s="41"/>
      <c r="K7166" s="41"/>
      <c r="L7166" s="41"/>
      <c r="M7166" s="41"/>
      <c r="N7166" s="41"/>
      <c r="O7166" s="41"/>
      <c r="P7166" s="41"/>
      <c r="Q7166" s="41"/>
      <c r="R7166" s="41"/>
      <c r="S7166" s="41"/>
      <c r="T7166" s="41"/>
      <c r="U7166" s="41"/>
      <c r="V7166" s="41"/>
      <c r="W7166" s="41"/>
      <c r="X7166" s="41"/>
      <c r="Y7166" s="41"/>
      <c r="Z7166" s="41"/>
      <c r="AA7166" s="41"/>
      <c r="AB7166" s="41"/>
      <c r="AC7166" s="41"/>
      <c r="AD7166" s="41"/>
      <c r="AE7166" s="41"/>
      <c r="AF7166" s="41"/>
      <c r="AG7166" s="41"/>
      <c r="AH7166" s="41"/>
      <c r="AN7166" s="40" t="s">
        <v>1129</v>
      </c>
      <c r="AO7166" s="41"/>
      <c r="AP7166" s="41"/>
      <c r="AQ7166" s="41"/>
      <c r="AR7166" s="41"/>
      <c r="AS7166" s="41"/>
      <c r="AT7166" s="41"/>
      <c r="AU7166" s="41"/>
      <c r="AV7166" s="41"/>
      <c r="AW7166" s="41"/>
      <c r="AX7166" s="41"/>
      <c r="AY7166" s="41"/>
      <c r="AZ7166" s="41"/>
      <c r="BA7166" s="41"/>
      <c r="BB7166" s="41"/>
      <c r="BC7166" s="41"/>
      <c r="BD7166" s="41"/>
      <c r="BE7166" s="41"/>
      <c r="BF7166" s="41"/>
      <c r="BG7166" s="41"/>
      <c r="BH7166" s="41"/>
      <c r="BI7166" s="41"/>
      <c r="BJ7166" s="41"/>
      <c r="BK7166" s="41"/>
      <c r="BL7166" s="41"/>
      <c r="BM7166" s="41"/>
      <c r="BN7166" s="41"/>
      <c r="BO7166" s="41"/>
      <c r="BP7166" s="41"/>
      <c r="BQ7166" s="41"/>
      <c r="BR7166" s="41"/>
      <c r="BS7166" s="41"/>
      <c r="BT7166" s="41"/>
      <c r="BU7166" s="41"/>
      <c r="BV7166" s="41"/>
      <c r="BW7166" s="41"/>
      <c r="BX7166" s="41"/>
      <c r="BY7166" s="41"/>
      <c r="BZ7166" s="41"/>
      <c r="CA7166" s="41"/>
    </row>
    <row r="7167" spans="5:79" x14ac:dyDescent="0.25">
      <c r="E7167" s="40"/>
      <c r="F7167" s="41"/>
      <c r="G7167" s="41"/>
      <c r="H7167" s="41"/>
      <c r="I7167" s="41"/>
      <c r="J7167" s="41"/>
      <c r="K7167" s="41"/>
      <c r="L7167" s="41"/>
      <c r="M7167" s="41"/>
      <c r="N7167" s="41"/>
      <c r="O7167" s="41"/>
      <c r="P7167" s="41"/>
      <c r="Q7167" s="41"/>
      <c r="R7167" s="41"/>
      <c r="S7167" s="41"/>
      <c r="T7167" s="41"/>
      <c r="U7167" s="41"/>
      <c r="V7167" s="41"/>
      <c r="W7167" s="41"/>
      <c r="X7167" s="41"/>
      <c r="Y7167" s="41"/>
      <c r="Z7167" s="41"/>
      <c r="AA7167" s="41"/>
      <c r="AB7167" s="41"/>
      <c r="AC7167" s="41"/>
      <c r="AD7167" s="41"/>
      <c r="AE7167" s="41"/>
      <c r="AF7167" s="41"/>
      <c r="AG7167" s="41"/>
      <c r="AH7167" s="41"/>
      <c r="AN7167" s="40" t="s">
        <v>1130</v>
      </c>
      <c r="AO7167" s="41"/>
      <c r="AP7167" s="41"/>
      <c r="AQ7167" s="41"/>
      <c r="AR7167" s="41"/>
      <c r="AS7167" s="41"/>
      <c r="AT7167" s="41"/>
      <c r="AU7167" s="41"/>
      <c r="AV7167" s="41"/>
      <c r="AW7167" s="41"/>
      <c r="AX7167" s="41"/>
      <c r="AY7167" s="41"/>
      <c r="AZ7167" s="41"/>
      <c r="BA7167" s="41"/>
      <c r="BB7167" s="41"/>
      <c r="BC7167" s="41"/>
      <c r="BD7167" s="41"/>
      <c r="BE7167" s="41"/>
      <c r="BF7167" s="41"/>
      <c r="BG7167" s="41"/>
      <c r="BH7167" s="41"/>
      <c r="BI7167" s="41"/>
      <c r="BJ7167" s="41"/>
      <c r="BK7167" s="41"/>
      <c r="BL7167" s="41"/>
      <c r="BM7167" s="41"/>
      <c r="BN7167" s="41"/>
      <c r="BO7167" s="41"/>
      <c r="BP7167" s="41"/>
      <c r="BQ7167" s="41"/>
      <c r="BR7167" s="41"/>
      <c r="BS7167" s="41"/>
      <c r="BT7167" s="41"/>
      <c r="BU7167" s="41"/>
      <c r="BV7167" s="41"/>
      <c r="BW7167" s="41"/>
      <c r="BX7167" s="41"/>
      <c r="BY7167" s="41"/>
      <c r="BZ7167" s="41"/>
      <c r="CA7167" s="41"/>
    </row>
    <row r="7168" spans="5:79" x14ac:dyDescent="0.25">
      <c r="E7168" s="40" t="s">
        <v>938</v>
      </c>
      <c r="F7168" s="41"/>
      <c r="G7168" s="41"/>
      <c r="H7168" s="41"/>
      <c r="I7168" s="41"/>
      <c r="J7168" s="41"/>
      <c r="K7168" s="41"/>
      <c r="L7168" s="41"/>
      <c r="M7168" s="41"/>
      <c r="N7168" s="41"/>
      <c r="O7168" s="41"/>
      <c r="P7168" s="41"/>
      <c r="Q7168" s="41"/>
      <c r="R7168" s="41"/>
      <c r="S7168" s="41"/>
      <c r="T7168" s="41"/>
      <c r="U7168" s="41"/>
      <c r="V7168" s="41"/>
      <c r="W7168" s="41"/>
      <c r="X7168" s="41"/>
      <c r="Y7168" s="41"/>
      <c r="Z7168" s="41"/>
      <c r="AA7168" s="41"/>
      <c r="AB7168" s="41"/>
      <c r="AC7168" s="41"/>
      <c r="AD7168" s="41"/>
      <c r="AE7168" s="41"/>
      <c r="AF7168" s="41"/>
      <c r="AG7168" s="41"/>
      <c r="AH7168" s="41"/>
      <c r="AN7168" s="40" t="s">
        <v>1131</v>
      </c>
      <c r="AO7168" s="41"/>
      <c r="AP7168" s="41"/>
      <c r="AQ7168" s="41"/>
      <c r="AR7168" s="41"/>
      <c r="AS7168" s="41"/>
      <c r="AT7168" s="41"/>
      <c r="AU7168" s="41"/>
      <c r="AV7168" s="41"/>
      <c r="AW7168" s="41"/>
      <c r="AX7168" s="41"/>
      <c r="AY7168" s="41"/>
      <c r="AZ7168" s="41"/>
      <c r="BA7168" s="41"/>
      <c r="BB7168" s="41"/>
      <c r="BC7168" s="41"/>
      <c r="BD7168" s="41"/>
      <c r="BE7168" s="41"/>
      <c r="BF7168" s="41"/>
      <c r="BG7168" s="41"/>
      <c r="BH7168" s="41"/>
      <c r="BI7168" s="41"/>
      <c r="BJ7168" s="41"/>
      <c r="BK7168" s="41"/>
      <c r="BL7168" s="41"/>
      <c r="BM7168" s="41"/>
      <c r="BN7168" s="41"/>
      <c r="BO7168" s="41"/>
      <c r="BP7168" s="41"/>
      <c r="BQ7168" s="41"/>
      <c r="BR7168" s="41"/>
      <c r="BS7168" s="41"/>
      <c r="BT7168" s="41"/>
      <c r="BU7168" s="41"/>
      <c r="BV7168" s="41"/>
      <c r="BW7168" s="41"/>
      <c r="BX7168" s="41"/>
      <c r="BY7168" s="41"/>
      <c r="BZ7168" s="41"/>
      <c r="CA7168" s="41"/>
    </row>
    <row r="7169" spans="5:79" x14ac:dyDescent="0.25">
      <c r="E7169" s="40"/>
      <c r="F7169" s="41"/>
      <c r="G7169" s="41"/>
      <c r="H7169" s="41"/>
      <c r="I7169" s="41"/>
      <c r="J7169" s="41"/>
      <c r="K7169" s="41"/>
      <c r="L7169" s="41"/>
      <c r="M7169" s="41"/>
      <c r="N7169" s="41"/>
      <c r="O7169" s="41"/>
      <c r="P7169" s="41"/>
      <c r="Q7169" s="41"/>
      <c r="R7169" s="41"/>
      <c r="S7169" s="41"/>
      <c r="T7169" s="41"/>
      <c r="U7169" s="41"/>
      <c r="V7169" s="41"/>
      <c r="W7169" s="41"/>
      <c r="X7169" s="41"/>
      <c r="Y7169" s="41"/>
      <c r="Z7169" s="41"/>
      <c r="AA7169" s="41"/>
      <c r="AB7169" s="41"/>
      <c r="AC7169" s="41"/>
      <c r="AD7169" s="41"/>
      <c r="AE7169" s="41"/>
      <c r="AF7169" s="41"/>
      <c r="AG7169" s="41"/>
      <c r="AH7169" s="41"/>
      <c r="AN7169" s="40"/>
      <c r="AO7169" s="41"/>
      <c r="AP7169" s="41"/>
      <c r="AQ7169" s="41"/>
      <c r="AR7169" s="41"/>
      <c r="AS7169" s="41"/>
      <c r="AT7169" s="41"/>
      <c r="AU7169" s="41"/>
      <c r="AV7169" s="41"/>
      <c r="AW7169" s="41"/>
      <c r="AX7169" s="41"/>
      <c r="AY7169" s="41"/>
      <c r="AZ7169" s="41"/>
      <c r="BA7169" s="41"/>
      <c r="BB7169" s="41"/>
      <c r="BC7169" s="41"/>
      <c r="BD7169" s="41"/>
      <c r="BE7169" s="41"/>
      <c r="BF7169" s="41"/>
      <c r="BG7169" s="41"/>
      <c r="BH7169" s="41"/>
      <c r="BI7169" s="41"/>
      <c r="BJ7169" s="41"/>
      <c r="BK7169" s="41"/>
      <c r="BL7169" s="41"/>
      <c r="BM7169" s="41"/>
      <c r="BN7169" s="41"/>
      <c r="BO7169" s="41"/>
      <c r="BP7169" s="41"/>
      <c r="BQ7169" s="41"/>
      <c r="BR7169" s="41"/>
      <c r="BS7169" s="41"/>
      <c r="BT7169" s="41"/>
      <c r="BU7169" s="41"/>
      <c r="BV7169" s="41"/>
      <c r="BW7169" s="41"/>
      <c r="BX7169" s="41"/>
      <c r="BY7169" s="41"/>
      <c r="BZ7169" s="41"/>
      <c r="CA7169" s="41"/>
    </row>
    <row r="7170" spans="5:79" x14ac:dyDescent="0.25">
      <c r="E7170" s="40" t="s">
        <v>1120</v>
      </c>
      <c r="F7170" s="41"/>
      <c r="G7170" s="41"/>
      <c r="H7170" s="41"/>
      <c r="I7170" s="41"/>
      <c r="J7170" s="41"/>
      <c r="K7170" s="41"/>
      <c r="L7170" s="41"/>
      <c r="M7170" s="41"/>
      <c r="N7170" s="41"/>
      <c r="O7170" s="41"/>
      <c r="P7170" s="41"/>
      <c r="Q7170" s="41"/>
      <c r="R7170" s="41"/>
      <c r="S7170" s="41"/>
      <c r="T7170" s="41"/>
      <c r="U7170" s="41"/>
      <c r="V7170" s="41"/>
      <c r="W7170" s="41"/>
      <c r="X7170" s="41"/>
      <c r="Y7170" s="41"/>
      <c r="Z7170" s="41"/>
      <c r="AA7170" s="41"/>
      <c r="AB7170" s="41"/>
      <c r="AC7170" s="41"/>
      <c r="AD7170" s="41"/>
      <c r="AE7170" s="41"/>
      <c r="AF7170" s="41"/>
      <c r="AG7170" s="41"/>
      <c r="AH7170" s="41"/>
      <c r="AN7170" s="40" t="s">
        <v>1127</v>
      </c>
      <c r="AO7170" s="41"/>
      <c r="AP7170" s="41"/>
      <c r="AQ7170" s="41"/>
      <c r="AR7170" s="41"/>
      <c r="AS7170" s="41"/>
      <c r="AT7170" s="41"/>
      <c r="AU7170" s="41"/>
      <c r="AV7170" s="41"/>
      <c r="AW7170" s="41"/>
      <c r="AX7170" s="41"/>
      <c r="AY7170" s="41"/>
      <c r="AZ7170" s="41"/>
      <c r="BA7170" s="41"/>
      <c r="BB7170" s="41"/>
      <c r="BC7170" s="41"/>
      <c r="BD7170" s="41"/>
      <c r="BE7170" s="41"/>
      <c r="BF7170" s="41"/>
      <c r="BG7170" s="41"/>
      <c r="BH7170" s="41"/>
      <c r="BI7170" s="41"/>
      <c r="BJ7170" s="41"/>
      <c r="BK7170" s="41"/>
      <c r="BL7170" s="41"/>
      <c r="BM7170" s="41"/>
      <c r="BN7170" s="41"/>
      <c r="BO7170" s="41"/>
      <c r="BP7170" s="41"/>
      <c r="BQ7170" s="41"/>
      <c r="BR7170" s="41"/>
      <c r="BS7170" s="41"/>
      <c r="BT7170" s="41"/>
      <c r="BU7170" s="41"/>
      <c r="BV7170" s="41"/>
      <c r="BW7170" s="41"/>
      <c r="BX7170" s="41"/>
      <c r="BY7170" s="41"/>
      <c r="BZ7170" s="41"/>
      <c r="CA7170" s="41"/>
    </row>
    <row r="7171" spans="5:79" x14ac:dyDescent="0.25">
      <c r="E7171" s="40" t="s">
        <v>940</v>
      </c>
      <c r="F7171" s="41"/>
      <c r="G7171" s="41"/>
      <c r="H7171" s="41"/>
      <c r="I7171" s="41"/>
      <c r="J7171" s="41"/>
      <c r="K7171" s="41"/>
      <c r="L7171" s="41"/>
      <c r="M7171" s="41"/>
      <c r="N7171" s="41"/>
      <c r="O7171" s="41"/>
      <c r="P7171" s="41"/>
      <c r="Q7171" s="41"/>
      <c r="R7171" s="41"/>
      <c r="S7171" s="41"/>
      <c r="T7171" s="41"/>
      <c r="U7171" s="41"/>
      <c r="V7171" s="41"/>
      <c r="W7171" s="41"/>
      <c r="X7171" s="41"/>
      <c r="Y7171" s="41"/>
      <c r="Z7171" s="41"/>
      <c r="AA7171" s="41"/>
      <c r="AB7171" s="41"/>
      <c r="AC7171" s="41"/>
      <c r="AD7171" s="41"/>
      <c r="AE7171" s="41"/>
      <c r="AF7171" s="41"/>
      <c r="AG7171" s="41"/>
      <c r="AH7171" s="41"/>
      <c r="AN7171" s="40" t="s">
        <v>887</v>
      </c>
      <c r="AO7171" s="41"/>
      <c r="AP7171" s="41"/>
      <c r="AQ7171" s="41"/>
      <c r="AR7171" s="41"/>
      <c r="AS7171" s="41"/>
      <c r="AT7171" s="41"/>
      <c r="AU7171" s="41"/>
      <c r="AV7171" s="41"/>
      <c r="AW7171" s="41"/>
      <c r="AX7171" s="41"/>
      <c r="AY7171" s="41"/>
      <c r="AZ7171" s="41"/>
      <c r="BA7171" s="41"/>
      <c r="BB7171" s="41"/>
      <c r="BC7171" s="41"/>
      <c r="BD7171" s="41"/>
      <c r="BE7171" s="41"/>
      <c r="BF7171" s="41"/>
      <c r="BG7171" s="41"/>
      <c r="BH7171" s="41"/>
      <c r="BI7171" s="41"/>
      <c r="BJ7171" s="41"/>
      <c r="BK7171" s="41"/>
      <c r="BL7171" s="41"/>
      <c r="BM7171" s="41"/>
      <c r="BN7171" s="41"/>
      <c r="BO7171" s="41"/>
      <c r="BP7171" s="41"/>
      <c r="BQ7171" s="41"/>
      <c r="BR7171" s="41"/>
      <c r="BS7171" s="41"/>
      <c r="BT7171" s="41"/>
      <c r="BU7171" s="41"/>
      <c r="BV7171" s="41"/>
      <c r="BW7171" s="41"/>
      <c r="BX7171" s="41"/>
      <c r="BY7171" s="41"/>
      <c r="BZ7171" s="41"/>
      <c r="CA7171" s="41"/>
    </row>
    <row r="7172" spans="5:79" x14ac:dyDescent="0.25">
      <c r="E7172" s="40" t="s">
        <v>1124</v>
      </c>
      <c r="F7172" s="41"/>
      <c r="G7172" s="41"/>
      <c r="H7172" s="41"/>
      <c r="I7172" s="41"/>
      <c r="J7172" s="41"/>
      <c r="K7172" s="41"/>
      <c r="L7172" s="41"/>
      <c r="M7172" s="41"/>
      <c r="N7172" s="41"/>
      <c r="O7172" s="41"/>
      <c r="P7172" s="41"/>
      <c r="Q7172" s="41"/>
      <c r="R7172" s="41"/>
      <c r="S7172" s="41"/>
      <c r="T7172" s="41"/>
      <c r="U7172" s="41"/>
      <c r="V7172" s="41"/>
      <c r="W7172" s="41"/>
      <c r="X7172" s="41"/>
      <c r="Y7172" s="41"/>
      <c r="Z7172" s="41"/>
      <c r="AA7172" s="41"/>
      <c r="AB7172" s="41"/>
      <c r="AC7172" s="41"/>
      <c r="AD7172" s="41"/>
      <c r="AE7172" s="41"/>
      <c r="AF7172" s="41"/>
      <c r="AG7172" s="41"/>
      <c r="AH7172" s="41"/>
      <c r="AN7172" s="40" t="s">
        <v>1128</v>
      </c>
      <c r="AO7172" s="41"/>
      <c r="AP7172" s="41"/>
      <c r="AQ7172" s="41"/>
      <c r="AR7172" s="41"/>
      <c r="AS7172" s="41"/>
      <c r="AT7172" s="41"/>
      <c r="AU7172" s="41"/>
      <c r="AV7172" s="41"/>
      <c r="AW7172" s="41"/>
      <c r="AX7172" s="41"/>
      <c r="AY7172" s="41"/>
      <c r="AZ7172" s="41"/>
      <c r="BA7172" s="41"/>
      <c r="BB7172" s="41"/>
      <c r="BC7172" s="41"/>
      <c r="BD7172" s="41"/>
      <c r="BE7172" s="41"/>
      <c r="BF7172" s="41"/>
      <c r="BG7172" s="41"/>
      <c r="BH7172" s="41"/>
      <c r="BI7172" s="41"/>
      <c r="BJ7172" s="41"/>
      <c r="BK7172" s="41"/>
      <c r="BL7172" s="41"/>
      <c r="BM7172" s="41"/>
      <c r="BN7172" s="41"/>
      <c r="BO7172" s="41"/>
      <c r="BP7172" s="41"/>
      <c r="BQ7172" s="41"/>
      <c r="BR7172" s="41"/>
      <c r="BS7172" s="41"/>
      <c r="BT7172" s="41"/>
      <c r="BU7172" s="41"/>
      <c r="BV7172" s="41"/>
      <c r="BW7172" s="41"/>
      <c r="BX7172" s="41"/>
      <c r="BY7172" s="41"/>
      <c r="BZ7172" s="41"/>
      <c r="CA7172" s="41"/>
    </row>
    <row r="7173" spans="5:79" x14ac:dyDescent="0.25">
      <c r="E7173" s="40" t="s">
        <v>1004</v>
      </c>
      <c r="F7173" s="41"/>
      <c r="G7173" s="41"/>
      <c r="H7173" s="41"/>
      <c r="I7173" s="41"/>
      <c r="J7173" s="41"/>
      <c r="K7173" s="41"/>
      <c r="L7173" s="41"/>
      <c r="M7173" s="41"/>
      <c r="N7173" s="41"/>
      <c r="O7173" s="41"/>
      <c r="P7173" s="41"/>
      <c r="Q7173" s="41"/>
      <c r="R7173" s="41"/>
      <c r="S7173" s="41"/>
      <c r="T7173" s="41"/>
      <c r="U7173" s="41"/>
      <c r="V7173" s="41"/>
      <c r="W7173" s="41"/>
      <c r="X7173" s="41"/>
      <c r="Y7173" s="41"/>
      <c r="Z7173" s="41"/>
      <c r="AA7173" s="41"/>
      <c r="AB7173" s="41"/>
      <c r="AC7173" s="41"/>
      <c r="AD7173" s="41"/>
      <c r="AE7173" s="41"/>
      <c r="AF7173" s="41"/>
      <c r="AG7173" s="41"/>
      <c r="AH7173" s="41"/>
      <c r="AN7173" s="40"/>
      <c r="AO7173" s="41"/>
      <c r="AP7173" s="41"/>
      <c r="AQ7173" s="41"/>
      <c r="AR7173" s="41"/>
      <c r="AS7173" s="41"/>
      <c r="AT7173" s="41"/>
      <c r="AU7173" s="41"/>
      <c r="AV7173" s="41"/>
      <c r="AW7173" s="41"/>
      <c r="AX7173" s="41"/>
      <c r="AY7173" s="41"/>
      <c r="AZ7173" s="41"/>
      <c r="BA7173" s="41"/>
      <c r="BB7173" s="41"/>
      <c r="BC7173" s="41"/>
      <c r="BD7173" s="41"/>
      <c r="BE7173" s="41"/>
      <c r="BF7173" s="41"/>
      <c r="BG7173" s="41"/>
      <c r="BH7173" s="41"/>
      <c r="BI7173" s="41"/>
      <c r="BJ7173" s="41"/>
      <c r="BK7173" s="41"/>
      <c r="BL7173" s="41"/>
      <c r="BM7173" s="41"/>
      <c r="BN7173" s="41"/>
      <c r="BO7173" s="41"/>
      <c r="BP7173" s="41"/>
      <c r="BQ7173" s="41"/>
      <c r="BR7173" s="41"/>
      <c r="BS7173" s="41"/>
      <c r="BT7173" s="41"/>
      <c r="BU7173" s="41"/>
      <c r="BV7173" s="41"/>
      <c r="BW7173" s="41"/>
      <c r="BX7173" s="41"/>
      <c r="BY7173" s="41"/>
      <c r="BZ7173" s="41"/>
      <c r="CA7173" s="41"/>
    </row>
    <row r="7174" spans="5:79" x14ac:dyDescent="0.25">
      <c r="E7174" s="40"/>
      <c r="F7174" s="41"/>
      <c r="G7174" s="41"/>
      <c r="H7174" s="41"/>
      <c r="I7174" s="41"/>
      <c r="J7174" s="41"/>
      <c r="K7174" s="41"/>
      <c r="L7174" s="41"/>
      <c r="M7174" s="41"/>
      <c r="N7174" s="41"/>
      <c r="O7174" s="41"/>
      <c r="P7174" s="41"/>
      <c r="Q7174" s="41"/>
      <c r="R7174" s="41"/>
      <c r="S7174" s="41"/>
      <c r="T7174" s="41"/>
      <c r="U7174" s="41"/>
      <c r="V7174" s="41"/>
      <c r="W7174" s="41"/>
      <c r="X7174" s="41"/>
      <c r="Y7174" s="41"/>
      <c r="Z7174" s="41"/>
      <c r="AA7174" s="41"/>
      <c r="AB7174" s="41"/>
      <c r="AC7174" s="41"/>
      <c r="AD7174" s="41"/>
      <c r="AE7174" s="41"/>
      <c r="AF7174" s="41"/>
      <c r="AG7174" s="41"/>
      <c r="AH7174" s="41"/>
      <c r="AN7174" s="40" t="s">
        <v>946</v>
      </c>
      <c r="AO7174" s="41"/>
      <c r="AP7174" s="41"/>
      <c r="AQ7174" s="41"/>
      <c r="AR7174" s="41"/>
      <c r="AS7174" s="41"/>
      <c r="AT7174" s="41"/>
      <c r="AU7174" s="41"/>
      <c r="AV7174" s="41"/>
      <c r="AW7174" s="41"/>
      <c r="AX7174" s="41"/>
      <c r="AY7174" s="41"/>
      <c r="AZ7174" s="41"/>
      <c r="BA7174" s="41"/>
      <c r="BB7174" s="41"/>
      <c r="BC7174" s="41"/>
      <c r="BD7174" s="41"/>
      <c r="BE7174" s="41"/>
      <c r="BF7174" s="41"/>
      <c r="BG7174" s="41"/>
      <c r="BH7174" s="41"/>
      <c r="BI7174" s="41"/>
      <c r="BJ7174" s="41"/>
      <c r="BK7174" s="41"/>
      <c r="BL7174" s="41"/>
      <c r="BM7174" s="41"/>
      <c r="BN7174" s="41"/>
      <c r="BO7174" s="41"/>
      <c r="BP7174" s="41"/>
      <c r="BQ7174" s="41"/>
      <c r="BR7174" s="41"/>
      <c r="BS7174" s="41"/>
      <c r="BT7174" s="41"/>
      <c r="BU7174" s="41"/>
      <c r="BV7174" s="41"/>
      <c r="BW7174" s="41"/>
      <c r="BX7174" s="41"/>
      <c r="BY7174" s="41"/>
      <c r="BZ7174" s="41"/>
      <c r="CA7174" s="41"/>
    </row>
    <row r="7175" spans="5:79" x14ac:dyDescent="0.25">
      <c r="E7175" s="40" t="s">
        <v>952</v>
      </c>
      <c r="F7175" s="41"/>
      <c r="G7175" s="41"/>
      <c r="H7175" s="41"/>
      <c r="I7175" s="41"/>
      <c r="J7175" s="41"/>
      <c r="K7175" s="41"/>
      <c r="L7175" s="41"/>
      <c r="M7175" s="41"/>
      <c r="N7175" s="41"/>
      <c r="O7175" s="41"/>
      <c r="P7175" s="41"/>
      <c r="Q7175" s="41"/>
      <c r="R7175" s="41"/>
      <c r="S7175" s="41"/>
      <c r="T7175" s="41"/>
      <c r="U7175" s="41"/>
      <c r="V7175" s="41"/>
      <c r="W7175" s="41"/>
      <c r="X7175" s="41"/>
      <c r="Y7175" s="41"/>
      <c r="Z7175" s="41"/>
      <c r="AA7175" s="41"/>
      <c r="AB7175" s="41"/>
      <c r="AC7175" s="41"/>
      <c r="AD7175" s="41"/>
      <c r="AE7175" s="41"/>
      <c r="AF7175" s="41"/>
      <c r="AG7175" s="41"/>
      <c r="AH7175" s="41"/>
      <c r="AN7175" s="40" t="s">
        <v>1098</v>
      </c>
      <c r="AO7175" s="41"/>
      <c r="AP7175" s="41"/>
      <c r="AQ7175" s="41"/>
      <c r="AR7175" s="41"/>
      <c r="AS7175" s="41"/>
      <c r="AT7175" s="41"/>
      <c r="AU7175" s="41"/>
      <c r="AV7175" s="41"/>
      <c r="AW7175" s="41"/>
      <c r="AX7175" s="41"/>
      <c r="AY7175" s="41"/>
      <c r="AZ7175" s="41"/>
      <c r="BA7175" s="41"/>
      <c r="BB7175" s="41"/>
      <c r="BC7175" s="41"/>
      <c r="BD7175" s="41"/>
      <c r="BE7175" s="41"/>
      <c r="BF7175" s="41"/>
      <c r="BG7175" s="41"/>
      <c r="BH7175" s="41"/>
      <c r="BI7175" s="41"/>
      <c r="BJ7175" s="41"/>
      <c r="BK7175" s="41"/>
      <c r="BL7175" s="41"/>
      <c r="BM7175" s="41"/>
      <c r="BN7175" s="41"/>
      <c r="BO7175" s="41"/>
      <c r="BP7175" s="41"/>
      <c r="BQ7175" s="41"/>
      <c r="BR7175" s="41"/>
      <c r="BS7175" s="41"/>
      <c r="BT7175" s="41"/>
      <c r="BU7175" s="41"/>
      <c r="BV7175" s="41"/>
      <c r="BW7175" s="41"/>
      <c r="BX7175" s="41"/>
      <c r="BY7175" s="41"/>
      <c r="BZ7175" s="41"/>
      <c r="CA7175" s="41"/>
    </row>
    <row r="7176" spans="5:79" x14ac:dyDescent="0.25">
      <c r="E7176" s="40" t="s">
        <v>988</v>
      </c>
      <c r="F7176" s="41"/>
      <c r="G7176" s="41"/>
      <c r="H7176" s="41"/>
      <c r="I7176" s="41"/>
      <c r="J7176" s="41"/>
      <c r="K7176" s="41"/>
      <c r="L7176" s="41"/>
      <c r="M7176" s="41"/>
      <c r="N7176" s="41"/>
      <c r="O7176" s="41"/>
      <c r="P7176" s="41"/>
      <c r="Q7176" s="41"/>
      <c r="R7176" s="41"/>
      <c r="S7176" s="41"/>
      <c r="T7176" s="41"/>
      <c r="U7176" s="41"/>
      <c r="V7176" s="41"/>
      <c r="W7176" s="41"/>
      <c r="X7176" s="41"/>
      <c r="Y7176" s="41"/>
      <c r="Z7176" s="41"/>
      <c r="AA7176" s="41"/>
      <c r="AB7176" s="41"/>
      <c r="AC7176" s="41"/>
      <c r="AD7176" s="41"/>
      <c r="AE7176" s="41"/>
      <c r="AF7176" s="41"/>
      <c r="AG7176" s="41"/>
      <c r="AH7176" s="41"/>
      <c r="AN7176" s="40" t="s">
        <v>904</v>
      </c>
      <c r="AO7176" s="41"/>
      <c r="AP7176" s="41"/>
      <c r="AQ7176" s="41"/>
      <c r="AR7176" s="41"/>
      <c r="AS7176" s="41"/>
      <c r="AT7176" s="41"/>
      <c r="AU7176" s="41"/>
      <c r="AV7176" s="41"/>
      <c r="AW7176" s="41"/>
      <c r="AX7176" s="41"/>
      <c r="AY7176" s="41"/>
      <c r="AZ7176" s="41"/>
      <c r="BA7176" s="41"/>
      <c r="BB7176" s="41"/>
      <c r="BC7176" s="41"/>
      <c r="BD7176" s="41"/>
      <c r="BE7176" s="41"/>
      <c r="BF7176" s="41"/>
      <c r="BG7176" s="41"/>
      <c r="BH7176" s="41"/>
      <c r="BI7176" s="41"/>
      <c r="BJ7176" s="41"/>
      <c r="BK7176" s="41"/>
      <c r="BL7176" s="41"/>
      <c r="BM7176" s="41"/>
      <c r="BN7176" s="41"/>
      <c r="BO7176" s="41"/>
      <c r="BP7176" s="41"/>
      <c r="BQ7176" s="41"/>
      <c r="BR7176" s="41"/>
      <c r="BS7176" s="41"/>
      <c r="BT7176" s="41"/>
      <c r="BU7176" s="41"/>
      <c r="BV7176" s="41"/>
      <c r="BW7176" s="41"/>
      <c r="BX7176" s="41"/>
      <c r="BY7176" s="41"/>
      <c r="BZ7176" s="41"/>
      <c r="CA7176" s="41"/>
    </row>
    <row r="7177" spans="5:79" x14ac:dyDescent="0.25">
      <c r="E7177" s="40" t="s">
        <v>989</v>
      </c>
      <c r="F7177" s="41"/>
      <c r="G7177" s="41"/>
      <c r="H7177" s="41"/>
      <c r="I7177" s="41"/>
      <c r="J7177" s="41"/>
      <c r="K7177" s="41"/>
      <c r="L7177" s="41"/>
      <c r="M7177" s="41"/>
      <c r="N7177" s="41"/>
      <c r="O7177" s="41"/>
      <c r="P7177" s="41"/>
      <c r="Q7177" s="41"/>
      <c r="R7177" s="41"/>
      <c r="S7177" s="41"/>
      <c r="T7177" s="41"/>
      <c r="U7177" s="41"/>
      <c r="V7177" s="41"/>
      <c r="W7177" s="41"/>
      <c r="X7177" s="41"/>
      <c r="Y7177" s="41"/>
      <c r="Z7177" s="41"/>
      <c r="AA7177" s="41"/>
      <c r="AB7177" s="41"/>
      <c r="AC7177" s="41"/>
      <c r="AD7177" s="41"/>
      <c r="AE7177" s="41"/>
      <c r="AF7177" s="41"/>
      <c r="AG7177" s="41"/>
      <c r="AH7177" s="41"/>
    </row>
    <row r="7178" spans="5:79" x14ac:dyDescent="0.25">
      <c r="E7178" s="40" t="s">
        <v>990</v>
      </c>
      <c r="F7178" s="41"/>
      <c r="G7178" s="41"/>
      <c r="H7178" s="41"/>
      <c r="I7178" s="41"/>
      <c r="J7178" s="41"/>
      <c r="K7178" s="41"/>
      <c r="L7178" s="41"/>
      <c r="M7178" s="41"/>
      <c r="N7178" s="41"/>
      <c r="O7178" s="41"/>
      <c r="P7178" s="41"/>
      <c r="Q7178" s="41"/>
      <c r="R7178" s="41"/>
      <c r="S7178" s="41"/>
      <c r="T7178" s="41"/>
      <c r="U7178" s="41"/>
      <c r="V7178" s="41"/>
      <c r="W7178" s="41"/>
      <c r="X7178" s="41"/>
      <c r="Y7178" s="41"/>
      <c r="Z7178" s="41"/>
      <c r="AA7178" s="41"/>
      <c r="AB7178" s="41"/>
      <c r="AC7178" s="41"/>
      <c r="AD7178" s="41"/>
      <c r="AE7178" s="41"/>
      <c r="AF7178" s="41"/>
      <c r="AG7178" s="41"/>
      <c r="AH7178" s="41"/>
    </row>
    <row r="7179" spans="5:79" x14ac:dyDescent="0.25">
      <c r="E7179" s="40" t="s">
        <v>991</v>
      </c>
      <c r="F7179" s="41"/>
      <c r="G7179" s="41"/>
      <c r="H7179" s="41"/>
      <c r="I7179" s="41"/>
      <c r="J7179" s="41"/>
      <c r="K7179" s="41"/>
      <c r="L7179" s="41"/>
      <c r="M7179" s="41"/>
      <c r="N7179" s="41"/>
      <c r="O7179" s="41"/>
      <c r="P7179" s="41"/>
      <c r="Q7179" s="41"/>
      <c r="R7179" s="41"/>
      <c r="S7179" s="41"/>
      <c r="T7179" s="41"/>
      <c r="U7179" s="41"/>
      <c r="V7179" s="41"/>
      <c r="W7179" s="41"/>
      <c r="X7179" s="41"/>
      <c r="Y7179" s="41"/>
      <c r="Z7179" s="41"/>
      <c r="AA7179" s="41"/>
      <c r="AB7179" s="41"/>
      <c r="AC7179" s="41"/>
      <c r="AD7179" s="41"/>
      <c r="AE7179" s="41"/>
      <c r="AF7179" s="41"/>
      <c r="AG7179" s="41"/>
      <c r="AH7179" s="41"/>
    </row>
    <row r="7180" spans="5:79" x14ac:dyDescent="0.25">
      <c r="E7180" s="40" t="s">
        <v>993</v>
      </c>
      <c r="F7180" s="41"/>
      <c r="G7180" s="41"/>
      <c r="H7180" s="41"/>
      <c r="I7180" s="41"/>
      <c r="J7180" s="41"/>
      <c r="K7180" s="41"/>
      <c r="L7180" s="41"/>
      <c r="M7180" s="41"/>
      <c r="N7180" s="41"/>
      <c r="O7180" s="41"/>
      <c r="P7180" s="41"/>
      <c r="Q7180" s="41"/>
      <c r="R7180" s="41"/>
      <c r="S7180" s="41"/>
      <c r="T7180" s="41"/>
      <c r="U7180" s="41"/>
      <c r="V7180" s="41"/>
      <c r="W7180" s="41"/>
      <c r="X7180" s="41"/>
      <c r="Y7180" s="41"/>
      <c r="Z7180" s="41"/>
      <c r="AA7180" s="41"/>
      <c r="AB7180" s="41"/>
      <c r="AC7180" s="41"/>
      <c r="AD7180" s="41"/>
      <c r="AE7180" s="41"/>
      <c r="AF7180" s="41"/>
      <c r="AG7180" s="41"/>
      <c r="AH7180" s="41"/>
    </row>
    <row r="7181" spans="5:79" x14ac:dyDescent="0.25">
      <c r="E7181" s="40" t="s">
        <v>994</v>
      </c>
      <c r="F7181" s="41"/>
      <c r="G7181" s="41"/>
      <c r="H7181" s="41"/>
      <c r="I7181" s="41"/>
      <c r="J7181" s="41"/>
      <c r="K7181" s="41"/>
      <c r="L7181" s="41"/>
      <c r="M7181" s="41"/>
      <c r="N7181" s="41"/>
      <c r="O7181" s="41"/>
      <c r="P7181" s="41"/>
      <c r="Q7181" s="41"/>
      <c r="R7181" s="41"/>
      <c r="S7181" s="41"/>
      <c r="T7181" s="41"/>
      <c r="U7181" s="41"/>
      <c r="V7181" s="41"/>
      <c r="W7181" s="41"/>
      <c r="X7181" s="41"/>
      <c r="Y7181" s="41"/>
      <c r="Z7181" s="41"/>
      <c r="AA7181" s="41"/>
      <c r="AB7181" s="41"/>
      <c r="AC7181" s="41"/>
      <c r="AD7181" s="41"/>
      <c r="AE7181" s="41"/>
      <c r="AF7181" s="41"/>
      <c r="AG7181" s="41"/>
      <c r="AH7181" s="41"/>
    </row>
    <row r="7182" spans="5:79" x14ac:dyDescent="0.25">
      <c r="E7182" s="40" t="s">
        <v>1118</v>
      </c>
      <c r="F7182" s="41"/>
      <c r="G7182" s="41"/>
      <c r="H7182" s="41"/>
      <c r="I7182" s="41"/>
      <c r="J7182" s="41"/>
      <c r="K7182" s="41"/>
      <c r="L7182" s="41"/>
      <c r="M7182" s="41"/>
      <c r="N7182" s="41"/>
      <c r="O7182" s="41"/>
      <c r="P7182" s="41"/>
      <c r="Q7182" s="41"/>
      <c r="R7182" s="41"/>
      <c r="S7182" s="41"/>
      <c r="T7182" s="41"/>
      <c r="U7182" s="41"/>
      <c r="V7182" s="41"/>
      <c r="W7182" s="41"/>
      <c r="X7182" s="41"/>
      <c r="Y7182" s="41"/>
      <c r="Z7182" s="41"/>
      <c r="AA7182" s="41"/>
      <c r="AB7182" s="41"/>
      <c r="AC7182" s="41"/>
      <c r="AD7182" s="41"/>
      <c r="AE7182" s="41"/>
      <c r="AF7182" s="41"/>
      <c r="AG7182" s="41"/>
      <c r="AH7182" s="41"/>
    </row>
    <row r="7183" spans="5:79" x14ac:dyDescent="0.25">
      <c r="E7183" s="40" t="s">
        <v>1002</v>
      </c>
      <c r="F7183" s="41"/>
      <c r="G7183" s="41"/>
      <c r="H7183" s="41"/>
      <c r="I7183" s="41"/>
      <c r="J7183" s="41"/>
      <c r="K7183" s="41"/>
      <c r="L7183" s="41"/>
      <c r="M7183" s="41"/>
      <c r="N7183" s="41"/>
      <c r="O7183" s="41"/>
      <c r="P7183" s="41"/>
      <c r="Q7183" s="41"/>
      <c r="R7183" s="41"/>
      <c r="S7183" s="41"/>
      <c r="T7183" s="41"/>
      <c r="U7183" s="41"/>
      <c r="V7183" s="41"/>
      <c r="W7183" s="41"/>
      <c r="X7183" s="41"/>
      <c r="Y7183" s="41"/>
      <c r="Z7183" s="41"/>
      <c r="AA7183" s="41"/>
      <c r="AB7183" s="41"/>
      <c r="AC7183" s="41"/>
      <c r="AD7183" s="41"/>
      <c r="AE7183" s="41"/>
      <c r="AF7183" s="41"/>
      <c r="AG7183" s="41"/>
      <c r="AH7183" s="41"/>
    </row>
    <row r="7184" spans="5:79" x14ac:dyDescent="0.25">
      <c r="E7184" s="40"/>
      <c r="F7184" s="41"/>
      <c r="G7184" s="41"/>
      <c r="H7184" s="41"/>
      <c r="I7184" s="41"/>
      <c r="J7184" s="41"/>
      <c r="K7184" s="41"/>
      <c r="L7184" s="41"/>
      <c r="M7184" s="41"/>
      <c r="N7184" s="41"/>
      <c r="O7184" s="41"/>
      <c r="P7184" s="41"/>
      <c r="Q7184" s="41"/>
      <c r="R7184" s="41"/>
      <c r="S7184" s="41"/>
      <c r="T7184" s="41"/>
      <c r="U7184" s="41"/>
      <c r="V7184" s="41"/>
      <c r="W7184" s="41"/>
      <c r="X7184" s="41"/>
      <c r="Y7184" s="41"/>
      <c r="Z7184" s="41"/>
      <c r="AA7184" s="41"/>
      <c r="AB7184" s="41"/>
      <c r="AC7184" s="41"/>
      <c r="AD7184" s="41"/>
      <c r="AE7184" s="41"/>
      <c r="AF7184" s="41"/>
      <c r="AG7184" s="41"/>
      <c r="AH7184" s="41"/>
    </row>
    <row r="7185" spans="5:34" x14ac:dyDescent="0.25">
      <c r="E7185" s="40" t="s">
        <v>946</v>
      </c>
      <c r="F7185" s="41"/>
      <c r="G7185" s="41"/>
      <c r="H7185" s="41"/>
      <c r="I7185" s="41"/>
      <c r="J7185" s="41"/>
      <c r="K7185" s="41"/>
      <c r="L7185" s="41"/>
      <c r="M7185" s="41"/>
      <c r="N7185" s="41"/>
      <c r="O7185" s="41"/>
      <c r="P7185" s="41"/>
      <c r="Q7185" s="41"/>
      <c r="R7185" s="41"/>
      <c r="S7185" s="41"/>
      <c r="T7185" s="41"/>
      <c r="U7185" s="41"/>
      <c r="V7185" s="41"/>
      <c r="W7185" s="41"/>
      <c r="X7185" s="41"/>
      <c r="Y7185" s="41"/>
      <c r="Z7185" s="41"/>
      <c r="AA7185" s="41"/>
      <c r="AB7185" s="41"/>
      <c r="AC7185" s="41"/>
      <c r="AD7185" s="41"/>
      <c r="AE7185" s="41"/>
      <c r="AF7185" s="41"/>
      <c r="AG7185" s="41"/>
      <c r="AH7185" s="41"/>
    </row>
    <row r="7186" spans="5:34" x14ac:dyDescent="0.25">
      <c r="E7186" s="40" t="s">
        <v>1098</v>
      </c>
      <c r="F7186" s="41"/>
      <c r="G7186" s="41"/>
      <c r="H7186" s="41"/>
      <c r="I7186" s="41"/>
      <c r="J7186" s="41"/>
      <c r="K7186" s="41"/>
      <c r="L7186" s="41"/>
      <c r="M7186" s="41"/>
      <c r="N7186" s="41"/>
      <c r="O7186" s="41"/>
      <c r="P7186" s="41"/>
      <c r="Q7186" s="41"/>
      <c r="R7186" s="41"/>
      <c r="S7186" s="41"/>
      <c r="T7186" s="41"/>
      <c r="U7186" s="41"/>
      <c r="V7186" s="41"/>
      <c r="W7186" s="41"/>
      <c r="X7186" s="41"/>
      <c r="Y7186" s="41"/>
      <c r="Z7186" s="41"/>
      <c r="AA7186" s="41"/>
      <c r="AB7186" s="41"/>
      <c r="AC7186" s="41"/>
      <c r="AD7186" s="41"/>
      <c r="AE7186" s="41"/>
      <c r="AF7186" s="41"/>
      <c r="AG7186" s="41"/>
      <c r="AH7186" s="41"/>
    </row>
    <row r="7187" spans="5:34" x14ac:dyDescent="0.25">
      <c r="E7187" s="40" t="s">
        <v>904</v>
      </c>
      <c r="F7187" s="41"/>
      <c r="G7187" s="41"/>
      <c r="H7187" s="41"/>
      <c r="I7187" s="41"/>
      <c r="J7187" s="41"/>
      <c r="K7187" s="41"/>
      <c r="L7187" s="41"/>
      <c r="M7187" s="41"/>
      <c r="N7187" s="41"/>
      <c r="O7187" s="41"/>
      <c r="P7187" s="41"/>
      <c r="Q7187" s="41"/>
      <c r="R7187" s="41"/>
      <c r="S7187" s="41"/>
      <c r="T7187" s="41"/>
      <c r="U7187" s="41"/>
      <c r="V7187" s="41"/>
      <c r="W7187" s="41"/>
      <c r="X7187" s="41"/>
      <c r="Y7187" s="41"/>
      <c r="Z7187" s="41"/>
      <c r="AA7187" s="41"/>
      <c r="AB7187" s="41"/>
      <c r="AC7187" s="41"/>
      <c r="AD7187" s="41"/>
      <c r="AE7187" s="41"/>
      <c r="AF7187" s="41"/>
      <c r="AG7187" s="41"/>
      <c r="AH7187" s="41"/>
    </row>
    <row r="7278" spans="3:5" x14ac:dyDescent="0.25">
      <c r="C7278" s="13">
        <v>0</v>
      </c>
      <c r="E7278" s="4" t="s">
        <v>397</v>
      </c>
    </row>
    <row r="7284" spans="3:32" x14ac:dyDescent="0.25">
      <c r="AF7284" s="1" t="s">
        <v>1063</v>
      </c>
    </row>
    <row r="7289" spans="3:32" x14ac:dyDescent="0.25">
      <c r="C7289" s="13">
        <v>0</v>
      </c>
      <c r="E7289" s="4" t="s">
        <v>397</v>
      </c>
    </row>
    <row r="7294" spans="3:32" x14ac:dyDescent="0.25">
      <c r="AF7294" s="1" t="s">
        <v>987</v>
      </c>
    </row>
    <row r="7299" spans="3:43" x14ac:dyDescent="0.25">
      <c r="C7299" s="13">
        <v>0</v>
      </c>
      <c r="E7299" s="4" t="s">
        <v>397</v>
      </c>
    </row>
    <row r="7306" spans="3:43" x14ac:dyDescent="0.25">
      <c r="AG7306" s="4" t="s">
        <v>1137</v>
      </c>
      <c r="AQ7306" s="1" t="s">
        <v>777</v>
      </c>
    </row>
    <row r="7307" spans="3:43" x14ac:dyDescent="0.25">
      <c r="AG7307" s="4" t="s">
        <v>1138</v>
      </c>
      <c r="AQ7307" s="1" t="s">
        <v>1135</v>
      </c>
    </row>
    <row r="7308" spans="3:43" x14ac:dyDescent="0.25">
      <c r="AG7308" s="4" t="s">
        <v>1139</v>
      </c>
      <c r="AQ7308" s="1" t="s">
        <v>1136</v>
      </c>
    </row>
    <row r="7313" spans="5:51" x14ac:dyDescent="0.25">
      <c r="E7313" s="44" t="s">
        <v>1099</v>
      </c>
      <c r="F7313" s="41"/>
      <c r="G7313" s="41"/>
      <c r="H7313" s="41"/>
      <c r="I7313" s="41"/>
      <c r="J7313" s="41"/>
      <c r="K7313" s="41"/>
      <c r="L7313" s="41"/>
      <c r="M7313" s="41"/>
      <c r="N7313" s="41"/>
      <c r="O7313" s="41"/>
      <c r="P7313" s="41"/>
      <c r="Q7313" s="41"/>
      <c r="R7313" s="41"/>
      <c r="S7313" s="41"/>
      <c r="T7313" s="41"/>
      <c r="U7313" s="41"/>
      <c r="V7313" s="41"/>
      <c r="W7313" s="41"/>
      <c r="X7313" s="41"/>
      <c r="Y7313" s="41"/>
      <c r="Z7313" s="41"/>
      <c r="AA7313" s="41"/>
      <c r="AB7313" s="41"/>
      <c r="AC7313" s="41"/>
      <c r="AD7313" s="41"/>
      <c r="AE7313" s="41"/>
      <c r="AF7313" s="41"/>
      <c r="AG7313" s="41"/>
      <c r="AH7313" s="41"/>
      <c r="AI7313" s="41"/>
      <c r="AJ7313" s="41"/>
      <c r="AK7313" s="41"/>
      <c r="AL7313" s="41"/>
      <c r="AM7313" s="41"/>
      <c r="AN7313" s="41"/>
      <c r="AO7313" s="41"/>
      <c r="AP7313" s="41"/>
      <c r="AQ7313" s="41"/>
      <c r="AR7313" s="41"/>
      <c r="AS7313" s="41"/>
      <c r="AT7313" s="41"/>
      <c r="AU7313" s="41"/>
      <c r="AV7313" s="41"/>
      <c r="AW7313" s="41"/>
      <c r="AX7313" s="41"/>
      <c r="AY7313" s="41"/>
    </row>
    <row r="7314" spans="5:51" x14ac:dyDescent="0.25">
      <c r="E7314" s="40" t="s">
        <v>868</v>
      </c>
      <c r="F7314" s="41"/>
      <c r="G7314" s="41"/>
      <c r="H7314" s="41"/>
      <c r="I7314" s="41"/>
      <c r="J7314" s="41"/>
      <c r="K7314" s="41"/>
      <c r="L7314" s="41"/>
      <c r="M7314" s="41"/>
      <c r="N7314" s="41"/>
      <c r="O7314" s="41"/>
      <c r="P7314" s="41"/>
      <c r="Q7314" s="41"/>
      <c r="R7314" s="41"/>
      <c r="S7314" s="41"/>
      <c r="T7314" s="41"/>
      <c r="U7314" s="41"/>
      <c r="V7314" s="41"/>
      <c r="W7314" s="41"/>
      <c r="X7314" s="41"/>
      <c r="Y7314" s="41"/>
      <c r="Z7314" s="41"/>
      <c r="AA7314" s="41"/>
      <c r="AB7314" s="41"/>
      <c r="AC7314" s="41"/>
      <c r="AD7314" s="41"/>
      <c r="AE7314" s="41"/>
      <c r="AF7314" s="41"/>
      <c r="AG7314" s="41"/>
      <c r="AH7314" s="41"/>
      <c r="AI7314" s="41"/>
      <c r="AJ7314" s="41"/>
      <c r="AK7314" s="41"/>
      <c r="AL7314" s="41"/>
      <c r="AM7314" s="41"/>
      <c r="AN7314" s="41"/>
      <c r="AO7314" s="41"/>
      <c r="AP7314" s="41"/>
      <c r="AQ7314" s="41"/>
      <c r="AR7314" s="41"/>
      <c r="AS7314" s="41"/>
      <c r="AT7314" s="41"/>
      <c r="AU7314" s="41"/>
      <c r="AV7314" s="41"/>
      <c r="AW7314" s="41"/>
      <c r="AX7314" s="41"/>
      <c r="AY7314" s="41"/>
    </row>
    <row r="7315" spans="5:51" x14ac:dyDescent="0.25">
      <c r="E7315" s="40" t="s">
        <v>1140</v>
      </c>
      <c r="F7315" s="41"/>
      <c r="G7315" s="41"/>
      <c r="H7315" s="41"/>
      <c r="I7315" s="41"/>
      <c r="J7315" s="41"/>
      <c r="K7315" s="41"/>
      <c r="L7315" s="41"/>
      <c r="M7315" s="41"/>
      <c r="N7315" s="41"/>
      <c r="O7315" s="41"/>
      <c r="P7315" s="41"/>
      <c r="Q7315" s="41"/>
      <c r="R7315" s="41"/>
      <c r="S7315" s="41"/>
      <c r="T7315" s="41"/>
      <c r="U7315" s="41"/>
      <c r="V7315" s="41"/>
      <c r="W7315" s="41"/>
      <c r="X7315" s="41"/>
      <c r="Y7315" s="41"/>
      <c r="Z7315" s="41"/>
      <c r="AA7315" s="41"/>
      <c r="AB7315" s="41"/>
      <c r="AC7315" s="41"/>
      <c r="AD7315" s="41"/>
      <c r="AE7315" s="41"/>
      <c r="AF7315" s="41"/>
      <c r="AG7315" s="41"/>
      <c r="AH7315" s="41"/>
      <c r="AI7315" s="41"/>
      <c r="AJ7315" s="41"/>
      <c r="AK7315" s="41"/>
      <c r="AL7315" s="41"/>
      <c r="AM7315" s="41"/>
      <c r="AN7315" s="41"/>
      <c r="AO7315" s="41"/>
      <c r="AP7315" s="41"/>
      <c r="AQ7315" s="41"/>
      <c r="AR7315" s="41"/>
      <c r="AS7315" s="41"/>
      <c r="AT7315" s="41"/>
      <c r="AU7315" s="41"/>
      <c r="AV7315" s="41"/>
      <c r="AW7315" s="41"/>
      <c r="AX7315" s="41"/>
      <c r="AY7315" s="41"/>
    </row>
    <row r="7316" spans="5:51" x14ac:dyDescent="0.25">
      <c r="E7316" s="40" t="s">
        <v>1141</v>
      </c>
      <c r="F7316" s="41"/>
      <c r="G7316" s="41"/>
      <c r="H7316" s="41"/>
      <c r="I7316" s="41"/>
      <c r="J7316" s="41"/>
      <c r="K7316" s="41"/>
      <c r="L7316" s="41"/>
      <c r="M7316" s="41"/>
      <c r="N7316" s="41"/>
      <c r="O7316" s="41"/>
      <c r="P7316" s="41"/>
      <c r="Q7316" s="41"/>
      <c r="R7316" s="41"/>
      <c r="S7316" s="41"/>
      <c r="T7316" s="41"/>
      <c r="U7316" s="41"/>
      <c r="V7316" s="41"/>
      <c r="W7316" s="41"/>
      <c r="X7316" s="41"/>
      <c r="Y7316" s="41"/>
      <c r="Z7316" s="41"/>
      <c r="AA7316" s="41"/>
      <c r="AB7316" s="41"/>
      <c r="AC7316" s="41"/>
      <c r="AD7316" s="41"/>
      <c r="AE7316" s="41"/>
      <c r="AF7316" s="41"/>
      <c r="AG7316" s="41"/>
      <c r="AH7316" s="41"/>
      <c r="AI7316" s="41"/>
      <c r="AJ7316" s="41"/>
      <c r="AK7316" s="41"/>
      <c r="AL7316" s="41"/>
      <c r="AM7316" s="41"/>
      <c r="AN7316" s="41"/>
      <c r="AO7316" s="41"/>
      <c r="AP7316" s="41"/>
      <c r="AQ7316" s="41"/>
      <c r="AR7316" s="41"/>
      <c r="AS7316" s="41"/>
      <c r="AT7316" s="41"/>
      <c r="AU7316" s="41"/>
      <c r="AV7316" s="41"/>
      <c r="AW7316" s="41"/>
      <c r="AX7316" s="41"/>
      <c r="AY7316" s="41"/>
    </row>
    <row r="7317" spans="5:51" x14ac:dyDescent="0.25">
      <c r="E7317" s="40" t="s">
        <v>1142</v>
      </c>
      <c r="F7317" s="41"/>
      <c r="G7317" s="41"/>
      <c r="H7317" s="41"/>
      <c r="I7317" s="41"/>
      <c r="J7317" s="41"/>
      <c r="K7317" s="41"/>
      <c r="L7317" s="41"/>
      <c r="M7317" s="41"/>
      <c r="N7317" s="41"/>
      <c r="O7317" s="41"/>
      <c r="P7317" s="41"/>
      <c r="Q7317" s="41"/>
      <c r="R7317" s="41"/>
      <c r="S7317" s="41"/>
      <c r="T7317" s="41"/>
      <c r="U7317" s="41"/>
      <c r="V7317" s="41"/>
      <c r="W7317" s="41"/>
      <c r="X7317" s="41"/>
      <c r="Y7317" s="41"/>
      <c r="Z7317" s="41"/>
      <c r="AA7317" s="41"/>
      <c r="AB7317" s="41"/>
      <c r="AC7317" s="41"/>
      <c r="AD7317" s="41"/>
      <c r="AE7317" s="41"/>
      <c r="AF7317" s="41"/>
      <c r="AG7317" s="41"/>
      <c r="AH7317" s="41"/>
      <c r="AI7317" s="41"/>
      <c r="AJ7317" s="41"/>
      <c r="AK7317" s="41"/>
      <c r="AL7317" s="41"/>
      <c r="AM7317" s="41"/>
      <c r="AN7317" s="41"/>
      <c r="AO7317" s="41"/>
      <c r="AP7317" s="41"/>
      <c r="AQ7317" s="41"/>
      <c r="AR7317" s="41"/>
      <c r="AS7317" s="41"/>
      <c r="AT7317" s="41"/>
      <c r="AU7317" s="41"/>
      <c r="AV7317" s="41"/>
      <c r="AW7317" s="41"/>
      <c r="AX7317" s="41"/>
      <c r="AY7317" s="41"/>
    </row>
    <row r="7318" spans="5:51" x14ac:dyDescent="0.25">
      <c r="E7318" s="40"/>
      <c r="F7318" s="41"/>
      <c r="G7318" s="41"/>
      <c r="H7318" s="41"/>
      <c r="I7318" s="41"/>
      <c r="J7318" s="41"/>
      <c r="K7318" s="41"/>
      <c r="L7318" s="41"/>
      <c r="M7318" s="41"/>
      <c r="N7318" s="41"/>
      <c r="O7318" s="41"/>
      <c r="P7318" s="41"/>
      <c r="Q7318" s="41"/>
      <c r="R7318" s="41"/>
      <c r="S7318" s="41"/>
      <c r="T7318" s="41"/>
      <c r="U7318" s="41"/>
      <c r="V7318" s="41"/>
      <c r="W7318" s="41"/>
      <c r="X7318" s="41"/>
      <c r="Y7318" s="41"/>
      <c r="Z7318" s="41"/>
      <c r="AA7318" s="41"/>
      <c r="AB7318" s="41"/>
      <c r="AC7318" s="41"/>
      <c r="AD7318" s="41"/>
      <c r="AE7318" s="41"/>
      <c r="AF7318" s="41"/>
      <c r="AG7318" s="41"/>
      <c r="AH7318" s="41"/>
      <c r="AI7318" s="41"/>
      <c r="AJ7318" s="41"/>
      <c r="AK7318" s="41"/>
      <c r="AL7318" s="41"/>
      <c r="AM7318" s="41"/>
      <c r="AN7318" s="41"/>
      <c r="AO7318" s="41"/>
      <c r="AP7318" s="41"/>
      <c r="AQ7318" s="41"/>
      <c r="AR7318" s="41"/>
      <c r="AS7318" s="41"/>
      <c r="AT7318" s="41"/>
      <c r="AU7318" s="41"/>
      <c r="AV7318" s="41"/>
      <c r="AW7318" s="41"/>
      <c r="AX7318" s="41"/>
      <c r="AY7318" s="41"/>
    </row>
    <row r="7319" spans="5:51" x14ac:dyDescent="0.25">
      <c r="E7319" s="40" t="s">
        <v>876</v>
      </c>
      <c r="F7319" s="41"/>
      <c r="G7319" s="41"/>
      <c r="H7319" s="41"/>
      <c r="I7319" s="41"/>
      <c r="J7319" s="41"/>
      <c r="K7319" s="41"/>
      <c r="L7319" s="41"/>
      <c r="M7319" s="41"/>
      <c r="N7319" s="41"/>
      <c r="O7319" s="41"/>
      <c r="P7319" s="41"/>
      <c r="Q7319" s="41"/>
      <c r="R7319" s="41"/>
      <c r="S7319" s="41"/>
      <c r="T7319" s="41"/>
      <c r="U7319" s="41"/>
      <c r="V7319" s="41"/>
      <c r="W7319" s="41"/>
      <c r="X7319" s="41"/>
      <c r="Y7319" s="41"/>
      <c r="Z7319" s="41"/>
      <c r="AA7319" s="41"/>
      <c r="AB7319" s="41"/>
      <c r="AC7319" s="41"/>
      <c r="AD7319" s="41"/>
      <c r="AE7319" s="41"/>
      <c r="AF7319" s="41"/>
      <c r="AG7319" s="41"/>
      <c r="AH7319" s="41"/>
      <c r="AI7319" s="41"/>
      <c r="AJ7319" s="41"/>
      <c r="AK7319" s="41"/>
      <c r="AL7319" s="41"/>
      <c r="AM7319" s="41"/>
      <c r="AN7319" s="41"/>
      <c r="AO7319" s="41"/>
      <c r="AP7319" s="41"/>
      <c r="AQ7319" s="41"/>
      <c r="AR7319" s="41"/>
      <c r="AS7319" s="41"/>
      <c r="AT7319" s="41"/>
      <c r="AU7319" s="41"/>
      <c r="AV7319" s="41"/>
      <c r="AW7319" s="41"/>
      <c r="AX7319" s="41"/>
      <c r="AY7319" s="41"/>
    </row>
    <row r="7320" spans="5:51" x14ac:dyDescent="0.25">
      <c r="E7320" s="40" t="s">
        <v>887</v>
      </c>
      <c r="F7320" s="41"/>
      <c r="G7320" s="41"/>
      <c r="H7320" s="41"/>
      <c r="I7320" s="41"/>
      <c r="J7320" s="41"/>
      <c r="K7320" s="41"/>
      <c r="L7320" s="41"/>
      <c r="M7320" s="41"/>
      <c r="N7320" s="41"/>
      <c r="O7320" s="41"/>
      <c r="P7320" s="41"/>
      <c r="Q7320" s="41"/>
      <c r="R7320" s="41"/>
      <c r="S7320" s="41"/>
      <c r="T7320" s="41"/>
      <c r="U7320" s="41"/>
      <c r="V7320" s="41"/>
      <c r="W7320" s="41"/>
      <c r="X7320" s="41"/>
      <c r="Y7320" s="41"/>
      <c r="Z7320" s="41"/>
      <c r="AA7320" s="41"/>
      <c r="AB7320" s="41"/>
      <c r="AC7320" s="41"/>
      <c r="AD7320" s="41"/>
      <c r="AE7320" s="41"/>
      <c r="AF7320" s="41"/>
      <c r="AG7320" s="41"/>
      <c r="AH7320" s="41"/>
      <c r="AI7320" s="41"/>
      <c r="AJ7320" s="41"/>
      <c r="AK7320" s="41"/>
      <c r="AL7320" s="41"/>
      <c r="AM7320" s="41"/>
      <c r="AN7320" s="41"/>
      <c r="AO7320" s="41"/>
      <c r="AP7320" s="41"/>
      <c r="AQ7320" s="41"/>
      <c r="AR7320" s="41"/>
      <c r="AS7320" s="41"/>
      <c r="AT7320" s="41"/>
      <c r="AU7320" s="41"/>
      <c r="AV7320" s="41"/>
      <c r="AW7320" s="41"/>
      <c r="AX7320" s="41"/>
      <c r="AY7320" s="41"/>
    </row>
    <row r="7321" spans="5:51" x14ac:dyDescent="0.25">
      <c r="E7321" s="40" t="s">
        <v>1143</v>
      </c>
      <c r="F7321" s="41"/>
      <c r="G7321" s="41"/>
      <c r="H7321" s="41"/>
      <c r="I7321" s="41"/>
      <c r="J7321" s="41"/>
      <c r="K7321" s="41"/>
      <c r="L7321" s="41"/>
      <c r="M7321" s="41"/>
      <c r="N7321" s="41"/>
      <c r="O7321" s="41"/>
      <c r="P7321" s="41"/>
      <c r="Q7321" s="41"/>
      <c r="R7321" s="41"/>
      <c r="S7321" s="41"/>
      <c r="T7321" s="41"/>
      <c r="U7321" s="41"/>
      <c r="V7321" s="41"/>
      <c r="W7321" s="41"/>
      <c r="X7321" s="41"/>
      <c r="Y7321" s="41"/>
      <c r="Z7321" s="41"/>
      <c r="AA7321" s="41"/>
      <c r="AB7321" s="41"/>
      <c r="AC7321" s="41"/>
      <c r="AD7321" s="41"/>
      <c r="AE7321" s="41"/>
      <c r="AF7321" s="41"/>
      <c r="AG7321" s="41"/>
      <c r="AH7321" s="41"/>
      <c r="AI7321" s="41"/>
      <c r="AJ7321" s="41"/>
      <c r="AK7321" s="41"/>
      <c r="AL7321" s="41"/>
      <c r="AM7321" s="41"/>
      <c r="AN7321" s="41"/>
      <c r="AO7321" s="41"/>
      <c r="AP7321" s="41"/>
      <c r="AQ7321" s="41"/>
      <c r="AR7321" s="41"/>
      <c r="AS7321" s="41"/>
      <c r="AT7321" s="41"/>
      <c r="AU7321" s="41"/>
      <c r="AV7321" s="41"/>
      <c r="AW7321" s="41"/>
      <c r="AX7321" s="41"/>
      <c r="AY7321" s="41"/>
    </row>
    <row r="7322" spans="5:51" x14ac:dyDescent="0.25">
      <c r="E7322" s="40"/>
      <c r="F7322" s="41"/>
      <c r="G7322" s="41"/>
      <c r="H7322" s="41"/>
      <c r="I7322" s="41"/>
      <c r="J7322" s="41"/>
      <c r="K7322" s="41"/>
      <c r="L7322" s="41"/>
      <c r="M7322" s="41"/>
      <c r="N7322" s="41"/>
      <c r="O7322" s="41"/>
      <c r="P7322" s="41"/>
      <c r="Q7322" s="41"/>
      <c r="R7322" s="41"/>
      <c r="S7322" s="41"/>
      <c r="T7322" s="41"/>
      <c r="U7322" s="41"/>
      <c r="V7322" s="41"/>
      <c r="W7322" s="41"/>
      <c r="X7322" s="41"/>
      <c r="Y7322" s="41"/>
      <c r="Z7322" s="41"/>
      <c r="AA7322" s="41"/>
      <c r="AB7322" s="41"/>
      <c r="AC7322" s="41"/>
      <c r="AD7322" s="41"/>
      <c r="AE7322" s="41"/>
      <c r="AF7322" s="41"/>
      <c r="AG7322" s="41"/>
      <c r="AH7322" s="41"/>
      <c r="AI7322" s="41"/>
      <c r="AJ7322" s="41"/>
      <c r="AK7322" s="41"/>
      <c r="AL7322" s="41"/>
      <c r="AM7322" s="41"/>
      <c r="AN7322" s="41"/>
      <c r="AO7322" s="41"/>
      <c r="AP7322" s="41"/>
      <c r="AQ7322" s="41"/>
      <c r="AR7322" s="41"/>
      <c r="AS7322" s="41"/>
      <c r="AT7322" s="41"/>
      <c r="AU7322" s="41"/>
      <c r="AV7322" s="41"/>
      <c r="AW7322" s="41"/>
      <c r="AX7322" s="41"/>
      <c r="AY7322" s="41"/>
    </row>
    <row r="7323" spans="5:51" x14ac:dyDescent="0.25">
      <c r="E7323" s="40" t="s">
        <v>938</v>
      </c>
      <c r="F7323" s="41"/>
      <c r="G7323" s="41"/>
      <c r="H7323" s="41"/>
      <c r="I7323" s="41"/>
      <c r="J7323" s="41"/>
      <c r="K7323" s="41"/>
      <c r="L7323" s="41"/>
      <c r="M7323" s="41"/>
      <c r="N7323" s="41"/>
      <c r="O7323" s="41"/>
      <c r="P7323" s="41"/>
      <c r="Q7323" s="41"/>
      <c r="R7323" s="41"/>
      <c r="S7323" s="41"/>
      <c r="T7323" s="41"/>
      <c r="U7323" s="41"/>
      <c r="V7323" s="41"/>
      <c r="W7323" s="41"/>
      <c r="X7323" s="41"/>
      <c r="Y7323" s="41"/>
      <c r="Z7323" s="41"/>
      <c r="AA7323" s="41"/>
      <c r="AB7323" s="41"/>
      <c r="AC7323" s="41"/>
      <c r="AD7323" s="41"/>
      <c r="AE7323" s="41"/>
      <c r="AF7323" s="41"/>
      <c r="AG7323" s="41"/>
      <c r="AH7323" s="41"/>
      <c r="AI7323" s="41"/>
      <c r="AJ7323" s="41"/>
      <c r="AK7323" s="41"/>
      <c r="AL7323" s="41"/>
      <c r="AM7323" s="41"/>
      <c r="AN7323" s="41"/>
      <c r="AO7323" s="41"/>
      <c r="AP7323" s="41"/>
      <c r="AQ7323" s="41"/>
      <c r="AR7323" s="41"/>
      <c r="AS7323" s="41"/>
      <c r="AT7323" s="41"/>
      <c r="AU7323" s="41"/>
      <c r="AV7323" s="41"/>
      <c r="AW7323" s="41"/>
      <c r="AX7323" s="41"/>
      <c r="AY7323" s="41"/>
    </row>
    <row r="7324" spans="5:51" x14ac:dyDescent="0.25">
      <c r="E7324" s="40" t="s">
        <v>889</v>
      </c>
      <c r="F7324" s="41"/>
      <c r="G7324" s="41"/>
      <c r="H7324" s="41"/>
      <c r="I7324" s="41"/>
      <c r="J7324" s="41"/>
      <c r="K7324" s="41"/>
      <c r="L7324" s="41"/>
      <c r="M7324" s="41"/>
      <c r="N7324" s="41"/>
      <c r="O7324" s="41"/>
      <c r="P7324" s="41"/>
      <c r="Q7324" s="41"/>
      <c r="R7324" s="41"/>
      <c r="S7324" s="41"/>
      <c r="T7324" s="41"/>
      <c r="U7324" s="41"/>
      <c r="V7324" s="41"/>
      <c r="W7324" s="41"/>
      <c r="X7324" s="41"/>
      <c r="Y7324" s="41"/>
      <c r="Z7324" s="41"/>
      <c r="AA7324" s="41"/>
      <c r="AB7324" s="41"/>
      <c r="AC7324" s="41"/>
      <c r="AD7324" s="41"/>
      <c r="AE7324" s="41"/>
      <c r="AF7324" s="41"/>
      <c r="AG7324" s="41"/>
      <c r="AH7324" s="41"/>
      <c r="AI7324" s="41"/>
      <c r="AJ7324" s="41"/>
      <c r="AK7324" s="41"/>
      <c r="AL7324" s="41"/>
      <c r="AM7324" s="41"/>
      <c r="AN7324" s="41"/>
      <c r="AO7324" s="41"/>
      <c r="AP7324" s="41"/>
      <c r="AQ7324" s="41"/>
      <c r="AR7324" s="41"/>
      <c r="AS7324" s="41"/>
      <c r="AT7324" s="41"/>
      <c r="AU7324" s="41"/>
      <c r="AV7324" s="41"/>
      <c r="AW7324" s="41"/>
      <c r="AX7324" s="41"/>
      <c r="AY7324" s="41"/>
    </row>
    <row r="7325" spans="5:51" x14ac:dyDescent="0.25">
      <c r="E7325" s="40" t="s">
        <v>1095</v>
      </c>
      <c r="F7325" s="41"/>
      <c r="G7325" s="41"/>
      <c r="H7325" s="41"/>
      <c r="I7325" s="41"/>
      <c r="J7325" s="41"/>
      <c r="K7325" s="41"/>
      <c r="L7325" s="41"/>
      <c r="M7325" s="41"/>
      <c r="N7325" s="41"/>
      <c r="O7325" s="41"/>
      <c r="P7325" s="41"/>
      <c r="Q7325" s="41"/>
      <c r="R7325" s="41"/>
      <c r="S7325" s="41"/>
      <c r="T7325" s="41"/>
      <c r="U7325" s="41"/>
      <c r="V7325" s="41"/>
      <c r="W7325" s="41"/>
      <c r="X7325" s="41"/>
      <c r="Y7325" s="41"/>
      <c r="Z7325" s="41"/>
      <c r="AA7325" s="41"/>
      <c r="AB7325" s="41"/>
      <c r="AC7325" s="41"/>
      <c r="AD7325" s="41"/>
      <c r="AE7325" s="41"/>
      <c r="AF7325" s="41"/>
      <c r="AG7325" s="41"/>
      <c r="AH7325" s="41"/>
      <c r="AI7325" s="41"/>
      <c r="AJ7325" s="41"/>
      <c r="AK7325" s="41"/>
      <c r="AL7325" s="41"/>
      <c r="AM7325" s="41"/>
      <c r="AN7325" s="41"/>
      <c r="AO7325" s="41"/>
      <c r="AP7325" s="41"/>
      <c r="AQ7325" s="41"/>
      <c r="AR7325" s="41"/>
      <c r="AS7325" s="41"/>
      <c r="AT7325" s="41"/>
      <c r="AU7325" s="41"/>
      <c r="AV7325" s="41"/>
      <c r="AW7325" s="41"/>
      <c r="AX7325" s="41"/>
      <c r="AY7325" s="41"/>
    </row>
    <row r="7326" spans="5:51" x14ac:dyDescent="0.25">
      <c r="E7326" s="40" t="s">
        <v>1096</v>
      </c>
      <c r="F7326" s="41"/>
      <c r="G7326" s="41"/>
      <c r="H7326" s="41"/>
      <c r="I7326" s="41"/>
      <c r="J7326" s="41"/>
      <c r="K7326" s="41"/>
      <c r="L7326" s="41"/>
      <c r="M7326" s="41"/>
      <c r="N7326" s="41"/>
      <c r="O7326" s="41"/>
      <c r="P7326" s="41"/>
      <c r="Q7326" s="41"/>
      <c r="R7326" s="41"/>
      <c r="S7326" s="41"/>
      <c r="T7326" s="41"/>
      <c r="U7326" s="41"/>
      <c r="V7326" s="41"/>
      <c r="W7326" s="41"/>
      <c r="X7326" s="41"/>
      <c r="Y7326" s="41"/>
      <c r="Z7326" s="41"/>
      <c r="AA7326" s="41"/>
      <c r="AB7326" s="41"/>
      <c r="AC7326" s="41"/>
      <c r="AD7326" s="41"/>
      <c r="AE7326" s="41"/>
      <c r="AF7326" s="41"/>
      <c r="AG7326" s="41"/>
      <c r="AH7326" s="41"/>
      <c r="AI7326" s="41"/>
      <c r="AJ7326" s="41"/>
      <c r="AK7326" s="41"/>
      <c r="AL7326" s="41"/>
      <c r="AM7326" s="41"/>
      <c r="AN7326" s="41"/>
      <c r="AO7326" s="41"/>
      <c r="AP7326" s="41"/>
      <c r="AQ7326" s="41"/>
      <c r="AR7326" s="41"/>
      <c r="AS7326" s="41"/>
      <c r="AT7326" s="41"/>
      <c r="AU7326" s="41"/>
      <c r="AV7326" s="41"/>
      <c r="AW7326" s="41"/>
      <c r="AX7326" s="41"/>
      <c r="AY7326" s="41"/>
    </row>
    <row r="7327" spans="5:51" x14ac:dyDescent="0.25">
      <c r="E7327" s="40" t="s">
        <v>1097</v>
      </c>
      <c r="F7327" s="41"/>
      <c r="G7327" s="41"/>
      <c r="H7327" s="41"/>
      <c r="I7327" s="41"/>
      <c r="J7327" s="41"/>
      <c r="K7327" s="41"/>
      <c r="L7327" s="41"/>
      <c r="M7327" s="41"/>
      <c r="N7327" s="41"/>
      <c r="O7327" s="41"/>
      <c r="P7327" s="41"/>
      <c r="Q7327" s="41"/>
      <c r="R7327" s="41"/>
      <c r="S7327" s="41"/>
      <c r="T7327" s="41"/>
      <c r="U7327" s="41"/>
      <c r="V7327" s="41"/>
      <c r="W7327" s="41"/>
      <c r="X7327" s="41"/>
      <c r="Y7327" s="41"/>
      <c r="Z7327" s="41"/>
      <c r="AA7327" s="41"/>
      <c r="AB7327" s="41"/>
      <c r="AC7327" s="41"/>
      <c r="AD7327" s="41"/>
      <c r="AE7327" s="41"/>
      <c r="AF7327" s="41"/>
      <c r="AG7327" s="41"/>
      <c r="AH7327" s="41"/>
      <c r="AI7327" s="41"/>
      <c r="AJ7327" s="41"/>
      <c r="AK7327" s="41"/>
      <c r="AL7327" s="41"/>
      <c r="AM7327" s="41"/>
      <c r="AN7327" s="41"/>
      <c r="AO7327" s="41"/>
      <c r="AP7327" s="41"/>
      <c r="AQ7327" s="41"/>
      <c r="AR7327" s="41"/>
      <c r="AS7327" s="41"/>
      <c r="AT7327" s="41"/>
      <c r="AU7327" s="41"/>
      <c r="AV7327" s="41"/>
      <c r="AW7327" s="41"/>
      <c r="AX7327" s="41"/>
      <c r="AY7327" s="41"/>
    </row>
    <row r="7328" spans="5:51" x14ac:dyDescent="0.25">
      <c r="E7328" s="40" t="s">
        <v>1144</v>
      </c>
      <c r="F7328" s="41"/>
      <c r="G7328" s="41"/>
      <c r="H7328" s="41"/>
      <c r="I7328" s="41"/>
      <c r="J7328" s="41"/>
      <c r="K7328" s="41"/>
      <c r="L7328" s="41"/>
      <c r="M7328" s="41"/>
      <c r="N7328" s="41"/>
      <c r="O7328" s="41"/>
      <c r="P7328" s="41"/>
      <c r="Q7328" s="41"/>
      <c r="R7328" s="41"/>
      <c r="S7328" s="41"/>
      <c r="T7328" s="41"/>
      <c r="U7328" s="41"/>
      <c r="V7328" s="41"/>
      <c r="W7328" s="41"/>
      <c r="X7328" s="41"/>
      <c r="Y7328" s="41"/>
      <c r="Z7328" s="41"/>
      <c r="AA7328" s="41"/>
      <c r="AB7328" s="41"/>
      <c r="AC7328" s="41"/>
      <c r="AD7328" s="41"/>
      <c r="AE7328" s="41"/>
      <c r="AF7328" s="41"/>
      <c r="AG7328" s="41"/>
      <c r="AH7328" s="41"/>
      <c r="AI7328" s="41"/>
      <c r="AJ7328" s="41"/>
      <c r="AK7328" s="41"/>
      <c r="AL7328" s="41"/>
      <c r="AM7328" s="41"/>
      <c r="AN7328" s="41"/>
      <c r="AO7328" s="41"/>
      <c r="AP7328" s="41"/>
      <c r="AQ7328" s="41"/>
      <c r="AR7328" s="41"/>
      <c r="AS7328" s="41"/>
      <c r="AT7328" s="41"/>
      <c r="AU7328" s="41"/>
      <c r="AV7328" s="41"/>
      <c r="AW7328" s="41"/>
      <c r="AX7328" s="41"/>
      <c r="AY7328" s="41"/>
    </row>
    <row r="7329" spans="5:51" x14ac:dyDescent="0.25">
      <c r="E7329" s="40"/>
      <c r="F7329" s="41"/>
      <c r="G7329" s="41"/>
      <c r="H7329" s="41"/>
      <c r="I7329" s="41"/>
      <c r="J7329" s="41"/>
      <c r="K7329" s="41"/>
      <c r="L7329" s="41"/>
      <c r="M7329" s="41"/>
      <c r="N7329" s="41"/>
      <c r="O7329" s="41"/>
      <c r="P7329" s="41"/>
      <c r="Q7329" s="41"/>
      <c r="R7329" s="41"/>
      <c r="S7329" s="41"/>
      <c r="T7329" s="41"/>
      <c r="U7329" s="41"/>
      <c r="V7329" s="41"/>
      <c r="W7329" s="41"/>
      <c r="X7329" s="41"/>
      <c r="Y7329" s="41"/>
      <c r="Z7329" s="41"/>
      <c r="AA7329" s="41"/>
      <c r="AB7329" s="41"/>
      <c r="AC7329" s="41"/>
      <c r="AD7329" s="41"/>
      <c r="AE7329" s="41"/>
      <c r="AF7329" s="41"/>
      <c r="AG7329" s="41"/>
      <c r="AH7329" s="41"/>
      <c r="AI7329" s="41"/>
      <c r="AJ7329" s="41"/>
      <c r="AK7329" s="41"/>
      <c r="AL7329" s="41"/>
      <c r="AM7329" s="41"/>
      <c r="AN7329" s="41"/>
      <c r="AO7329" s="41"/>
      <c r="AP7329" s="41"/>
      <c r="AQ7329" s="41"/>
      <c r="AR7329" s="41"/>
      <c r="AS7329" s="41"/>
      <c r="AT7329" s="41"/>
      <c r="AU7329" s="41"/>
      <c r="AV7329" s="41"/>
      <c r="AW7329" s="41"/>
      <c r="AX7329" s="41"/>
      <c r="AY7329" s="41"/>
    </row>
    <row r="7330" spans="5:51" x14ac:dyDescent="0.25">
      <c r="E7330" s="40" t="s">
        <v>901</v>
      </c>
      <c r="F7330" s="41"/>
      <c r="G7330" s="41"/>
      <c r="H7330" s="41"/>
      <c r="I7330" s="41"/>
      <c r="J7330" s="41"/>
      <c r="K7330" s="41"/>
      <c r="L7330" s="41"/>
      <c r="M7330" s="41"/>
      <c r="N7330" s="41"/>
      <c r="O7330" s="41"/>
      <c r="P7330" s="41"/>
      <c r="Q7330" s="41"/>
      <c r="R7330" s="41"/>
      <c r="S7330" s="41"/>
      <c r="T7330" s="41"/>
      <c r="U7330" s="41"/>
      <c r="V7330" s="41"/>
      <c r="W7330" s="41"/>
      <c r="X7330" s="41"/>
      <c r="Y7330" s="41"/>
      <c r="Z7330" s="41"/>
      <c r="AA7330" s="41"/>
      <c r="AB7330" s="41"/>
      <c r="AC7330" s="41"/>
      <c r="AD7330" s="41"/>
      <c r="AE7330" s="41"/>
      <c r="AF7330" s="41"/>
      <c r="AG7330" s="41"/>
      <c r="AH7330" s="41"/>
      <c r="AI7330" s="41"/>
      <c r="AJ7330" s="41"/>
      <c r="AK7330" s="41"/>
      <c r="AL7330" s="41"/>
      <c r="AM7330" s="41"/>
      <c r="AN7330" s="41"/>
      <c r="AO7330" s="41"/>
      <c r="AP7330" s="41"/>
      <c r="AQ7330" s="41"/>
      <c r="AR7330" s="41"/>
      <c r="AS7330" s="41"/>
      <c r="AT7330" s="41"/>
      <c r="AU7330" s="41"/>
      <c r="AV7330" s="41"/>
      <c r="AW7330" s="41"/>
      <c r="AX7330" s="41"/>
      <c r="AY7330" s="41"/>
    </row>
    <row r="7331" spans="5:51" x14ac:dyDescent="0.25">
      <c r="E7331" s="40" t="s">
        <v>940</v>
      </c>
      <c r="F7331" s="41"/>
      <c r="G7331" s="41"/>
      <c r="H7331" s="41"/>
      <c r="I7331" s="41"/>
      <c r="J7331" s="41"/>
      <c r="K7331" s="41"/>
      <c r="L7331" s="41"/>
      <c r="M7331" s="41"/>
      <c r="N7331" s="41"/>
      <c r="O7331" s="41"/>
      <c r="P7331" s="41"/>
      <c r="Q7331" s="41"/>
      <c r="R7331" s="41"/>
      <c r="S7331" s="41"/>
      <c r="T7331" s="41"/>
      <c r="U7331" s="41"/>
      <c r="V7331" s="41"/>
      <c r="W7331" s="41"/>
      <c r="X7331" s="41"/>
      <c r="Y7331" s="41"/>
      <c r="Z7331" s="41"/>
      <c r="AA7331" s="41"/>
      <c r="AB7331" s="41"/>
      <c r="AC7331" s="41"/>
      <c r="AD7331" s="41"/>
      <c r="AE7331" s="41"/>
      <c r="AF7331" s="41"/>
      <c r="AG7331" s="41"/>
      <c r="AH7331" s="41"/>
      <c r="AI7331" s="41"/>
      <c r="AJ7331" s="41"/>
      <c r="AK7331" s="41"/>
      <c r="AL7331" s="41"/>
      <c r="AM7331" s="41"/>
      <c r="AN7331" s="41"/>
      <c r="AO7331" s="41"/>
      <c r="AP7331" s="41"/>
      <c r="AQ7331" s="41"/>
      <c r="AR7331" s="41"/>
      <c r="AS7331" s="41"/>
      <c r="AT7331" s="41"/>
      <c r="AU7331" s="41"/>
      <c r="AV7331" s="41"/>
      <c r="AW7331" s="41"/>
      <c r="AX7331" s="41"/>
      <c r="AY7331" s="41"/>
    </row>
    <row r="7332" spans="5:51" x14ac:dyDescent="0.25">
      <c r="E7332" s="40" t="s">
        <v>1145</v>
      </c>
      <c r="F7332" s="41"/>
      <c r="G7332" s="41"/>
      <c r="H7332" s="41"/>
      <c r="I7332" s="41"/>
      <c r="J7332" s="41"/>
      <c r="K7332" s="41"/>
      <c r="L7332" s="41"/>
      <c r="M7332" s="41"/>
      <c r="N7332" s="41"/>
      <c r="O7332" s="41"/>
      <c r="P7332" s="41"/>
      <c r="Q7332" s="41"/>
      <c r="R7332" s="41"/>
      <c r="S7332" s="41"/>
      <c r="T7332" s="41"/>
      <c r="U7332" s="41"/>
      <c r="V7332" s="41"/>
      <c r="W7332" s="41"/>
      <c r="X7332" s="41"/>
      <c r="Y7332" s="41"/>
      <c r="Z7332" s="41"/>
      <c r="AA7332" s="41"/>
      <c r="AB7332" s="41"/>
      <c r="AC7332" s="41"/>
      <c r="AD7332" s="41"/>
      <c r="AE7332" s="41"/>
      <c r="AF7332" s="41"/>
      <c r="AG7332" s="41"/>
      <c r="AH7332" s="41"/>
      <c r="AI7332" s="41"/>
      <c r="AJ7332" s="41"/>
      <c r="AK7332" s="41"/>
      <c r="AL7332" s="41"/>
      <c r="AM7332" s="41"/>
      <c r="AN7332" s="41"/>
      <c r="AO7332" s="41"/>
      <c r="AP7332" s="41"/>
      <c r="AQ7332" s="41"/>
      <c r="AR7332" s="41"/>
      <c r="AS7332" s="41"/>
      <c r="AT7332" s="41"/>
      <c r="AU7332" s="41"/>
      <c r="AV7332" s="41"/>
      <c r="AW7332" s="41"/>
      <c r="AX7332" s="41"/>
      <c r="AY7332" s="41"/>
    </row>
    <row r="7333" spans="5:51" x14ac:dyDescent="0.25">
      <c r="E7333" s="40" t="s">
        <v>1146</v>
      </c>
      <c r="F7333" s="41"/>
      <c r="G7333" s="41"/>
      <c r="H7333" s="41"/>
      <c r="I7333" s="41"/>
      <c r="J7333" s="41"/>
      <c r="K7333" s="41"/>
      <c r="L7333" s="41"/>
      <c r="M7333" s="41"/>
      <c r="N7333" s="41"/>
      <c r="O7333" s="41"/>
      <c r="P7333" s="41"/>
      <c r="Q7333" s="41"/>
      <c r="R7333" s="41"/>
      <c r="S7333" s="41"/>
      <c r="T7333" s="41"/>
      <c r="U7333" s="41"/>
      <c r="V7333" s="41"/>
      <c r="W7333" s="41"/>
      <c r="X7333" s="41"/>
      <c r="Y7333" s="41"/>
      <c r="Z7333" s="41"/>
      <c r="AA7333" s="41"/>
      <c r="AB7333" s="41"/>
      <c r="AC7333" s="41"/>
      <c r="AD7333" s="41"/>
      <c r="AE7333" s="41"/>
      <c r="AF7333" s="41"/>
      <c r="AG7333" s="41"/>
      <c r="AH7333" s="41"/>
      <c r="AI7333" s="41"/>
      <c r="AJ7333" s="41"/>
      <c r="AK7333" s="41"/>
      <c r="AL7333" s="41"/>
      <c r="AM7333" s="41"/>
      <c r="AN7333" s="41"/>
      <c r="AO7333" s="41"/>
      <c r="AP7333" s="41"/>
      <c r="AQ7333" s="41"/>
      <c r="AR7333" s="41"/>
      <c r="AS7333" s="41"/>
      <c r="AT7333" s="41"/>
      <c r="AU7333" s="41"/>
      <c r="AV7333" s="41"/>
      <c r="AW7333" s="41"/>
      <c r="AX7333" s="41"/>
      <c r="AY7333" s="41"/>
    </row>
    <row r="7334" spans="5:51" x14ac:dyDescent="0.25">
      <c r="E7334" s="40" t="s">
        <v>1147</v>
      </c>
      <c r="F7334" s="41"/>
      <c r="G7334" s="41"/>
      <c r="H7334" s="41"/>
      <c r="I7334" s="41"/>
      <c r="J7334" s="41"/>
      <c r="K7334" s="41"/>
      <c r="L7334" s="41"/>
      <c r="M7334" s="41"/>
      <c r="N7334" s="41"/>
      <c r="O7334" s="41"/>
      <c r="P7334" s="41"/>
      <c r="Q7334" s="41"/>
      <c r="R7334" s="41"/>
      <c r="S7334" s="41"/>
      <c r="T7334" s="41"/>
      <c r="U7334" s="41"/>
      <c r="V7334" s="41"/>
      <c r="W7334" s="41"/>
      <c r="X7334" s="41"/>
      <c r="Y7334" s="41"/>
      <c r="Z7334" s="41"/>
      <c r="AA7334" s="41"/>
      <c r="AB7334" s="41"/>
      <c r="AC7334" s="41"/>
      <c r="AD7334" s="41"/>
      <c r="AE7334" s="41"/>
      <c r="AF7334" s="41"/>
      <c r="AG7334" s="41"/>
      <c r="AH7334" s="41"/>
      <c r="AI7334" s="41"/>
      <c r="AJ7334" s="41"/>
      <c r="AK7334" s="41"/>
      <c r="AL7334" s="41"/>
      <c r="AM7334" s="41"/>
      <c r="AN7334" s="41"/>
      <c r="AO7334" s="41"/>
      <c r="AP7334" s="41"/>
      <c r="AQ7334" s="41"/>
      <c r="AR7334" s="41"/>
      <c r="AS7334" s="41"/>
      <c r="AT7334" s="41"/>
      <c r="AU7334" s="41"/>
      <c r="AV7334" s="41"/>
      <c r="AW7334" s="41"/>
      <c r="AX7334" s="41"/>
      <c r="AY7334" s="41"/>
    </row>
    <row r="7335" spans="5:51" x14ac:dyDescent="0.25">
      <c r="E7335" s="40"/>
      <c r="F7335" s="41"/>
      <c r="G7335" s="41"/>
      <c r="H7335" s="41"/>
      <c r="I7335" s="41"/>
      <c r="J7335" s="41"/>
      <c r="K7335" s="41"/>
      <c r="L7335" s="41"/>
      <c r="M7335" s="41"/>
      <c r="N7335" s="41"/>
      <c r="O7335" s="41"/>
      <c r="P7335" s="41"/>
      <c r="Q7335" s="41"/>
      <c r="R7335" s="41"/>
      <c r="S7335" s="41"/>
      <c r="T7335" s="41"/>
      <c r="U7335" s="41"/>
      <c r="V7335" s="41"/>
      <c r="W7335" s="41"/>
      <c r="X7335" s="41"/>
      <c r="Y7335" s="41"/>
      <c r="Z7335" s="41"/>
      <c r="AA7335" s="41"/>
      <c r="AB7335" s="41"/>
      <c r="AC7335" s="41"/>
      <c r="AD7335" s="41"/>
      <c r="AE7335" s="41"/>
      <c r="AF7335" s="41"/>
      <c r="AG7335" s="41"/>
      <c r="AH7335" s="41"/>
      <c r="AI7335" s="41"/>
      <c r="AJ7335" s="41"/>
      <c r="AK7335" s="41"/>
      <c r="AL7335" s="41"/>
      <c r="AM7335" s="41"/>
      <c r="AN7335" s="41"/>
      <c r="AO7335" s="41"/>
      <c r="AP7335" s="41"/>
      <c r="AQ7335" s="41"/>
      <c r="AR7335" s="41"/>
      <c r="AS7335" s="41"/>
      <c r="AT7335" s="41"/>
      <c r="AU7335" s="41"/>
      <c r="AV7335" s="41"/>
      <c r="AW7335" s="41"/>
      <c r="AX7335" s="41"/>
      <c r="AY7335" s="41"/>
    </row>
    <row r="7336" spans="5:51" x14ac:dyDescent="0.25">
      <c r="E7336" s="40" t="s">
        <v>1140</v>
      </c>
      <c r="F7336" s="41"/>
      <c r="G7336" s="41"/>
      <c r="H7336" s="41"/>
      <c r="I7336" s="41"/>
      <c r="J7336" s="41"/>
      <c r="K7336" s="41"/>
      <c r="L7336" s="41"/>
      <c r="M7336" s="41"/>
      <c r="N7336" s="41"/>
      <c r="O7336" s="41"/>
      <c r="P7336" s="41"/>
      <c r="Q7336" s="41"/>
      <c r="R7336" s="41"/>
      <c r="S7336" s="41"/>
      <c r="T7336" s="41"/>
      <c r="U7336" s="41"/>
      <c r="V7336" s="41"/>
      <c r="W7336" s="41"/>
      <c r="X7336" s="41"/>
      <c r="Y7336" s="41"/>
      <c r="Z7336" s="41"/>
      <c r="AA7336" s="41"/>
      <c r="AB7336" s="41"/>
      <c r="AC7336" s="41"/>
      <c r="AD7336" s="41"/>
      <c r="AE7336" s="41"/>
      <c r="AF7336" s="41"/>
      <c r="AG7336" s="41"/>
      <c r="AH7336" s="41"/>
      <c r="AI7336" s="41"/>
      <c r="AJ7336" s="41"/>
      <c r="AK7336" s="41"/>
      <c r="AL7336" s="41"/>
      <c r="AM7336" s="41"/>
      <c r="AN7336" s="41"/>
      <c r="AO7336" s="41"/>
      <c r="AP7336" s="41"/>
      <c r="AQ7336" s="41"/>
      <c r="AR7336" s="41"/>
      <c r="AS7336" s="41"/>
      <c r="AT7336" s="41"/>
      <c r="AU7336" s="41"/>
      <c r="AV7336" s="41"/>
      <c r="AW7336" s="41"/>
      <c r="AX7336" s="41"/>
      <c r="AY7336" s="41"/>
    </row>
    <row r="7337" spans="5:51" x14ac:dyDescent="0.25">
      <c r="E7337" s="40" t="s">
        <v>1141</v>
      </c>
      <c r="F7337" s="41"/>
      <c r="G7337" s="41"/>
      <c r="H7337" s="41"/>
      <c r="I7337" s="41"/>
      <c r="J7337" s="41"/>
      <c r="K7337" s="41"/>
      <c r="L7337" s="41"/>
      <c r="M7337" s="41"/>
      <c r="N7337" s="41"/>
      <c r="O7337" s="41"/>
      <c r="P7337" s="41"/>
      <c r="Q7337" s="41"/>
      <c r="R7337" s="41"/>
      <c r="S7337" s="41"/>
      <c r="T7337" s="41"/>
      <c r="U7337" s="41"/>
      <c r="V7337" s="41"/>
      <c r="W7337" s="41"/>
      <c r="X7337" s="41"/>
      <c r="Y7337" s="41"/>
      <c r="Z7337" s="41"/>
      <c r="AA7337" s="41"/>
      <c r="AB7337" s="41"/>
      <c r="AC7337" s="41"/>
      <c r="AD7337" s="41"/>
      <c r="AE7337" s="41"/>
      <c r="AF7337" s="41"/>
      <c r="AG7337" s="41"/>
      <c r="AH7337" s="41"/>
      <c r="AI7337" s="41"/>
      <c r="AJ7337" s="41"/>
      <c r="AK7337" s="41"/>
      <c r="AL7337" s="41"/>
      <c r="AM7337" s="41"/>
      <c r="AN7337" s="41"/>
      <c r="AO7337" s="41"/>
      <c r="AP7337" s="41"/>
      <c r="AQ7337" s="41"/>
      <c r="AR7337" s="41"/>
      <c r="AS7337" s="41"/>
      <c r="AT7337" s="41"/>
      <c r="AU7337" s="41"/>
      <c r="AV7337" s="41"/>
      <c r="AW7337" s="41"/>
      <c r="AX7337" s="41"/>
      <c r="AY7337" s="41"/>
    </row>
    <row r="7338" spans="5:51" x14ac:dyDescent="0.25">
      <c r="E7338" s="40" t="s">
        <v>1142</v>
      </c>
      <c r="F7338" s="41"/>
      <c r="G7338" s="41"/>
      <c r="H7338" s="41"/>
      <c r="I7338" s="41"/>
      <c r="J7338" s="41"/>
      <c r="K7338" s="41"/>
      <c r="L7338" s="41"/>
      <c r="M7338" s="41"/>
      <c r="N7338" s="41"/>
      <c r="O7338" s="41"/>
      <c r="P7338" s="41"/>
      <c r="Q7338" s="41"/>
      <c r="R7338" s="41"/>
      <c r="S7338" s="41"/>
      <c r="T7338" s="41"/>
      <c r="U7338" s="41"/>
      <c r="V7338" s="41"/>
      <c r="W7338" s="41"/>
      <c r="X7338" s="41"/>
      <c r="Y7338" s="41"/>
      <c r="Z7338" s="41"/>
      <c r="AA7338" s="41"/>
      <c r="AB7338" s="41"/>
      <c r="AC7338" s="41"/>
      <c r="AD7338" s="41"/>
      <c r="AE7338" s="41"/>
      <c r="AF7338" s="41"/>
      <c r="AG7338" s="41"/>
      <c r="AH7338" s="41"/>
      <c r="AI7338" s="41"/>
      <c r="AJ7338" s="41"/>
      <c r="AK7338" s="41"/>
      <c r="AL7338" s="41"/>
      <c r="AM7338" s="41"/>
      <c r="AN7338" s="41"/>
      <c r="AO7338" s="41"/>
      <c r="AP7338" s="41"/>
      <c r="AQ7338" s="41"/>
      <c r="AR7338" s="41"/>
      <c r="AS7338" s="41"/>
      <c r="AT7338" s="41"/>
      <c r="AU7338" s="41"/>
      <c r="AV7338" s="41"/>
      <c r="AW7338" s="41"/>
      <c r="AX7338" s="41"/>
      <c r="AY7338" s="41"/>
    </row>
    <row r="7339" spans="5:51" x14ac:dyDescent="0.25">
      <c r="E7339" s="40"/>
      <c r="F7339" s="41"/>
      <c r="G7339" s="41"/>
      <c r="H7339" s="41"/>
      <c r="I7339" s="41"/>
      <c r="J7339" s="41"/>
      <c r="K7339" s="41"/>
      <c r="L7339" s="41"/>
      <c r="M7339" s="41"/>
      <c r="N7339" s="41"/>
      <c r="O7339" s="41"/>
      <c r="P7339" s="41"/>
      <c r="Q7339" s="41"/>
      <c r="R7339" s="41"/>
      <c r="S7339" s="41"/>
      <c r="T7339" s="41"/>
      <c r="U7339" s="41"/>
      <c r="V7339" s="41"/>
      <c r="W7339" s="41"/>
      <c r="X7339" s="41"/>
      <c r="Y7339" s="41"/>
      <c r="Z7339" s="41"/>
      <c r="AA7339" s="41"/>
      <c r="AB7339" s="41"/>
      <c r="AC7339" s="41"/>
      <c r="AD7339" s="41"/>
      <c r="AE7339" s="41"/>
      <c r="AF7339" s="41"/>
      <c r="AG7339" s="41"/>
      <c r="AH7339" s="41"/>
      <c r="AI7339" s="41"/>
      <c r="AJ7339" s="41"/>
      <c r="AK7339" s="41"/>
      <c r="AL7339" s="41"/>
      <c r="AM7339" s="41"/>
      <c r="AN7339" s="41"/>
      <c r="AO7339" s="41"/>
      <c r="AP7339" s="41"/>
      <c r="AQ7339" s="41"/>
      <c r="AR7339" s="41"/>
      <c r="AS7339" s="41"/>
      <c r="AT7339" s="41"/>
      <c r="AU7339" s="41"/>
      <c r="AV7339" s="41"/>
      <c r="AW7339" s="41"/>
      <c r="AX7339" s="41"/>
      <c r="AY7339" s="41"/>
    </row>
    <row r="7340" spans="5:51" x14ac:dyDescent="0.25">
      <c r="E7340" s="40" t="s">
        <v>876</v>
      </c>
      <c r="F7340" s="41"/>
      <c r="G7340" s="41"/>
      <c r="H7340" s="41"/>
      <c r="I7340" s="41"/>
      <c r="J7340" s="41"/>
      <c r="K7340" s="41"/>
      <c r="L7340" s="41"/>
      <c r="M7340" s="41"/>
      <c r="N7340" s="41"/>
      <c r="O7340" s="41"/>
      <c r="P7340" s="41"/>
      <c r="Q7340" s="41"/>
      <c r="R7340" s="41"/>
      <c r="S7340" s="41"/>
      <c r="T7340" s="41"/>
      <c r="U7340" s="41"/>
      <c r="V7340" s="41"/>
      <c r="W7340" s="41"/>
      <c r="X7340" s="41"/>
      <c r="Y7340" s="41"/>
      <c r="Z7340" s="41"/>
      <c r="AA7340" s="41"/>
      <c r="AB7340" s="41"/>
      <c r="AC7340" s="41"/>
      <c r="AD7340" s="41"/>
      <c r="AE7340" s="41"/>
      <c r="AF7340" s="41"/>
      <c r="AG7340" s="41"/>
      <c r="AH7340" s="41"/>
      <c r="AI7340" s="41"/>
      <c r="AJ7340" s="41"/>
      <c r="AK7340" s="41"/>
      <c r="AL7340" s="41"/>
      <c r="AM7340" s="41"/>
      <c r="AN7340" s="41"/>
      <c r="AO7340" s="41"/>
      <c r="AP7340" s="41"/>
      <c r="AQ7340" s="41"/>
      <c r="AR7340" s="41"/>
      <c r="AS7340" s="41"/>
      <c r="AT7340" s="41"/>
      <c r="AU7340" s="41"/>
      <c r="AV7340" s="41"/>
      <c r="AW7340" s="41"/>
      <c r="AX7340" s="41"/>
      <c r="AY7340" s="41"/>
    </row>
    <row r="7341" spans="5:51" x14ac:dyDescent="0.25">
      <c r="E7341" s="40" t="s">
        <v>887</v>
      </c>
      <c r="F7341" s="41"/>
      <c r="G7341" s="41"/>
      <c r="H7341" s="41"/>
      <c r="I7341" s="41"/>
      <c r="J7341" s="41"/>
      <c r="K7341" s="41"/>
      <c r="L7341" s="41"/>
      <c r="M7341" s="41"/>
      <c r="N7341" s="41"/>
      <c r="O7341" s="41"/>
      <c r="P7341" s="41"/>
      <c r="Q7341" s="41"/>
      <c r="R7341" s="41"/>
      <c r="S7341" s="41"/>
      <c r="T7341" s="41"/>
      <c r="U7341" s="41"/>
      <c r="V7341" s="41"/>
      <c r="W7341" s="41"/>
      <c r="X7341" s="41"/>
      <c r="Y7341" s="41"/>
      <c r="Z7341" s="41"/>
      <c r="AA7341" s="41"/>
      <c r="AB7341" s="41"/>
      <c r="AC7341" s="41"/>
      <c r="AD7341" s="41"/>
      <c r="AE7341" s="41"/>
      <c r="AF7341" s="41"/>
      <c r="AG7341" s="41"/>
      <c r="AH7341" s="41"/>
      <c r="AI7341" s="41"/>
      <c r="AJ7341" s="41"/>
      <c r="AK7341" s="41"/>
      <c r="AL7341" s="41"/>
      <c r="AM7341" s="41"/>
      <c r="AN7341" s="41"/>
      <c r="AO7341" s="41"/>
      <c r="AP7341" s="41"/>
      <c r="AQ7341" s="41"/>
      <c r="AR7341" s="41"/>
      <c r="AS7341" s="41"/>
      <c r="AT7341" s="41"/>
      <c r="AU7341" s="41"/>
      <c r="AV7341" s="41"/>
      <c r="AW7341" s="41"/>
      <c r="AX7341" s="41"/>
      <c r="AY7341" s="41"/>
    </row>
    <row r="7342" spans="5:51" x14ac:dyDescent="0.25">
      <c r="E7342" s="40" t="s">
        <v>1143</v>
      </c>
      <c r="F7342" s="41"/>
      <c r="G7342" s="41"/>
      <c r="H7342" s="41"/>
      <c r="I7342" s="41"/>
      <c r="J7342" s="41"/>
      <c r="K7342" s="41"/>
      <c r="L7342" s="41"/>
      <c r="M7342" s="41"/>
      <c r="N7342" s="41"/>
      <c r="O7342" s="41"/>
      <c r="P7342" s="41"/>
      <c r="Q7342" s="41"/>
      <c r="R7342" s="41"/>
      <c r="S7342" s="41"/>
      <c r="T7342" s="41"/>
      <c r="U7342" s="41"/>
      <c r="V7342" s="41"/>
      <c r="W7342" s="41"/>
      <c r="X7342" s="41"/>
      <c r="Y7342" s="41"/>
      <c r="Z7342" s="41"/>
      <c r="AA7342" s="41"/>
      <c r="AB7342" s="41"/>
      <c r="AC7342" s="41"/>
      <c r="AD7342" s="41"/>
      <c r="AE7342" s="41"/>
      <c r="AF7342" s="41"/>
      <c r="AG7342" s="41"/>
      <c r="AH7342" s="41"/>
      <c r="AI7342" s="41"/>
      <c r="AJ7342" s="41"/>
      <c r="AK7342" s="41"/>
      <c r="AL7342" s="41"/>
      <c r="AM7342" s="41"/>
      <c r="AN7342" s="41"/>
      <c r="AO7342" s="41"/>
      <c r="AP7342" s="41"/>
      <c r="AQ7342" s="41"/>
      <c r="AR7342" s="41"/>
      <c r="AS7342" s="41"/>
      <c r="AT7342" s="41"/>
      <c r="AU7342" s="41"/>
      <c r="AV7342" s="41"/>
      <c r="AW7342" s="41"/>
      <c r="AX7342" s="41"/>
      <c r="AY7342" s="41"/>
    </row>
    <row r="7343" spans="5:51" x14ac:dyDescent="0.25">
      <c r="E7343" s="40"/>
      <c r="F7343" s="41"/>
      <c r="G7343" s="41"/>
      <c r="H7343" s="41"/>
      <c r="I7343" s="41"/>
      <c r="J7343" s="41"/>
      <c r="K7343" s="41"/>
      <c r="L7343" s="41"/>
      <c r="M7343" s="41"/>
      <c r="N7343" s="41"/>
      <c r="O7343" s="41"/>
      <c r="P7343" s="41"/>
      <c r="Q7343" s="41"/>
      <c r="R7343" s="41"/>
      <c r="S7343" s="41"/>
      <c r="T7343" s="41"/>
      <c r="U7343" s="41"/>
      <c r="V7343" s="41"/>
      <c r="W7343" s="41"/>
      <c r="X7343" s="41"/>
      <c r="Y7343" s="41"/>
      <c r="Z7343" s="41"/>
      <c r="AA7343" s="41"/>
      <c r="AB7343" s="41"/>
      <c r="AC7343" s="41"/>
      <c r="AD7343" s="41"/>
      <c r="AE7343" s="41"/>
      <c r="AF7343" s="41"/>
      <c r="AG7343" s="41"/>
      <c r="AH7343" s="41"/>
      <c r="AI7343" s="41"/>
      <c r="AJ7343" s="41"/>
      <c r="AK7343" s="41"/>
      <c r="AL7343" s="41"/>
      <c r="AM7343" s="41"/>
      <c r="AN7343" s="41"/>
      <c r="AO7343" s="41"/>
      <c r="AP7343" s="41"/>
      <c r="AQ7343" s="41"/>
      <c r="AR7343" s="41"/>
      <c r="AS7343" s="41"/>
      <c r="AT7343" s="41"/>
      <c r="AU7343" s="41"/>
      <c r="AV7343" s="41"/>
      <c r="AW7343" s="41"/>
      <c r="AX7343" s="41"/>
      <c r="AY7343" s="41"/>
    </row>
    <row r="7344" spans="5:51" x14ac:dyDescent="0.25">
      <c r="E7344" s="40" t="s">
        <v>946</v>
      </c>
      <c r="F7344" s="41"/>
      <c r="G7344" s="41"/>
      <c r="H7344" s="41"/>
      <c r="I7344" s="41"/>
      <c r="J7344" s="41"/>
      <c r="K7344" s="41"/>
      <c r="L7344" s="41"/>
      <c r="M7344" s="41"/>
      <c r="N7344" s="41"/>
      <c r="O7344" s="41"/>
      <c r="P7344" s="41"/>
      <c r="Q7344" s="41"/>
      <c r="R7344" s="41"/>
      <c r="S7344" s="41"/>
      <c r="T7344" s="41"/>
      <c r="U7344" s="41"/>
      <c r="V7344" s="41"/>
      <c r="W7344" s="41"/>
      <c r="X7344" s="41"/>
      <c r="Y7344" s="41"/>
      <c r="Z7344" s="41"/>
      <c r="AA7344" s="41"/>
      <c r="AB7344" s="41"/>
      <c r="AC7344" s="41"/>
      <c r="AD7344" s="41"/>
      <c r="AE7344" s="41"/>
      <c r="AF7344" s="41"/>
      <c r="AG7344" s="41"/>
      <c r="AH7344" s="41"/>
      <c r="AI7344" s="41"/>
      <c r="AJ7344" s="41"/>
      <c r="AK7344" s="41"/>
      <c r="AL7344" s="41"/>
      <c r="AM7344" s="41"/>
      <c r="AN7344" s="41"/>
      <c r="AO7344" s="41"/>
      <c r="AP7344" s="41"/>
      <c r="AQ7344" s="41"/>
      <c r="AR7344" s="41"/>
      <c r="AS7344" s="41"/>
      <c r="AT7344" s="41"/>
      <c r="AU7344" s="41"/>
      <c r="AV7344" s="41"/>
      <c r="AW7344" s="41"/>
      <c r="AX7344" s="41"/>
      <c r="AY7344" s="41"/>
    </row>
    <row r="7345" spans="3:83" x14ac:dyDescent="0.25">
      <c r="E7345" s="40" t="s">
        <v>1098</v>
      </c>
      <c r="F7345" s="41"/>
      <c r="G7345" s="41"/>
      <c r="H7345" s="41"/>
      <c r="I7345" s="41"/>
      <c r="J7345" s="41"/>
      <c r="K7345" s="41"/>
      <c r="L7345" s="41"/>
      <c r="M7345" s="41"/>
      <c r="N7345" s="41"/>
      <c r="O7345" s="41"/>
      <c r="P7345" s="41"/>
      <c r="Q7345" s="41"/>
      <c r="R7345" s="41"/>
      <c r="S7345" s="41"/>
      <c r="T7345" s="41"/>
      <c r="U7345" s="41"/>
      <c r="V7345" s="41"/>
      <c r="W7345" s="41"/>
      <c r="X7345" s="41"/>
      <c r="Y7345" s="41"/>
      <c r="Z7345" s="41"/>
      <c r="AA7345" s="41"/>
      <c r="AB7345" s="41"/>
      <c r="AC7345" s="41"/>
      <c r="AD7345" s="41"/>
      <c r="AE7345" s="41"/>
      <c r="AF7345" s="41"/>
      <c r="AG7345" s="41"/>
      <c r="AH7345" s="41"/>
      <c r="AI7345" s="41"/>
      <c r="AJ7345" s="41"/>
      <c r="AK7345" s="41"/>
      <c r="AL7345" s="41"/>
      <c r="AM7345" s="41"/>
      <c r="AN7345" s="41"/>
      <c r="AO7345" s="41"/>
      <c r="AP7345" s="41"/>
      <c r="AQ7345" s="41"/>
      <c r="AR7345" s="41"/>
      <c r="AS7345" s="41"/>
      <c r="AT7345" s="41"/>
      <c r="AU7345" s="41"/>
      <c r="AV7345" s="41"/>
      <c r="AW7345" s="41"/>
      <c r="AX7345" s="41"/>
      <c r="AY7345" s="41"/>
    </row>
    <row r="7346" spans="3:83" x14ac:dyDescent="0.25">
      <c r="E7346" s="40" t="s">
        <v>904</v>
      </c>
      <c r="F7346" s="41"/>
      <c r="G7346" s="41"/>
      <c r="H7346" s="41"/>
      <c r="I7346" s="41"/>
      <c r="J7346" s="41"/>
      <c r="K7346" s="41"/>
      <c r="L7346" s="41"/>
      <c r="M7346" s="41"/>
      <c r="N7346" s="41"/>
      <c r="O7346" s="41"/>
      <c r="P7346" s="41"/>
      <c r="Q7346" s="41"/>
      <c r="R7346" s="41"/>
      <c r="S7346" s="41"/>
      <c r="T7346" s="41"/>
      <c r="U7346" s="41"/>
      <c r="V7346" s="41"/>
      <c r="W7346" s="41"/>
      <c r="X7346" s="41"/>
      <c r="Y7346" s="41"/>
      <c r="Z7346" s="41"/>
      <c r="AA7346" s="41"/>
      <c r="AB7346" s="41"/>
      <c r="AC7346" s="41"/>
      <c r="AD7346" s="41"/>
      <c r="AE7346" s="41"/>
      <c r="AF7346" s="41"/>
      <c r="AG7346" s="41"/>
      <c r="AH7346" s="41"/>
      <c r="AI7346" s="41"/>
      <c r="AJ7346" s="41"/>
      <c r="AK7346" s="41"/>
      <c r="AL7346" s="41"/>
      <c r="AM7346" s="41"/>
      <c r="AN7346" s="41"/>
      <c r="AO7346" s="41"/>
      <c r="AP7346" s="41"/>
      <c r="AQ7346" s="41"/>
      <c r="AR7346" s="41"/>
      <c r="AS7346" s="41"/>
      <c r="AT7346" s="41"/>
      <c r="AU7346" s="41"/>
      <c r="AV7346" s="41"/>
      <c r="AW7346" s="41"/>
      <c r="AX7346" s="41"/>
      <c r="AY7346" s="41"/>
    </row>
    <row r="7350" spans="3:83" x14ac:dyDescent="0.25">
      <c r="C7350" s="13">
        <v>0</v>
      </c>
      <c r="E7350" s="4" t="s">
        <v>397</v>
      </c>
    </row>
    <row r="7359" spans="3:83" x14ac:dyDescent="0.25">
      <c r="AU7359" s="1" t="s">
        <v>820</v>
      </c>
      <c r="BC7359" s="1" t="s">
        <v>1152</v>
      </c>
      <c r="BM7359" s="1" t="s">
        <v>1153</v>
      </c>
      <c r="BV7359" s="1" t="s">
        <v>1156</v>
      </c>
      <c r="CE7359" s="1" t="s">
        <v>1160</v>
      </c>
    </row>
    <row r="7360" spans="3:83" x14ac:dyDescent="0.25">
      <c r="AU7360" s="4" t="s">
        <v>1148</v>
      </c>
      <c r="BC7360" s="4" t="s">
        <v>1151</v>
      </c>
      <c r="BM7360" s="4" t="s">
        <v>1149</v>
      </c>
      <c r="BV7360" s="4" t="s">
        <v>1157</v>
      </c>
      <c r="CE7360" s="4" t="s">
        <v>1161</v>
      </c>
    </row>
    <row r="7361" spans="47:83" x14ac:dyDescent="0.25">
      <c r="AU7361" s="4" t="s">
        <v>774</v>
      </c>
      <c r="BC7361" s="4" t="s">
        <v>1154</v>
      </c>
      <c r="BM7361" s="4" t="s">
        <v>1150</v>
      </c>
      <c r="BV7361" s="4" t="s">
        <v>1158</v>
      </c>
      <c r="CE7361" s="4" t="s">
        <v>1162</v>
      </c>
    </row>
    <row r="7362" spans="47:83" x14ac:dyDescent="0.25">
      <c r="AU7362" s="4" t="s">
        <v>803</v>
      </c>
      <c r="BC7362" s="4" t="s">
        <v>1155</v>
      </c>
      <c r="BV7362" s="4" t="s">
        <v>1159</v>
      </c>
      <c r="CE7362" s="4" t="s">
        <v>1163</v>
      </c>
    </row>
    <row r="7370" spans="47:83" x14ac:dyDescent="0.25">
      <c r="AU7370" s="4" t="s">
        <v>1089</v>
      </c>
      <c r="BF7370" s="1" t="s">
        <v>1084</v>
      </c>
    </row>
    <row r="7371" spans="47:83" x14ac:dyDescent="0.25">
      <c r="AU7371" s="4" t="s">
        <v>1090</v>
      </c>
      <c r="BF7371" s="35" t="s">
        <v>1085</v>
      </c>
    </row>
    <row r="7372" spans="47:83" x14ac:dyDescent="0.25">
      <c r="AU7372" s="4" t="s">
        <v>1091</v>
      </c>
      <c r="BF7372" s="30" t="s">
        <v>1086</v>
      </c>
    </row>
    <row r="7373" spans="47:83" x14ac:dyDescent="0.25">
      <c r="AU7373" s="4" t="s">
        <v>1092</v>
      </c>
      <c r="BF7373" s="35" t="s">
        <v>1087</v>
      </c>
    </row>
    <row r="7374" spans="47:83" x14ac:dyDescent="0.25">
      <c r="AU7374" s="4" t="s">
        <v>1093</v>
      </c>
      <c r="BF7374" s="30" t="s">
        <v>1088</v>
      </c>
    </row>
    <row r="7376" spans="47:83" x14ac:dyDescent="0.25">
      <c r="AU7376" s="4" t="s">
        <v>1164</v>
      </c>
    </row>
    <row r="7378" spans="5:98" x14ac:dyDescent="0.25">
      <c r="E7378" s="40" t="e" cm="1">
        <f t="array" ref="E7378">-- digunakan untuk insert data ke tabel MTN_APPLICATION_RENTAL</f>
        <v>#NAME?</v>
      </c>
      <c r="F7378" s="41"/>
      <c r="G7378" s="41"/>
      <c r="H7378" s="41"/>
      <c r="I7378" s="41"/>
      <c r="J7378" s="41"/>
      <c r="K7378" s="41"/>
      <c r="L7378" s="41"/>
      <c r="M7378" s="41"/>
      <c r="N7378" s="41"/>
      <c r="O7378" s="41"/>
      <c r="P7378" s="41"/>
      <c r="Q7378" s="41"/>
      <c r="R7378" s="41"/>
      <c r="S7378" s="41"/>
      <c r="T7378" s="41"/>
      <c r="U7378" s="41"/>
      <c r="V7378" s="41"/>
      <c r="W7378" s="41"/>
      <c r="X7378" s="41"/>
      <c r="Y7378" s="41"/>
      <c r="Z7378" s="41"/>
      <c r="AA7378" s="41"/>
      <c r="AB7378" s="41"/>
      <c r="AC7378" s="41"/>
      <c r="AD7378" s="41"/>
      <c r="AE7378" s="41"/>
      <c r="AF7378" s="41"/>
      <c r="AG7378" s="41"/>
      <c r="AH7378" s="41"/>
      <c r="AI7378" s="41"/>
      <c r="AJ7378" s="41"/>
      <c r="AK7378" s="41"/>
      <c r="AL7378" s="41"/>
      <c r="AM7378" s="41"/>
      <c r="AN7378" s="41"/>
      <c r="AO7378" s="41"/>
      <c r="AP7378" s="41"/>
      <c r="AQ7378" s="41"/>
      <c r="AR7378" s="41"/>
      <c r="AS7378" s="41"/>
      <c r="AT7378" s="41"/>
      <c r="AU7378" s="41"/>
      <c r="AV7378" s="41"/>
      <c r="AW7378" s="41"/>
      <c r="AX7378" s="41"/>
      <c r="BA7378" s="44" t="s">
        <v>1099</v>
      </c>
      <c r="BB7378" s="41"/>
      <c r="BC7378" s="41"/>
      <c r="BD7378" s="41"/>
      <c r="BE7378" s="41"/>
      <c r="BF7378" s="41"/>
      <c r="BG7378" s="41"/>
      <c r="BH7378" s="41"/>
      <c r="BI7378" s="41"/>
      <c r="BJ7378" s="41"/>
      <c r="BK7378" s="41"/>
      <c r="BL7378" s="41"/>
      <c r="BM7378" s="41"/>
      <c r="BN7378" s="41"/>
      <c r="BO7378" s="41"/>
      <c r="BP7378" s="41"/>
      <c r="BQ7378" s="41"/>
      <c r="BR7378" s="41"/>
      <c r="BS7378" s="41"/>
      <c r="BT7378" s="41"/>
      <c r="BU7378" s="41"/>
      <c r="BV7378" s="41"/>
      <c r="BW7378" s="41"/>
      <c r="BX7378" s="41"/>
      <c r="BY7378" s="41"/>
      <c r="BZ7378" s="41"/>
      <c r="CA7378" s="41"/>
      <c r="CB7378" s="41"/>
      <c r="CC7378" s="41"/>
      <c r="CD7378" s="41"/>
      <c r="CE7378" s="41"/>
      <c r="CF7378" s="41"/>
      <c r="CG7378" s="41"/>
      <c r="CH7378" s="41"/>
      <c r="CI7378" s="41"/>
      <c r="CJ7378" s="41"/>
      <c r="CK7378" s="41"/>
      <c r="CL7378" s="41"/>
      <c r="CM7378" s="41"/>
      <c r="CN7378" s="41"/>
      <c r="CO7378" s="41"/>
      <c r="CP7378" s="41"/>
      <c r="CQ7378" s="41"/>
      <c r="CR7378" s="41"/>
      <c r="CS7378" s="41"/>
      <c r="CT7378" s="41"/>
    </row>
    <row r="7379" spans="5:98" x14ac:dyDescent="0.25">
      <c r="E7379" s="40" t="s">
        <v>868</v>
      </c>
      <c r="F7379" s="41"/>
      <c r="G7379" s="41"/>
      <c r="H7379" s="41"/>
      <c r="I7379" s="41"/>
      <c r="J7379" s="41"/>
      <c r="K7379" s="41"/>
      <c r="L7379" s="41"/>
      <c r="M7379" s="41"/>
      <c r="N7379" s="41"/>
      <c r="O7379" s="41"/>
      <c r="P7379" s="41"/>
      <c r="Q7379" s="41"/>
      <c r="R7379" s="41"/>
      <c r="S7379" s="41"/>
      <c r="T7379" s="41"/>
      <c r="U7379" s="41"/>
      <c r="V7379" s="41"/>
      <c r="W7379" s="41"/>
      <c r="X7379" s="41"/>
      <c r="Y7379" s="41"/>
      <c r="Z7379" s="41"/>
      <c r="AA7379" s="41"/>
      <c r="AB7379" s="41"/>
      <c r="AC7379" s="41"/>
      <c r="AD7379" s="41"/>
      <c r="AE7379" s="41"/>
      <c r="AF7379" s="41"/>
      <c r="AG7379" s="41"/>
      <c r="AH7379" s="41"/>
      <c r="AI7379" s="41"/>
      <c r="AJ7379" s="41"/>
      <c r="AK7379" s="41"/>
      <c r="AL7379" s="41"/>
      <c r="AM7379" s="41"/>
      <c r="AN7379" s="41"/>
      <c r="AO7379" s="41"/>
      <c r="AP7379" s="41"/>
      <c r="AQ7379" s="41"/>
      <c r="AR7379" s="41"/>
      <c r="AS7379" s="41"/>
      <c r="AT7379" s="41"/>
      <c r="AU7379" s="41"/>
      <c r="AV7379" s="41"/>
      <c r="AW7379" s="41"/>
      <c r="AX7379" s="41"/>
      <c r="BA7379" s="40" t="s">
        <v>868</v>
      </c>
      <c r="BB7379" s="41"/>
      <c r="BC7379" s="41"/>
      <c r="BD7379" s="41"/>
      <c r="BE7379" s="41"/>
      <c r="BF7379" s="41"/>
      <c r="BG7379" s="41"/>
      <c r="BH7379" s="41"/>
      <c r="BI7379" s="41"/>
      <c r="BJ7379" s="41"/>
      <c r="BK7379" s="41"/>
      <c r="BL7379" s="41"/>
      <c r="BM7379" s="41"/>
      <c r="BN7379" s="41"/>
      <c r="BO7379" s="41"/>
      <c r="BP7379" s="41"/>
      <c r="BQ7379" s="41"/>
      <c r="BR7379" s="41"/>
      <c r="BS7379" s="41"/>
      <c r="BT7379" s="41"/>
      <c r="BU7379" s="41"/>
      <c r="BV7379" s="41"/>
      <c r="BW7379" s="41"/>
      <c r="BX7379" s="41"/>
      <c r="BY7379" s="41"/>
      <c r="BZ7379" s="41"/>
      <c r="CA7379" s="41"/>
      <c r="CB7379" s="41"/>
      <c r="CC7379" s="41"/>
      <c r="CD7379" s="41"/>
      <c r="CE7379" s="41"/>
      <c r="CF7379" s="41"/>
      <c r="CG7379" s="41"/>
      <c r="CH7379" s="41"/>
      <c r="CI7379" s="41"/>
      <c r="CJ7379" s="41"/>
      <c r="CK7379" s="41"/>
      <c r="CL7379" s="41"/>
      <c r="CM7379" s="41"/>
      <c r="CN7379" s="41"/>
      <c r="CO7379" s="41"/>
      <c r="CP7379" s="41"/>
      <c r="CQ7379" s="41"/>
      <c r="CR7379" s="41"/>
      <c r="CS7379" s="41"/>
      <c r="CT7379" s="41"/>
    </row>
    <row r="7380" spans="5:98" x14ac:dyDescent="0.25">
      <c r="E7380" s="40" t="s">
        <v>1140</v>
      </c>
      <c r="F7380" s="41"/>
      <c r="G7380" s="41"/>
      <c r="H7380" s="41"/>
      <c r="I7380" s="41"/>
      <c r="J7380" s="41"/>
      <c r="K7380" s="41"/>
      <c r="L7380" s="41"/>
      <c r="M7380" s="41"/>
      <c r="N7380" s="41"/>
      <c r="O7380" s="41"/>
      <c r="P7380" s="41"/>
      <c r="Q7380" s="41"/>
      <c r="R7380" s="41"/>
      <c r="S7380" s="41"/>
      <c r="T7380" s="41"/>
      <c r="U7380" s="41"/>
      <c r="V7380" s="41"/>
      <c r="W7380" s="41"/>
      <c r="X7380" s="41"/>
      <c r="Y7380" s="41"/>
      <c r="Z7380" s="41"/>
      <c r="AA7380" s="41"/>
      <c r="AB7380" s="41"/>
      <c r="AC7380" s="41"/>
      <c r="AD7380" s="41"/>
      <c r="AE7380" s="41"/>
      <c r="AF7380" s="41"/>
      <c r="AG7380" s="41"/>
      <c r="AH7380" s="41"/>
      <c r="AI7380" s="41"/>
      <c r="AJ7380" s="41"/>
      <c r="AK7380" s="41"/>
      <c r="AL7380" s="41"/>
      <c r="AM7380" s="41"/>
      <c r="AN7380" s="41"/>
      <c r="AO7380" s="41"/>
      <c r="AP7380" s="41"/>
      <c r="AQ7380" s="41"/>
      <c r="AR7380" s="41"/>
      <c r="AS7380" s="41"/>
      <c r="AT7380" s="41"/>
      <c r="AU7380" s="41"/>
      <c r="AV7380" s="41"/>
      <c r="AW7380" s="41"/>
      <c r="AX7380" s="41"/>
      <c r="BA7380" s="40" t="s">
        <v>1140</v>
      </c>
      <c r="BB7380" s="41"/>
      <c r="BC7380" s="41"/>
      <c r="BD7380" s="41"/>
      <c r="BE7380" s="41"/>
      <c r="BF7380" s="41"/>
      <c r="BG7380" s="41"/>
      <c r="BH7380" s="41"/>
      <c r="BI7380" s="41"/>
      <c r="BJ7380" s="41"/>
      <c r="BK7380" s="41"/>
      <c r="BL7380" s="41"/>
      <c r="BM7380" s="41"/>
      <c r="BN7380" s="41"/>
      <c r="BO7380" s="41"/>
      <c r="BP7380" s="41"/>
      <c r="BQ7380" s="41"/>
      <c r="BR7380" s="41"/>
      <c r="BS7380" s="41"/>
      <c r="BT7380" s="41"/>
      <c r="BU7380" s="41"/>
      <c r="BV7380" s="41"/>
      <c r="BW7380" s="41"/>
      <c r="BX7380" s="41"/>
      <c r="BY7380" s="41"/>
      <c r="BZ7380" s="41"/>
      <c r="CA7380" s="41"/>
      <c r="CB7380" s="41"/>
      <c r="CC7380" s="41"/>
      <c r="CD7380" s="41"/>
      <c r="CE7380" s="41"/>
      <c r="CF7380" s="41"/>
      <c r="CG7380" s="41"/>
      <c r="CH7380" s="41"/>
      <c r="CI7380" s="41"/>
      <c r="CJ7380" s="41"/>
      <c r="CK7380" s="41"/>
      <c r="CL7380" s="41"/>
      <c r="CM7380" s="41"/>
      <c r="CN7380" s="41"/>
      <c r="CO7380" s="41"/>
      <c r="CP7380" s="41"/>
      <c r="CQ7380" s="41"/>
      <c r="CR7380" s="41"/>
      <c r="CS7380" s="41"/>
      <c r="CT7380" s="41"/>
    </row>
    <row r="7381" spans="5:98" x14ac:dyDescent="0.25">
      <c r="E7381" s="40" t="s">
        <v>1141</v>
      </c>
      <c r="F7381" s="41"/>
      <c r="G7381" s="41"/>
      <c r="H7381" s="41"/>
      <c r="I7381" s="41"/>
      <c r="J7381" s="41"/>
      <c r="K7381" s="41"/>
      <c r="L7381" s="41"/>
      <c r="M7381" s="41"/>
      <c r="N7381" s="41"/>
      <c r="O7381" s="41"/>
      <c r="P7381" s="41"/>
      <c r="Q7381" s="41"/>
      <c r="R7381" s="41"/>
      <c r="S7381" s="41"/>
      <c r="T7381" s="41"/>
      <c r="U7381" s="41"/>
      <c r="V7381" s="41"/>
      <c r="W7381" s="41"/>
      <c r="X7381" s="41"/>
      <c r="Y7381" s="41"/>
      <c r="Z7381" s="41"/>
      <c r="AA7381" s="41"/>
      <c r="AB7381" s="41"/>
      <c r="AC7381" s="41"/>
      <c r="AD7381" s="41"/>
      <c r="AE7381" s="41"/>
      <c r="AF7381" s="41"/>
      <c r="AG7381" s="41"/>
      <c r="AH7381" s="41"/>
      <c r="AI7381" s="41"/>
      <c r="AJ7381" s="41"/>
      <c r="AK7381" s="41"/>
      <c r="AL7381" s="41"/>
      <c r="AM7381" s="41"/>
      <c r="AN7381" s="41"/>
      <c r="AO7381" s="41"/>
      <c r="AP7381" s="41"/>
      <c r="AQ7381" s="41"/>
      <c r="AR7381" s="41"/>
      <c r="AS7381" s="41"/>
      <c r="AT7381" s="41"/>
      <c r="AU7381" s="41"/>
      <c r="AV7381" s="41"/>
      <c r="AW7381" s="41"/>
      <c r="AX7381" s="41"/>
      <c r="BA7381" s="40" t="s">
        <v>1141</v>
      </c>
      <c r="BB7381" s="41"/>
      <c r="BC7381" s="41"/>
      <c r="BD7381" s="41"/>
      <c r="BE7381" s="41"/>
      <c r="BF7381" s="41"/>
      <c r="BG7381" s="41"/>
      <c r="BH7381" s="41"/>
      <c r="BI7381" s="41"/>
      <c r="BJ7381" s="41"/>
      <c r="BK7381" s="41"/>
      <c r="BL7381" s="41"/>
      <c r="BM7381" s="41"/>
      <c r="BN7381" s="41"/>
      <c r="BO7381" s="41"/>
      <c r="BP7381" s="41"/>
      <c r="BQ7381" s="41"/>
      <c r="BR7381" s="41"/>
      <c r="BS7381" s="41"/>
      <c r="BT7381" s="41"/>
      <c r="BU7381" s="41"/>
      <c r="BV7381" s="41"/>
      <c r="BW7381" s="41"/>
      <c r="BX7381" s="41"/>
      <c r="BY7381" s="41"/>
      <c r="BZ7381" s="41"/>
      <c r="CA7381" s="41"/>
      <c r="CB7381" s="41"/>
      <c r="CC7381" s="41"/>
      <c r="CD7381" s="41"/>
      <c r="CE7381" s="41"/>
      <c r="CF7381" s="41"/>
      <c r="CG7381" s="41"/>
      <c r="CH7381" s="41"/>
      <c r="CI7381" s="41"/>
      <c r="CJ7381" s="41"/>
      <c r="CK7381" s="41"/>
      <c r="CL7381" s="41"/>
      <c r="CM7381" s="41"/>
      <c r="CN7381" s="41"/>
      <c r="CO7381" s="41"/>
      <c r="CP7381" s="41"/>
      <c r="CQ7381" s="41"/>
      <c r="CR7381" s="41"/>
      <c r="CS7381" s="41"/>
      <c r="CT7381" s="41"/>
    </row>
    <row r="7382" spans="5:98" x14ac:dyDescent="0.25">
      <c r="E7382" s="40" t="s">
        <v>1165</v>
      </c>
      <c r="F7382" s="41"/>
      <c r="G7382" s="41"/>
      <c r="H7382" s="41"/>
      <c r="I7382" s="41"/>
      <c r="J7382" s="41"/>
      <c r="K7382" s="41"/>
      <c r="L7382" s="41"/>
      <c r="M7382" s="41"/>
      <c r="N7382" s="41"/>
      <c r="O7382" s="41"/>
      <c r="P7382" s="41"/>
      <c r="Q7382" s="41"/>
      <c r="R7382" s="41"/>
      <c r="S7382" s="41"/>
      <c r="T7382" s="41"/>
      <c r="U7382" s="41"/>
      <c r="V7382" s="41"/>
      <c r="W7382" s="41"/>
      <c r="X7382" s="41"/>
      <c r="Y7382" s="41"/>
      <c r="Z7382" s="41"/>
      <c r="AA7382" s="41"/>
      <c r="AB7382" s="41"/>
      <c r="AC7382" s="41"/>
      <c r="AD7382" s="41"/>
      <c r="AE7382" s="41"/>
      <c r="AF7382" s="41"/>
      <c r="AG7382" s="41"/>
      <c r="AH7382" s="41"/>
      <c r="AI7382" s="41"/>
      <c r="AJ7382" s="41"/>
      <c r="AK7382" s="41"/>
      <c r="AL7382" s="41"/>
      <c r="AM7382" s="41"/>
      <c r="AN7382" s="41"/>
      <c r="AO7382" s="41"/>
      <c r="AP7382" s="41"/>
      <c r="AQ7382" s="41"/>
      <c r="AR7382" s="41"/>
      <c r="AS7382" s="41"/>
      <c r="AT7382" s="41"/>
      <c r="AU7382" s="41"/>
      <c r="AV7382" s="41"/>
      <c r="AW7382" s="41"/>
      <c r="AX7382" s="41"/>
      <c r="BA7382" s="40" t="s">
        <v>1171</v>
      </c>
      <c r="BB7382" s="41"/>
      <c r="BC7382" s="41"/>
      <c r="BD7382" s="41"/>
      <c r="BE7382" s="41"/>
      <c r="BF7382" s="41"/>
      <c r="BG7382" s="41"/>
      <c r="BH7382" s="41"/>
      <c r="BI7382" s="41"/>
      <c r="BJ7382" s="41"/>
      <c r="BK7382" s="41"/>
      <c r="BL7382" s="41"/>
      <c r="BM7382" s="41"/>
      <c r="BN7382" s="41"/>
      <c r="BO7382" s="41"/>
      <c r="BP7382" s="41"/>
      <c r="BQ7382" s="41"/>
      <c r="BR7382" s="41"/>
      <c r="BS7382" s="41"/>
      <c r="BT7382" s="41"/>
      <c r="BU7382" s="41"/>
      <c r="BV7382" s="41"/>
      <c r="BW7382" s="41"/>
      <c r="BX7382" s="41"/>
      <c r="BY7382" s="41"/>
      <c r="BZ7382" s="41"/>
      <c r="CA7382" s="41"/>
      <c r="CB7382" s="41"/>
      <c r="CC7382" s="41"/>
      <c r="CD7382" s="41"/>
      <c r="CE7382" s="41"/>
      <c r="CF7382" s="41"/>
      <c r="CG7382" s="41"/>
      <c r="CH7382" s="41"/>
      <c r="CI7382" s="41"/>
      <c r="CJ7382" s="41"/>
      <c r="CK7382" s="41"/>
      <c r="CL7382" s="41"/>
      <c r="CM7382" s="41"/>
      <c r="CN7382" s="41"/>
      <c r="CO7382" s="41"/>
      <c r="CP7382" s="41"/>
      <c r="CQ7382" s="41"/>
      <c r="CR7382" s="41"/>
      <c r="CS7382" s="41"/>
      <c r="CT7382" s="41"/>
    </row>
    <row r="7383" spans="5:98" x14ac:dyDescent="0.25">
      <c r="E7383" s="40"/>
      <c r="F7383" s="41"/>
      <c r="G7383" s="41"/>
      <c r="H7383" s="41"/>
      <c r="I7383" s="41"/>
      <c r="J7383" s="41"/>
      <c r="K7383" s="41"/>
      <c r="L7383" s="41"/>
      <c r="M7383" s="41"/>
      <c r="N7383" s="41"/>
      <c r="O7383" s="41"/>
      <c r="P7383" s="41"/>
      <c r="Q7383" s="41"/>
      <c r="R7383" s="41"/>
      <c r="S7383" s="41"/>
      <c r="T7383" s="41"/>
      <c r="U7383" s="41"/>
      <c r="V7383" s="41"/>
      <c r="W7383" s="41"/>
      <c r="X7383" s="41"/>
      <c r="Y7383" s="41"/>
      <c r="Z7383" s="41"/>
      <c r="AA7383" s="41"/>
      <c r="AB7383" s="41"/>
      <c r="AC7383" s="41"/>
      <c r="AD7383" s="41"/>
      <c r="AE7383" s="41"/>
      <c r="AF7383" s="41"/>
      <c r="AG7383" s="41"/>
      <c r="AH7383" s="41"/>
      <c r="AI7383" s="41"/>
      <c r="AJ7383" s="41"/>
      <c r="AK7383" s="41"/>
      <c r="AL7383" s="41"/>
      <c r="AM7383" s="41"/>
      <c r="AN7383" s="41"/>
      <c r="AO7383" s="41"/>
      <c r="AP7383" s="41"/>
      <c r="AQ7383" s="41"/>
      <c r="AR7383" s="41"/>
      <c r="AS7383" s="41"/>
      <c r="AT7383" s="41"/>
      <c r="AU7383" s="41"/>
      <c r="AV7383" s="41"/>
      <c r="AW7383" s="41"/>
      <c r="AX7383" s="41"/>
      <c r="BA7383" s="40"/>
      <c r="BB7383" s="41"/>
      <c r="BC7383" s="41"/>
      <c r="BD7383" s="41"/>
      <c r="BE7383" s="41"/>
      <c r="BF7383" s="41"/>
      <c r="BG7383" s="41"/>
      <c r="BH7383" s="41"/>
      <c r="BI7383" s="41"/>
      <c r="BJ7383" s="41"/>
      <c r="BK7383" s="41"/>
      <c r="BL7383" s="41"/>
      <c r="BM7383" s="41"/>
      <c r="BN7383" s="41"/>
      <c r="BO7383" s="41"/>
      <c r="BP7383" s="41"/>
      <c r="BQ7383" s="41"/>
      <c r="BR7383" s="41"/>
      <c r="BS7383" s="41"/>
      <c r="BT7383" s="41"/>
      <c r="BU7383" s="41"/>
      <c r="BV7383" s="41"/>
      <c r="BW7383" s="41"/>
      <c r="BX7383" s="41"/>
      <c r="BY7383" s="41"/>
      <c r="BZ7383" s="41"/>
      <c r="CA7383" s="41"/>
      <c r="CB7383" s="41"/>
      <c r="CC7383" s="41"/>
      <c r="CD7383" s="41"/>
      <c r="CE7383" s="41"/>
      <c r="CF7383" s="41"/>
      <c r="CG7383" s="41"/>
      <c r="CH7383" s="41"/>
      <c r="CI7383" s="41"/>
      <c r="CJ7383" s="41"/>
      <c r="CK7383" s="41"/>
      <c r="CL7383" s="41"/>
      <c r="CM7383" s="41"/>
      <c r="CN7383" s="41"/>
      <c r="CO7383" s="41"/>
      <c r="CP7383" s="41"/>
      <c r="CQ7383" s="41"/>
      <c r="CR7383" s="41"/>
      <c r="CS7383" s="41"/>
      <c r="CT7383" s="41"/>
    </row>
    <row r="7384" spans="5:98" x14ac:dyDescent="0.25">
      <c r="E7384" s="40" t="s">
        <v>876</v>
      </c>
      <c r="F7384" s="41"/>
      <c r="G7384" s="41"/>
      <c r="H7384" s="41"/>
      <c r="I7384" s="41"/>
      <c r="J7384" s="41"/>
      <c r="K7384" s="41"/>
      <c r="L7384" s="41"/>
      <c r="M7384" s="41"/>
      <c r="N7384" s="41"/>
      <c r="O7384" s="41"/>
      <c r="P7384" s="41"/>
      <c r="Q7384" s="41"/>
      <c r="R7384" s="41"/>
      <c r="S7384" s="41"/>
      <c r="T7384" s="41"/>
      <c r="U7384" s="41"/>
      <c r="V7384" s="41"/>
      <c r="W7384" s="41"/>
      <c r="X7384" s="41"/>
      <c r="Y7384" s="41"/>
      <c r="Z7384" s="41"/>
      <c r="AA7384" s="41"/>
      <c r="AB7384" s="41"/>
      <c r="AC7384" s="41"/>
      <c r="AD7384" s="41"/>
      <c r="AE7384" s="41"/>
      <c r="AF7384" s="41"/>
      <c r="AG7384" s="41"/>
      <c r="AH7384" s="41"/>
      <c r="AI7384" s="41"/>
      <c r="AJ7384" s="41"/>
      <c r="AK7384" s="41"/>
      <c r="AL7384" s="41"/>
      <c r="AM7384" s="41"/>
      <c r="AN7384" s="41"/>
      <c r="AO7384" s="41"/>
      <c r="AP7384" s="41"/>
      <c r="AQ7384" s="41"/>
      <c r="AR7384" s="41"/>
      <c r="AS7384" s="41"/>
      <c r="AT7384" s="41"/>
      <c r="AU7384" s="41"/>
      <c r="AV7384" s="41"/>
      <c r="AW7384" s="41"/>
      <c r="AX7384" s="41"/>
      <c r="BA7384" s="40" t="s">
        <v>876</v>
      </c>
      <c r="BB7384" s="41"/>
      <c r="BC7384" s="41"/>
      <c r="BD7384" s="41"/>
      <c r="BE7384" s="41"/>
      <c r="BF7384" s="41"/>
      <c r="BG7384" s="41"/>
      <c r="BH7384" s="41"/>
      <c r="BI7384" s="41"/>
      <c r="BJ7384" s="41"/>
      <c r="BK7384" s="41"/>
      <c r="BL7384" s="41"/>
      <c r="BM7384" s="41"/>
      <c r="BN7384" s="41"/>
      <c r="BO7384" s="41"/>
      <c r="BP7384" s="41"/>
      <c r="BQ7384" s="41"/>
      <c r="BR7384" s="41"/>
      <c r="BS7384" s="41"/>
      <c r="BT7384" s="41"/>
      <c r="BU7384" s="41"/>
      <c r="BV7384" s="41"/>
      <c r="BW7384" s="41"/>
      <c r="BX7384" s="41"/>
      <c r="BY7384" s="41"/>
      <c r="BZ7384" s="41"/>
      <c r="CA7384" s="41"/>
      <c r="CB7384" s="41"/>
      <c r="CC7384" s="41"/>
      <c r="CD7384" s="41"/>
      <c r="CE7384" s="41"/>
      <c r="CF7384" s="41"/>
      <c r="CG7384" s="41"/>
      <c r="CH7384" s="41"/>
      <c r="CI7384" s="41"/>
      <c r="CJ7384" s="41"/>
      <c r="CK7384" s="41"/>
      <c r="CL7384" s="41"/>
      <c r="CM7384" s="41"/>
      <c r="CN7384" s="41"/>
      <c r="CO7384" s="41"/>
      <c r="CP7384" s="41"/>
      <c r="CQ7384" s="41"/>
      <c r="CR7384" s="41"/>
      <c r="CS7384" s="41"/>
      <c r="CT7384" s="41"/>
    </row>
    <row r="7385" spans="5:98" x14ac:dyDescent="0.25">
      <c r="E7385" s="40" t="s">
        <v>887</v>
      </c>
      <c r="F7385" s="41"/>
      <c r="G7385" s="41"/>
      <c r="H7385" s="41"/>
      <c r="I7385" s="41"/>
      <c r="J7385" s="41"/>
      <c r="K7385" s="41"/>
      <c r="L7385" s="41"/>
      <c r="M7385" s="41"/>
      <c r="N7385" s="41"/>
      <c r="O7385" s="41"/>
      <c r="P7385" s="41"/>
      <c r="Q7385" s="41"/>
      <c r="R7385" s="41"/>
      <c r="S7385" s="41"/>
      <c r="T7385" s="41"/>
      <c r="U7385" s="41"/>
      <c r="V7385" s="41"/>
      <c r="W7385" s="41"/>
      <c r="X7385" s="41"/>
      <c r="Y7385" s="41"/>
      <c r="Z7385" s="41"/>
      <c r="AA7385" s="41"/>
      <c r="AB7385" s="41"/>
      <c r="AC7385" s="41"/>
      <c r="AD7385" s="41"/>
      <c r="AE7385" s="41"/>
      <c r="AF7385" s="41"/>
      <c r="AG7385" s="41"/>
      <c r="AH7385" s="41"/>
      <c r="AI7385" s="41"/>
      <c r="AJ7385" s="41"/>
      <c r="AK7385" s="41"/>
      <c r="AL7385" s="41"/>
      <c r="AM7385" s="41"/>
      <c r="AN7385" s="41"/>
      <c r="AO7385" s="41"/>
      <c r="AP7385" s="41"/>
      <c r="AQ7385" s="41"/>
      <c r="AR7385" s="41"/>
      <c r="AS7385" s="41"/>
      <c r="AT7385" s="41"/>
      <c r="AU7385" s="41"/>
      <c r="AV7385" s="41"/>
      <c r="AW7385" s="41"/>
      <c r="AX7385" s="41"/>
      <c r="BA7385" s="40" t="s">
        <v>887</v>
      </c>
      <c r="BB7385" s="41"/>
      <c r="BC7385" s="41"/>
      <c r="BD7385" s="41"/>
      <c r="BE7385" s="41"/>
      <c r="BF7385" s="41"/>
      <c r="BG7385" s="41"/>
      <c r="BH7385" s="41"/>
      <c r="BI7385" s="41"/>
      <c r="BJ7385" s="41"/>
      <c r="BK7385" s="41"/>
      <c r="BL7385" s="41"/>
      <c r="BM7385" s="41"/>
      <c r="BN7385" s="41"/>
      <c r="BO7385" s="41"/>
      <c r="BP7385" s="41"/>
      <c r="BQ7385" s="41"/>
      <c r="BR7385" s="41"/>
      <c r="BS7385" s="41"/>
      <c r="BT7385" s="41"/>
      <c r="BU7385" s="41"/>
      <c r="BV7385" s="41"/>
      <c r="BW7385" s="41"/>
      <c r="BX7385" s="41"/>
      <c r="BY7385" s="41"/>
      <c r="BZ7385" s="41"/>
      <c r="CA7385" s="41"/>
      <c r="CB7385" s="41"/>
      <c r="CC7385" s="41"/>
      <c r="CD7385" s="41"/>
      <c r="CE7385" s="41"/>
      <c r="CF7385" s="41"/>
      <c r="CG7385" s="41"/>
      <c r="CH7385" s="41"/>
      <c r="CI7385" s="41"/>
      <c r="CJ7385" s="41"/>
      <c r="CK7385" s="41"/>
      <c r="CL7385" s="41"/>
      <c r="CM7385" s="41"/>
      <c r="CN7385" s="41"/>
      <c r="CO7385" s="41"/>
      <c r="CP7385" s="41"/>
      <c r="CQ7385" s="41"/>
      <c r="CR7385" s="41"/>
      <c r="CS7385" s="41"/>
      <c r="CT7385" s="41"/>
    </row>
    <row r="7386" spans="5:98" x14ac:dyDescent="0.25">
      <c r="E7386" s="40" t="s">
        <v>1166</v>
      </c>
      <c r="F7386" s="41"/>
      <c r="G7386" s="41"/>
      <c r="H7386" s="41"/>
      <c r="I7386" s="41"/>
      <c r="J7386" s="41"/>
      <c r="K7386" s="41"/>
      <c r="L7386" s="41"/>
      <c r="M7386" s="41"/>
      <c r="N7386" s="41"/>
      <c r="O7386" s="41"/>
      <c r="P7386" s="41"/>
      <c r="Q7386" s="41"/>
      <c r="R7386" s="41"/>
      <c r="S7386" s="41"/>
      <c r="T7386" s="41"/>
      <c r="U7386" s="41"/>
      <c r="V7386" s="41"/>
      <c r="W7386" s="41"/>
      <c r="X7386" s="41"/>
      <c r="Y7386" s="41"/>
      <c r="Z7386" s="41"/>
      <c r="AA7386" s="41"/>
      <c r="AB7386" s="41"/>
      <c r="AC7386" s="41"/>
      <c r="AD7386" s="41"/>
      <c r="AE7386" s="41"/>
      <c r="AF7386" s="41"/>
      <c r="AG7386" s="41"/>
      <c r="AH7386" s="41"/>
      <c r="AI7386" s="41"/>
      <c r="AJ7386" s="41"/>
      <c r="AK7386" s="41"/>
      <c r="AL7386" s="41"/>
      <c r="AM7386" s="41"/>
      <c r="AN7386" s="41"/>
      <c r="AO7386" s="41"/>
      <c r="AP7386" s="41"/>
      <c r="AQ7386" s="41"/>
      <c r="AR7386" s="41"/>
      <c r="AS7386" s="41"/>
      <c r="AT7386" s="41"/>
      <c r="AU7386" s="41"/>
      <c r="AV7386" s="41"/>
      <c r="AW7386" s="41"/>
      <c r="AX7386" s="41"/>
      <c r="BA7386" s="40" t="s">
        <v>933</v>
      </c>
      <c r="BB7386" s="41"/>
      <c r="BC7386" s="41"/>
      <c r="BD7386" s="41"/>
      <c r="BE7386" s="41"/>
      <c r="BF7386" s="41"/>
      <c r="BG7386" s="41"/>
      <c r="BH7386" s="41"/>
      <c r="BI7386" s="41"/>
      <c r="BJ7386" s="41"/>
      <c r="BK7386" s="41"/>
      <c r="BL7386" s="41"/>
      <c r="BM7386" s="41"/>
      <c r="BN7386" s="41"/>
      <c r="BO7386" s="41"/>
      <c r="BP7386" s="41"/>
      <c r="BQ7386" s="41"/>
      <c r="BR7386" s="41"/>
      <c r="BS7386" s="41"/>
      <c r="BT7386" s="41"/>
      <c r="BU7386" s="41"/>
      <c r="BV7386" s="41"/>
      <c r="BW7386" s="41"/>
      <c r="BX7386" s="41"/>
      <c r="BY7386" s="41"/>
      <c r="BZ7386" s="41"/>
      <c r="CA7386" s="41"/>
      <c r="CB7386" s="41"/>
      <c r="CC7386" s="41"/>
      <c r="CD7386" s="41"/>
      <c r="CE7386" s="41"/>
      <c r="CF7386" s="41"/>
      <c r="CG7386" s="41"/>
      <c r="CH7386" s="41"/>
      <c r="CI7386" s="41"/>
      <c r="CJ7386" s="41"/>
      <c r="CK7386" s="41"/>
      <c r="CL7386" s="41"/>
      <c r="CM7386" s="41"/>
      <c r="CN7386" s="41"/>
      <c r="CO7386" s="41"/>
      <c r="CP7386" s="41"/>
      <c r="CQ7386" s="41"/>
      <c r="CR7386" s="41"/>
      <c r="CS7386" s="41"/>
      <c r="CT7386" s="41"/>
    </row>
    <row r="7387" spans="5:98" x14ac:dyDescent="0.25">
      <c r="E7387" s="40"/>
      <c r="F7387" s="41"/>
      <c r="G7387" s="41"/>
      <c r="H7387" s="41"/>
      <c r="I7387" s="41"/>
      <c r="J7387" s="41"/>
      <c r="K7387" s="41"/>
      <c r="L7387" s="41"/>
      <c r="M7387" s="41"/>
      <c r="N7387" s="41"/>
      <c r="O7387" s="41"/>
      <c r="P7387" s="41"/>
      <c r="Q7387" s="41"/>
      <c r="R7387" s="41"/>
      <c r="S7387" s="41"/>
      <c r="T7387" s="41"/>
      <c r="U7387" s="41"/>
      <c r="V7387" s="41"/>
      <c r="W7387" s="41"/>
      <c r="X7387" s="41"/>
      <c r="Y7387" s="41"/>
      <c r="Z7387" s="41"/>
      <c r="AA7387" s="41"/>
      <c r="AB7387" s="41"/>
      <c r="AC7387" s="41"/>
      <c r="AD7387" s="41"/>
      <c r="AE7387" s="41"/>
      <c r="AF7387" s="41"/>
      <c r="AG7387" s="41"/>
      <c r="AH7387" s="41"/>
      <c r="AI7387" s="41"/>
      <c r="AJ7387" s="41"/>
      <c r="AK7387" s="41"/>
      <c r="AL7387" s="41"/>
      <c r="AM7387" s="41"/>
      <c r="AN7387" s="41"/>
      <c r="AO7387" s="41"/>
      <c r="AP7387" s="41"/>
      <c r="AQ7387" s="41"/>
      <c r="AR7387" s="41"/>
      <c r="AS7387" s="41"/>
      <c r="AT7387" s="41"/>
      <c r="AU7387" s="41"/>
      <c r="AV7387" s="41"/>
      <c r="AW7387" s="41"/>
      <c r="AX7387" s="41"/>
      <c r="BA7387" s="40"/>
      <c r="BB7387" s="41"/>
      <c r="BC7387" s="41"/>
      <c r="BD7387" s="41"/>
      <c r="BE7387" s="41"/>
      <c r="BF7387" s="41"/>
      <c r="BG7387" s="41"/>
      <c r="BH7387" s="41"/>
      <c r="BI7387" s="41"/>
      <c r="BJ7387" s="41"/>
      <c r="BK7387" s="41"/>
      <c r="BL7387" s="41"/>
      <c r="BM7387" s="41"/>
      <c r="BN7387" s="41"/>
      <c r="BO7387" s="41"/>
      <c r="BP7387" s="41"/>
      <c r="BQ7387" s="41"/>
      <c r="BR7387" s="41"/>
      <c r="BS7387" s="41"/>
      <c r="BT7387" s="41"/>
      <c r="BU7387" s="41"/>
      <c r="BV7387" s="41"/>
      <c r="BW7387" s="41"/>
      <c r="BX7387" s="41"/>
      <c r="BY7387" s="41"/>
      <c r="BZ7387" s="41"/>
      <c r="CA7387" s="41"/>
      <c r="CB7387" s="41"/>
      <c r="CC7387" s="41"/>
      <c r="CD7387" s="41"/>
      <c r="CE7387" s="41"/>
      <c r="CF7387" s="41"/>
      <c r="CG7387" s="41"/>
      <c r="CH7387" s="41"/>
      <c r="CI7387" s="41"/>
      <c r="CJ7387" s="41"/>
      <c r="CK7387" s="41"/>
      <c r="CL7387" s="41"/>
      <c r="CM7387" s="41"/>
      <c r="CN7387" s="41"/>
      <c r="CO7387" s="41"/>
      <c r="CP7387" s="41"/>
      <c r="CQ7387" s="41"/>
      <c r="CR7387" s="41"/>
      <c r="CS7387" s="41"/>
      <c r="CT7387" s="41"/>
    </row>
    <row r="7388" spans="5:98" x14ac:dyDescent="0.25">
      <c r="E7388" s="40" t="s">
        <v>938</v>
      </c>
      <c r="F7388" s="41"/>
      <c r="G7388" s="41"/>
      <c r="H7388" s="41"/>
      <c r="I7388" s="41"/>
      <c r="J7388" s="41"/>
      <c r="K7388" s="41"/>
      <c r="L7388" s="41"/>
      <c r="M7388" s="41"/>
      <c r="N7388" s="41"/>
      <c r="O7388" s="41"/>
      <c r="P7388" s="41"/>
      <c r="Q7388" s="41"/>
      <c r="R7388" s="41"/>
      <c r="S7388" s="41"/>
      <c r="T7388" s="41"/>
      <c r="U7388" s="41"/>
      <c r="V7388" s="41"/>
      <c r="W7388" s="41"/>
      <c r="X7388" s="41"/>
      <c r="Y7388" s="41"/>
      <c r="Z7388" s="41"/>
      <c r="AA7388" s="41"/>
      <c r="AB7388" s="41"/>
      <c r="AC7388" s="41"/>
      <c r="AD7388" s="41"/>
      <c r="AE7388" s="41"/>
      <c r="AF7388" s="41"/>
      <c r="AG7388" s="41"/>
      <c r="AH7388" s="41"/>
      <c r="AI7388" s="41"/>
      <c r="AJ7388" s="41"/>
      <c r="AK7388" s="41"/>
      <c r="AL7388" s="41"/>
      <c r="AM7388" s="41"/>
      <c r="AN7388" s="41"/>
      <c r="AO7388" s="41"/>
      <c r="AP7388" s="41"/>
      <c r="AQ7388" s="41"/>
      <c r="AR7388" s="41"/>
      <c r="AS7388" s="41"/>
      <c r="AT7388" s="41"/>
      <c r="AU7388" s="41"/>
      <c r="AV7388" s="41"/>
      <c r="AW7388" s="41"/>
      <c r="AX7388" s="41"/>
      <c r="BA7388" s="40" t="s">
        <v>938</v>
      </c>
      <c r="BB7388" s="41"/>
      <c r="BC7388" s="41"/>
      <c r="BD7388" s="41"/>
      <c r="BE7388" s="41"/>
      <c r="BF7388" s="41"/>
      <c r="BG7388" s="41"/>
      <c r="BH7388" s="41"/>
      <c r="BI7388" s="41"/>
      <c r="BJ7388" s="41"/>
      <c r="BK7388" s="41"/>
      <c r="BL7388" s="41"/>
      <c r="BM7388" s="41"/>
      <c r="BN7388" s="41"/>
      <c r="BO7388" s="41"/>
      <c r="BP7388" s="41"/>
      <c r="BQ7388" s="41"/>
      <c r="BR7388" s="41"/>
      <c r="BS7388" s="41"/>
      <c r="BT7388" s="41"/>
      <c r="BU7388" s="41"/>
      <c r="BV7388" s="41"/>
      <c r="BW7388" s="41"/>
      <c r="BX7388" s="41"/>
      <c r="BY7388" s="41"/>
      <c r="BZ7388" s="41"/>
      <c r="CA7388" s="41"/>
      <c r="CB7388" s="41"/>
      <c r="CC7388" s="41"/>
      <c r="CD7388" s="41"/>
      <c r="CE7388" s="41"/>
      <c r="CF7388" s="41"/>
      <c r="CG7388" s="41"/>
      <c r="CH7388" s="41"/>
      <c r="CI7388" s="41"/>
      <c r="CJ7388" s="41"/>
      <c r="CK7388" s="41"/>
      <c r="CL7388" s="41"/>
      <c r="CM7388" s="41"/>
      <c r="CN7388" s="41"/>
      <c r="CO7388" s="41"/>
      <c r="CP7388" s="41"/>
      <c r="CQ7388" s="41"/>
      <c r="CR7388" s="41"/>
      <c r="CS7388" s="41"/>
      <c r="CT7388" s="41"/>
    </row>
    <row r="7389" spans="5:98" x14ac:dyDescent="0.25">
      <c r="E7389" s="40" t="s">
        <v>889</v>
      </c>
      <c r="F7389" s="41"/>
      <c r="G7389" s="41"/>
      <c r="H7389" s="41"/>
      <c r="I7389" s="41"/>
      <c r="J7389" s="41"/>
      <c r="K7389" s="41"/>
      <c r="L7389" s="41"/>
      <c r="M7389" s="41"/>
      <c r="N7389" s="41"/>
      <c r="O7389" s="41"/>
      <c r="P7389" s="41"/>
      <c r="Q7389" s="41"/>
      <c r="R7389" s="41"/>
      <c r="S7389" s="41"/>
      <c r="T7389" s="41"/>
      <c r="U7389" s="41"/>
      <c r="V7389" s="41"/>
      <c r="W7389" s="41"/>
      <c r="X7389" s="41"/>
      <c r="Y7389" s="41"/>
      <c r="Z7389" s="41"/>
      <c r="AA7389" s="41"/>
      <c r="AB7389" s="41"/>
      <c r="AC7389" s="41"/>
      <c r="AD7389" s="41"/>
      <c r="AE7389" s="41"/>
      <c r="AF7389" s="41"/>
      <c r="AG7389" s="41"/>
      <c r="AH7389" s="41"/>
      <c r="AI7389" s="41"/>
      <c r="AJ7389" s="41"/>
      <c r="AK7389" s="41"/>
      <c r="AL7389" s="41"/>
      <c r="AM7389" s="41"/>
      <c r="AN7389" s="41"/>
      <c r="AO7389" s="41"/>
      <c r="AP7389" s="41"/>
      <c r="AQ7389" s="41"/>
      <c r="AR7389" s="41"/>
      <c r="AS7389" s="41"/>
      <c r="AT7389" s="41"/>
      <c r="AU7389" s="41"/>
      <c r="AV7389" s="41"/>
      <c r="AW7389" s="41"/>
      <c r="AX7389" s="41"/>
      <c r="BA7389" s="40" t="s">
        <v>889</v>
      </c>
      <c r="BB7389" s="41"/>
      <c r="BC7389" s="41"/>
      <c r="BD7389" s="41"/>
      <c r="BE7389" s="41"/>
      <c r="BF7389" s="41"/>
      <c r="BG7389" s="41"/>
      <c r="BH7389" s="41"/>
      <c r="BI7389" s="41"/>
      <c r="BJ7389" s="41"/>
      <c r="BK7389" s="41"/>
      <c r="BL7389" s="41"/>
      <c r="BM7389" s="41"/>
      <c r="BN7389" s="41"/>
      <c r="BO7389" s="41"/>
      <c r="BP7389" s="41"/>
      <c r="BQ7389" s="41"/>
      <c r="BR7389" s="41"/>
      <c r="BS7389" s="41"/>
      <c r="BT7389" s="41"/>
      <c r="BU7389" s="41"/>
      <c r="BV7389" s="41"/>
      <c r="BW7389" s="41"/>
      <c r="BX7389" s="41"/>
      <c r="BY7389" s="41"/>
      <c r="BZ7389" s="41"/>
      <c r="CA7389" s="41"/>
      <c r="CB7389" s="41"/>
      <c r="CC7389" s="41"/>
      <c r="CD7389" s="41"/>
      <c r="CE7389" s="41"/>
      <c r="CF7389" s="41"/>
      <c r="CG7389" s="41"/>
      <c r="CH7389" s="41"/>
      <c r="CI7389" s="41"/>
      <c r="CJ7389" s="41"/>
      <c r="CK7389" s="41"/>
      <c r="CL7389" s="41"/>
      <c r="CM7389" s="41"/>
      <c r="CN7389" s="41"/>
      <c r="CO7389" s="41"/>
      <c r="CP7389" s="41"/>
      <c r="CQ7389" s="41"/>
      <c r="CR7389" s="41"/>
      <c r="CS7389" s="41"/>
      <c r="CT7389" s="41"/>
    </row>
    <row r="7390" spans="5:98" x14ac:dyDescent="0.25">
      <c r="E7390" s="40" t="s">
        <v>1095</v>
      </c>
      <c r="F7390" s="41"/>
      <c r="G7390" s="41"/>
      <c r="H7390" s="41"/>
      <c r="I7390" s="41"/>
      <c r="J7390" s="41"/>
      <c r="K7390" s="41"/>
      <c r="L7390" s="41"/>
      <c r="M7390" s="41"/>
      <c r="N7390" s="41"/>
      <c r="O7390" s="41"/>
      <c r="P7390" s="41"/>
      <c r="Q7390" s="41"/>
      <c r="R7390" s="41"/>
      <c r="S7390" s="41"/>
      <c r="T7390" s="41"/>
      <c r="U7390" s="41"/>
      <c r="V7390" s="41"/>
      <c r="W7390" s="41"/>
      <c r="X7390" s="41"/>
      <c r="Y7390" s="41"/>
      <c r="Z7390" s="41"/>
      <c r="AA7390" s="41"/>
      <c r="AB7390" s="41"/>
      <c r="AC7390" s="41"/>
      <c r="AD7390" s="41"/>
      <c r="AE7390" s="41"/>
      <c r="AF7390" s="41"/>
      <c r="AG7390" s="41"/>
      <c r="AH7390" s="41"/>
      <c r="AI7390" s="41"/>
      <c r="AJ7390" s="41"/>
      <c r="AK7390" s="41"/>
      <c r="AL7390" s="41"/>
      <c r="AM7390" s="41"/>
      <c r="AN7390" s="41"/>
      <c r="AO7390" s="41"/>
      <c r="AP7390" s="41"/>
      <c r="AQ7390" s="41"/>
      <c r="AR7390" s="41"/>
      <c r="AS7390" s="41"/>
      <c r="AT7390" s="41"/>
      <c r="AU7390" s="41"/>
      <c r="AV7390" s="41"/>
      <c r="AW7390" s="41"/>
      <c r="AX7390" s="41"/>
      <c r="BA7390" s="40" t="s">
        <v>1095</v>
      </c>
      <c r="BB7390" s="41"/>
      <c r="BC7390" s="41"/>
      <c r="BD7390" s="41"/>
      <c r="BE7390" s="41"/>
      <c r="BF7390" s="41"/>
      <c r="BG7390" s="41"/>
      <c r="BH7390" s="41"/>
      <c r="BI7390" s="41"/>
      <c r="BJ7390" s="41"/>
      <c r="BK7390" s="41"/>
      <c r="BL7390" s="41"/>
      <c r="BM7390" s="41"/>
      <c r="BN7390" s="41"/>
      <c r="BO7390" s="41"/>
      <c r="BP7390" s="41"/>
      <c r="BQ7390" s="41"/>
      <c r="BR7390" s="41"/>
      <c r="BS7390" s="41"/>
      <c r="BT7390" s="41"/>
      <c r="BU7390" s="41"/>
      <c r="BV7390" s="41"/>
      <c r="BW7390" s="41"/>
      <c r="BX7390" s="41"/>
      <c r="BY7390" s="41"/>
      <c r="BZ7390" s="41"/>
      <c r="CA7390" s="41"/>
      <c r="CB7390" s="41"/>
      <c r="CC7390" s="41"/>
      <c r="CD7390" s="41"/>
      <c r="CE7390" s="41"/>
      <c r="CF7390" s="41"/>
      <c r="CG7390" s="41"/>
      <c r="CH7390" s="41"/>
      <c r="CI7390" s="41"/>
      <c r="CJ7390" s="41"/>
      <c r="CK7390" s="41"/>
      <c r="CL7390" s="41"/>
      <c r="CM7390" s="41"/>
      <c r="CN7390" s="41"/>
      <c r="CO7390" s="41"/>
      <c r="CP7390" s="41"/>
      <c r="CQ7390" s="41"/>
      <c r="CR7390" s="41"/>
      <c r="CS7390" s="41"/>
      <c r="CT7390" s="41"/>
    </row>
    <row r="7391" spans="5:98" x14ac:dyDescent="0.25">
      <c r="E7391" s="40" t="s">
        <v>1096</v>
      </c>
      <c r="F7391" s="41"/>
      <c r="G7391" s="41"/>
      <c r="H7391" s="41"/>
      <c r="I7391" s="41"/>
      <c r="J7391" s="41"/>
      <c r="K7391" s="41"/>
      <c r="L7391" s="41"/>
      <c r="M7391" s="41"/>
      <c r="N7391" s="41"/>
      <c r="O7391" s="41"/>
      <c r="P7391" s="41"/>
      <c r="Q7391" s="41"/>
      <c r="R7391" s="41"/>
      <c r="S7391" s="41"/>
      <c r="T7391" s="41"/>
      <c r="U7391" s="41"/>
      <c r="V7391" s="41"/>
      <c r="W7391" s="41"/>
      <c r="X7391" s="41"/>
      <c r="Y7391" s="41"/>
      <c r="Z7391" s="41"/>
      <c r="AA7391" s="41"/>
      <c r="AB7391" s="41"/>
      <c r="AC7391" s="41"/>
      <c r="AD7391" s="41"/>
      <c r="AE7391" s="41"/>
      <c r="AF7391" s="41"/>
      <c r="AG7391" s="41"/>
      <c r="AH7391" s="41"/>
      <c r="AI7391" s="41"/>
      <c r="AJ7391" s="41"/>
      <c r="AK7391" s="41"/>
      <c r="AL7391" s="41"/>
      <c r="AM7391" s="41"/>
      <c r="AN7391" s="41"/>
      <c r="AO7391" s="41"/>
      <c r="AP7391" s="41"/>
      <c r="AQ7391" s="41"/>
      <c r="AR7391" s="41"/>
      <c r="AS7391" s="41"/>
      <c r="AT7391" s="41"/>
      <c r="AU7391" s="41"/>
      <c r="AV7391" s="41"/>
      <c r="AW7391" s="41"/>
      <c r="AX7391" s="41"/>
      <c r="BA7391" s="40" t="s">
        <v>1096</v>
      </c>
      <c r="BB7391" s="41"/>
      <c r="BC7391" s="41"/>
      <c r="BD7391" s="41"/>
      <c r="BE7391" s="41"/>
      <c r="BF7391" s="41"/>
      <c r="BG7391" s="41"/>
      <c r="BH7391" s="41"/>
      <c r="BI7391" s="41"/>
      <c r="BJ7391" s="41"/>
      <c r="BK7391" s="41"/>
      <c r="BL7391" s="41"/>
      <c r="BM7391" s="41"/>
      <c r="BN7391" s="41"/>
      <c r="BO7391" s="41"/>
      <c r="BP7391" s="41"/>
      <c r="BQ7391" s="41"/>
      <c r="BR7391" s="41"/>
      <c r="BS7391" s="41"/>
      <c r="BT7391" s="41"/>
      <c r="BU7391" s="41"/>
      <c r="BV7391" s="41"/>
      <c r="BW7391" s="41"/>
      <c r="BX7391" s="41"/>
      <c r="BY7391" s="41"/>
      <c r="BZ7391" s="41"/>
      <c r="CA7391" s="41"/>
      <c r="CB7391" s="41"/>
      <c r="CC7391" s="41"/>
      <c r="CD7391" s="41"/>
      <c r="CE7391" s="41"/>
      <c r="CF7391" s="41"/>
      <c r="CG7391" s="41"/>
      <c r="CH7391" s="41"/>
      <c r="CI7391" s="41"/>
      <c r="CJ7391" s="41"/>
      <c r="CK7391" s="41"/>
      <c r="CL7391" s="41"/>
      <c r="CM7391" s="41"/>
      <c r="CN7391" s="41"/>
      <c r="CO7391" s="41"/>
      <c r="CP7391" s="41"/>
      <c r="CQ7391" s="41"/>
      <c r="CR7391" s="41"/>
      <c r="CS7391" s="41"/>
      <c r="CT7391" s="41"/>
    </row>
    <row r="7392" spans="5:98" x14ac:dyDescent="0.25">
      <c r="E7392" s="40" t="s">
        <v>1097</v>
      </c>
      <c r="F7392" s="41"/>
      <c r="G7392" s="41"/>
      <c r="H7392" s="41"/>
      <c r="I7392" s="41"/>
      <c r="J7392" s="41"/>
      <c r="K7392" s="41"/>
      <c r="L7392" s="41"/>
      <c r="M7392" s="41"/>
      <c r="N7392" s="41"/>
      <c r="O7392" s="41"/>
      <c r="P7392" s="41"/>
      <c r="Q7392" s="41"/>
      <c r="R7392" s="41"/>
      <c r="S7392" s="41"/>
      <c r="T7392" s="41"/>
      <c r="U7392" s="41"/>
      <c r="V7392" s="41"/>
      <c r="W7392" s="41"/>
      <c r="X7392" s="41"/>
      <c r="Y7392" s="41"/>
      <c r="Z7392" s="41"/>
      <c r="AA7392" s="41"/>
      <c r="AB7392" s="41"/>
      <c r="AC7392" s="41"/>
      <c r="AD7392" s="41"/>
      <c r="AE7392" s="41"/>
      <c r="AF7392" s="41"/>
      <c r="AG7392" s="41"/>
      <c r="AH7392" s="41"/>
      <c r="AI7392" s="41"/>
      <c r="AJ7392" s="41"/>
      <c r="AK7392" s="41"/>
      <c r="AL7392" s="41"/>
      <c r="AM7392" s="41"/>
      <c r="AN7392" s="41"/>
      <c r="AO7392" s="41"/>
      <c r="AP7392" s="41"/>
      <c r="AQ7392" s="41"/>
      <c r="AR7392" s="41"/>
      <c r="AS7392" s="41"/>
      <c r="AT7392" s="41"/>
      <c r="AU7392" s="41"/>
      <c r="AV7392" s="41"/>
      <c r="AW7392" s="41"/>
      <c r="AX7392" s="41"/>
      <c r="BA7392" s="40" t="s">
        <v>1097</v>
      </c>
      <c r="BB7392" s="41"/>
      <c r="BC7392" s="41"/>
      <c r="BD7392" s="41"/>
      <c r="BE7392" s="41"/>
      <c r="BF7392" s="41"/>
      <c r="BG7392" s="41"/>
      <c r="BH7392" s="41"/>
      <c r="BI7392" s="41"/>
      <c r="BJ7392" s="41"/>
      <c r="BK7392" s="41"/>
      <c r="BL7392" s="41"/>
      <c r="BM7392" s="41"/>
      <c r="BN7392" s="41"/>
      <c r="BO7392" s="41"/>
      <c r="BP7392" s="41"/>
      <c r="BQ7392" s="41"/>
      <c r="BR7392" s="41"/>
      <c r="BS7392" s="41"/>
      <c r="BT7392" s="41"/>
      <c r="BU7392" s="41"/>
      <c r="BV7392" s="41"/>
      <c r="BW7392" s="41"/>
      <c r="BX7392" s="41"/>
      <c r="BY7392" s="41"/>
      <c r="BZ7392" s="41"/>
      <c r="CA7392" s="41"/>
      <c r="CB7392" s="41"/>
      <c r="CC7392" s="41"/>
      <c r="CD7392" s="41"/>
      <c r="CE7392" s="41"/>
      <c r="CF7392" s="41"/>
      <c r="CG7392" s="41"/>
      <c r="CH7392" s="41"/>
      <c r="CI7392" s="41"/>
      <c r="CJ7392" s="41"/>
      <c r="CK7392" s="41"/>
      <c r="CL7392" s="41"/>
      <c r="CM7392" s="41"/>
      <c r="CN7392" s="41"/>
      <c r="CO7392" s="41"/>
      <c r="CP7392" s="41"/>
      <c r="CQ7392" s="41"/>
      <c r="CR7392" s="41"/>
      <c r="CS7392" s="41"/>
      <c r="CT7392" s="41"/>
    </row>
    <row r="7393" spans="5:98" x14ac:dyDescent="0.25">
      <c r="E7393" s="40" t="s">
        <v>1167</v>
      </c>
      <c r="F7393" s="41"/>
      <c r="G7393" s="41"/>
      <c r="H7393" s="41"/>
      <c r="I7393" s="41"/>
      <c r="J7393" s="41"/>
      <c r="K7393" s="41"/>
      <c r="L7393" s="41"/>
      <c r="M7393" s="41"/>
      <c r="N7393" s="41"/>
      <c r="O7393" s="41"/>
      <c r="P7393" s="41"/>
      <c r="Q7393" s="41"/>
      <c r="R7393" s="41"/>
      <c r="S7393" s="41"/>
      <c r="T7393" s="41"/>
      <c r="U7393" s="41"/>
      <c r="V7393" s="41"/>
      <c r="W7393" s="41"/>
      <c r="X7393" s="41"/>
      <c r="Y7393" s="41"/>
      <c r="Z7393" s="41"/>
      <c r="AA7393" s="41"/>
      <c r="AB7393" s="41"/>
      <c r="AC7393" s="41"/>
      <c r="AD7393" s="41"/>
      <c r="AE7393" s="41"/>
      <c r="AF7393" s="41"/>
      <c r="AG7393" s="41"/>
      <c r="AH7393" s="41"/>
      <c r="AI7393" s="41"/>
      <c r="AJ7393" s="41"/>
      <c r="AK7393" s="41"/>
      <c r="AL7393" s="41"/>
      <c r="AM7393" s="41"/>
      <c r="AN7393" s="41"/>
      <c r="AO7393" s="41"/>
      <c r="AP7393" s="41"/>
      <c r="AQ7393" s="41"/>
      <c r="AR7393" s="41"/>
      <c r="AS7393" s="41"/>
      <c r="AT7393" s="41"/>
      <c r="AU7393" s="41"/>
      <c r="AV7393" s="41"/>
      <c r="AW7393" s="41"/>
      <c r="AX7393" s="41"/>
      <c r="BA7393" s="40" t="s">
        <v>1172</v>
      </c>
      <c r="BB7393" s="41"/>
      <c r="BC7393" s="41"/>
      <c r="BD7393" s="41"/>
      <c r="BE7393" s="41"/>
      <c r="BF7393" s="41"/>
      <c r="BG7393" s="41"/>
      <c r="BH7393" s="41"/>
      <c r="BI7393" s="41"/>
      <c r="BJ7393" s="41"/>
      <c r="BK7393" s="41"/>
      <c r="BL7393" s="41"/>
      <c r="BM7393" s="41"/>
      <c r="BN7393" s="41"/>
      <c r="BO7393" s="41"/>
      <c r="BP7393" s="41"/>
      <c r="BQ7393" s="41"/>
      <c r="BR7393" s="41"/>
      <c r="BS7393" s="41"/>
      <c r="BT7393" s="41"/>
      <c r="BU7393" s="41"/>
      <c r="BV7393" s="41"/>
      <c r="BW7393" s="41"/>
      <c r="BX7393" s="41"/>
      <c r="BY7393" s="41"/>
      <c r="BZ7393" s="41"/>
      <c r="CA7393" s="41"/>
      <c r="CB7393" s="41"/>
      <c r="CC7393" s="41"/>
      <c r="CD7393" s="41"/>
      <c r="CE7393" s="41"/>
      <c r="CF7393" s="41"/>
      <c r="CG7393" s="41"/>
      <c r="CH7393" s="41"/>
      <c r="CI7393" s="41"/>
      <c r="CJ7393" s="41"/>
      <c r="CK7393" s="41"/>
      <c r="CL7393" s="41"/>
      <c r="CM7393" s="41"/>
      <c r="CN7393" s="41"/>
      <c r="CO7393" s="41"/>
      <c r="CP7393" s="41"/>
      <c r="CQ7393" s="41"/>
      <c r="CR7393" s="41"/>
      <c r="CS7393" s="41"/>
      <c r="CT7393" s="41"/>
    </row>
    <row r="7394" spans="5:98" x14ac:dyDescent="0.25">
      <c r="E7394" s="40"/>
      <c r="F7394" s="41"/>
      <c r="G7394" s="41"/>
      <c r="H7394" s="41"/>
      <c r="I7394" s="41"/>
      <c r="J7394" s="41"/>
      <c r="K7394" s="41"/>
      <c r="L7394" s="41"/>
      <c r="M7394" s="41"/>
      <c r="N7394" s="41"/>
      <c r="O7394" s="41"/>
      <c r="P7394" s="41"/>
      <c r="Q7394" s="41"/>
      <c r="R7394" s="41"/>
      <c r="S7394" s="41"/>
      <c r="T7394" s="41"/>
      <c r="U7394" s="41"/>
      <c r="V7394" s="41"/>
      <c r="W7394" s="41"/>
      <c r="X7394" s="41"/>
      <c r="Y7394" s="41"/>
      <c r="Z7394" s="41"/>
      <c r="AA7394" s="41"/>
      <c r="AB7394" s="41"/>
      <c r="AC7394" s="41"/>
      <c r="AD7394" s="41"/>
      <c r="AE7394" s="41"/>
      <c r="AF7394" s="41"/>
      <c r="AG7394" s="41"/>
      <c r="AH7394" s="41"/>
      <c r="AI7394" s="41"/>
      <c r="AJ7394" s="41"/>
      <c r="AK7394" s="41"/>
      <c r="AL7394" s="41"/>
      <c r="AM7394" s="41"/>
      <c r="AN7394" s="41"/>
      <c r="AO7394" s="41"/>
      <c r="AP7394" s="41"/>
      <c r="AQ7394" s="41"/>
      <c r="AR7394" s="41"/>
      <c r="AS7394" s="41"/>
      <c r="AT7394" s="41"/>
      <c r="AU7394" s="41"/>
      <c r="AV7394" s="41"/>
      <c r="AW7394" s="41"/>
      <c r="AX7394" s="41"/>
      <c r="BA7394" s="40"/>
      <c r="BB7394" s="41"/>
      <c r="BC7394" s="41"/>
      <c r="BD7394" s="41"/>
      <c r="BE7394" s="41"/>
      <c r="BF7394" s="41"/>
      <c r="BG7394" s="41"/>
      <c r="BH7394" s="41"/>
      <c r="BI7394" s="41"/>
      <c r="BJ7394" s="41"/>
      <c r="BK7394" s="41"/>
      <c r="BL7394" s="41"/>
      <c r="BM7394" s="41"/>
      <c r="BN7394" s="41"/>
      <c r="BO7394" s="41"/>
      <c r="BP7394" s="41"/>
      <c r="BQ7394" s="41"/>
      <c r="BR7394" s="41"/>
      <c r="BS7394" s="41"/>
      <c r="BT7394" s="41"/>
      <c r="BU7394" s="41"/>
      <c r="BV7394" s="41"/>
      <c r="BW7394" s="41"/>
      <c r="BX7394" s="41"/>
      <c r="BY7394" s="41"/>
      <c r="BZ7394" s="41"/>
      <c r="CA7394" s="41"/>
      <c r="CB7394" s="41"/>
      <c r="CC7394" s="41"/>
      <c r="CD7394" s="41"/>
      <c r="CE7394" s="41"/>
      <c r="CF7394" s="41"/>
      <c r="CG7394" s="41"/>
      <c r="CH7394" s="41"/>
      <c r="CI7394" s="41"/>
      <c r="CJ7394" s="41"/>
      <c r="CK7394" s="41"/>
      <c r="CL7394" s="41"/>
      <c r="CM7394" s="41"/>
      <c r="CN7394" s="41"/>
      <c r="CO7394" s="41"/>
      <c r="CP7394" s="41"/>
      <c r="CQ7394" s="41"/>
      <c r="CR7394" s="41"/>
      <c r="CS7394" s="41"/>
      <c r="CT7394" s="41"/>
    </row>
    <row r="7395" spans="5:98" x14ac:dyDescent="0.25">
      <c r="E7395" s="40" t="s">
        <v>901</v>
      </c>
      <c r="F7395" s="41"/>
      <c r="G7395" s="41"/>
      <c r="H7395" s="41"/>
      <c r="I7395" s="41"/>
      <c r="J7395" s="41"/>
      <c r="K7395" s="41"/>
      <c r="L7395" s="41"/>
      <c r="M7395" s="41"/>
      <c r="N7395" s="41"/>
      <c r="O7395" s="41"/>
      <c r="P7395" s="41"/>
      <c r="Q7395" s="41"/>
      <c r="R7395" s="41"/>
      <c r="S7395" s="41"/>
      <c r="T7395" s="41"/>
      <c r="U7395" s="41"/>
      <c r="V7395" s="41"/>
      <c r="W7395" s="41"/>
      <c r="X7395" s="41"/>
      <c r="Y7395" s="41"/>
      <c r="Z7395" s="41"/>
      <c r="AA7395" s="41"/>
      <c r="AB7395" s="41"/>
      <c r="AC7395" s="41"/>
      <c r="AD7395" s="41"/>
      <c r="AE7395" s="41"/>
      <c r="AF7395" s="41"/>
      <c r="AG7395" s="41"/>
      <c r="AH7395" s="41"/>
      <c r="AI7395" s="41"/>
      <c r="AJ7395" s="41"/>
      <c r="AK7395" s="41"/>
      <c r="AL7395" s="41"/>
      <c r="AM7395" s="41"/>
      <c r="AN7395" s="41"/>
      <c r="AO7395" s="41"/>
      <c r="AP7395" s="41"/>
      <c r="AQ7395" s="41"/>
      <c r="AR7395" s="41"/>
      <c r="AS7395" s="41"/>
      <c r="AT7395" s="41"/>
      <c r="AU7395" s="41"/>
      <c r="AV7395" s="41"/>
      <c r="AW7395" s="41"/>
      <c r="AX7395" s="41"/>
      <c r="BA7395" s="40" t="s">
        <v>901</v>
      </c>
      <c r="BB7395" s="41"/>
      <c r="BC7395" s="41"/>
      <c r="BD7395" s="41"/>
      <c r="BE7395" s="41"/>
      <c r="BF7395" s="41"/>
      <c r="BG7395" s="41"/>
      <c r="BH7395" s="41"/>
      <c r="BI7395" s="41"/>
      <c r="BJ7395" s="41"/>
      <c r="BK7395" s="41"/>
      <c r="BL7395" s="41"/>
      <c r="BM7395" s="41"/>
      <c r="BN7395" s="41"/>
      <c r="BO7395" s="41"/>
      <c r="BP7395" s="41"/>
      <c r="BQ7395" s="41"/>
      <c r="BR7395" s="41"/>
      <c r="BS7395" s="41"/>
      <c r="BT7395" s="41"/>
      <c r="BU7395" s="41"/>
      <c r="BV7395" s="41"/>
      <c r="BW7395" s="41"/>
      <c r="BX7395" s="41"/>
      <c r="BY7395" s="41"/>
      <c r="BZ7395" s="41"/>
      <c r="CA7395" s="41"/>
      <c r="CB7395" s="41"/>
      <c r="CC7395" s="41"/>
      <c r="CD7395" s="41"/>
      <c r="CE7395" s="41"/>
      <c r="CF7395" s="41"/>
      <c r="CG7395" s="41"/>
      <c r="CH7395" s="41"/>
      <c r="CI7395" s="41"/>
      <c r="CJ7395" s="41"/>
      <c r="CK7395" s="41"/>
      <c r="CL7395" s="41"/>
      <c r="CM7395" s="41"/>
      <c r="CN7395" s="41"/>
      <c r="CO7395" s="41"/>
      <c r="CP7395" s="41"/>
      <c r="CQ7395" s="41"/>
      <c r="CR7395" s="41"/>
      <c r="CS7395" s="41"/>
      <c r="CT7395" s="41"/>
    </row>
    <row r="7396" spans="5:98" x14ac:dyDescent="0.25">
      <c r="E7396" s="40" t="s">
        <v>940</v>
      </c>
      <c r="F7396" s="41"/>
      <c r="G7396" s="41"/>
      <c r="H7396" s="41"/>
      <c r="I7396" s="41"/>
      <c r="J7396" s="41"/>
      <c r="K7396" s="41"/>
      <c r="L7396" s="41"/>
      <c r="M7396" s="41"/>
      <c r="N7396" s="41"/>
      <c r="O7396" s="41"/>
      <c r="P7396" s="41"/>
      <c r="Q7396" s="41"/>
      <c r="R7396" s="41"/>
      <c r="S7396" s="41"/>
      <c r="T7396" s="41"/>
      <c r="U7396" s="41"/>
      <c r="V7396" s="41"/>
      <c r="W7396" s="41"/>
      <c r="X7396" s="41"/>
      <c r="Y7396" s="41"/>
      <c r="Z7396" s="41"/>
      <c r="AA7396" s="41"/>
      <c r="AB7396" s="41"/>
      <c r="AC7396" s="41"/>
      <c r="AD7396" s="41"/>
      <c r="AE7396" s="41"/>
      <c r="AF7396" s="41"/>
      <c r="AG7396" s="41"/>
      <c r="AH7396" s="41"/>
      <c r="AI7396" s="41"/>
      <c r="AJ7396" s="41"/>
      <c r="AK7396" s="41"/>
      <c r="AL7396" s="41"/>
      <c r="AM7396" s="41"/>
      <c r="AN7396" s="41"/>
      <c r="AO7396" s="41"/>
      <c r="AP7396" s="41"/>
      <c r="AQ7396" s="41"/>
      <c r="AR7396" s="41"/>
      <c r="AS7396" s="41"/>
      <c r="AT7396" s="41"/>
      <c r="AU7396" s="41"/>
      <c r="AV7396" s="41"/>
      <c r="AW7396" s="41"/>
      <c r="AX7396" s="41"/>
      <c r="BA7396" s="40" t="s">
        <v>940</v>
      </c>
      <c r="BB7396" s="41"/>
      <c r="BC7396" s="41"/>
      <c r="BD7396" s="41"/>
      <c r="BE7396" s="41"/>
      <c r="BF7396" s="41"/>
      <c r="BG7396" s="41"/>
      <c r="BH7396" s="41"/>
      <c r="BI7396" s="41"/>
      <c r="BJ7396" s="41"/>
      <c r="BK7396" s="41"/>
      <c r="BL7396" s="41"/>
      <c r="BM7396" s="41"/>
      <c r="BN7396" s="41"/>
      <c r="BO7396" s="41"/>
      <c r="BP7396" s="41"/>
      <c r="BQ7396" s="41"/>
      <c r="BR7396" s="41"/>
      <c r="BS7396" s="41"/>
      <c r="BT7396" s="41"/>
      <c r="BU7396" s="41"/>
      <c r="BV7396" s="41"/>
      <c r="BW7396" s="41"/>
      <c r="BX7396" s="41"/>
      <c r="BY7396" s="41"/>
      <c r="BZ7396" s="41"/>
      <c r="CA7396" s="41"/>
      <c r="CB7396" s="41"/>
      <c r="CC7396" s="41"/>
      <c r="CD7396" s="41"/>
      <c r="CE7396" s="41"/>
      <c r="CF7396" s="41"/>
      <c r="CG7396" s="41"/>
      <c r="CH7396" s="41"/>
      <c r="CI7396" s="41"/>
      <c r="CJ7396" s="41"/>
      <c r="CK7396" s="41"/>
      <c r="CL7396" s="41"/>
      <c r="CM7396" s="41"/>
      <c r="CN7396" s="41"/>
      <c r="CO7396" s="41"/>
      <c r="CP7396" s="41"/>
      <c r="CQ7396" s="41"/>
      <c r="CR7396" s="41"/>
      <c r="CS7396" s="41"/>
      <c r="CT7396" s="41"/>
    </row>
    <row r="7397" spans="5:98" x14ac:dyDescent="0.25">
      <c r="E7397" s="40" t="s">
        <v>1168</v>
      </c>
      <c r="F7397" s="41"/>
      <c r="G7397" s="41"/>
      <c r="H7397" s="41"/>
      <c r="I7397" s="41"/>
      <c r="J7397" s="41"/>
      <c r="K7397" s="41"/>
      <c r="L7397" s="41"/>
      <c r="M7397" s="41"/>
      <c r="N7397" s="41"/>
      <c r="O7397" s="41"/>
      <c r="P7397" s="41"/>
      <c r="Q7397" s="41"/>
      <c r="R7397" s="41"/>
      <c r="S7397" s="41"/>
      <c r="T7397" s="41"/>
      <c r="U7397" s="41"/>
      <c r="V7397" s="41"/>
      <c r="W7397" s="41"/>
      <c r="X7397" s="41"/>
      <c r="Y7397" s="41"/>
      <c r="Z7397" s="41"/>
      <c r="AA7397" s="41"/>
      <c r="AB7397" s="41"/>
      <c r="AC7397" s="41"/>
      <c r="AD7397" s="41"/>
      <c r="AE7397" s="41"/>
      <c r="AF7397" s="41"/>
      <c r="AG7397" s="41"/>
      <c r="AH7397" s="41"/>
      <c r="AI7397" s="41"/>
      <c r="AJ7397" s="41"/>
      <c r="AK7397" s="41"/>
      <c r="AL7397" s="41"/>
      <c r="AM7397" s="41"/>
      <c r="AN7397" s="41"/>
      <c r="AO7397" s="41"/>
      <c r="AP7397" s="41"/>
      <c r="AQ7397" s="41"/>
      <c r="AR7397" s="41"/>
      <c r="AS7397" s="41"/>
      <c r="AT7397" s="41"/>
      <c r="AU7397" s="41"/>
      <c r="AV7397" s="41"/>
      <c r="AW7397" s="41"/>
      <c r="AX7397" s="41"/>
      <c r="BA7397" s="40" t="s">
        <v>1173</v>
      </c>
      <c r="BB7397" s="41"/>
      <c r="BC7397" s="41"/>
      <c r="BD7397" s="41"/>
      <c r="BE7397" s="41"/>
      <c r="BF7397" s="41"/>
      <c r="BG7397" s="41"/>
      <c r="BH7397" s="41"/>
      <c r="BI7397" s="41"/>
      <c r="BJ7397" s="41"/>
      <c r="BK7397" s="41"/>
      <c r="BL7397" s="41"/>
      <c r="BM7397" s="41"/>
      <c r="BN7397" s="41"/>
      <c r="BO7397" s="41"/>
      <c r="BP7397" s="41"/>
      <c r="BQ7397" s="41"/>
      <c r="BR7397" s="41"/>
      <c r="BS7397" s="41"/>
      <c r="BT7397" s="41"/>
      <c r="BU7397" s="41"/>
      <c r="BV7397" s="41"/>
      <c r="BW7397" s="41"/>
      <c r="BX7397" s="41"/>
      <c r="BY7397" s="41"/>
      <c r="BZ7397" s="41"/>
      <c r="CA7397" s="41"/>
      <c r="CB7397" s="41"/>
      <c r="CC7397" s="41"/>
      <c r="CD7397" s="41"/>
      <c r="CE7397" s="41"/>
      <c r="CF7397" s="41"/>
      <c r="CG7397" s="41"/>
      <c r="CH7397" s="41"/>
      <c r="CI7397" s="41"/>
      <c r="CJ7397" s="41"/>
      <c r="CK7397" s="41"/>
      <c r="CL7397" s="41"/>
      <c r="CM7397" s="41"/>
      <c r="CN7397" s="41"/>
      <c r="CO7397" s="41"/>
      <c r="CP7397" s="41"/>
      <c r="CQ7397" s="41"/>
      <c r="CR7397" s="41"/>
      <c r="CS7397" s="41"/>
      <c r="CT7397" s="41"/>
    </row>
    <row r="7398" spans="5:98" x14ac:dyDescent="0.25">
      <c r="E7398" s="40" t="s">
        <v>1169</v>
      </c>
      <c r="F7398" s="41"/>
      <c r="G7398" s="41"/>
      <c r="H7398" s="41"/>
      <c r="I7398" s="41"/>
      <c r="J7398" s="41"/>
      <c r="K7398" s="41"/>
      <c r="L7398" s="41"/>
      <c r="M7398" s="41"/>
      <c r="N7398" s="41"/>
      <c r="O7398" s="41"/>
      <c r="P7398" s="41"/>
      <c r="Q7398" s="41"/>
      <c r="R7398" s="41"/>
      <c r="S7398" s="41"/>
      <c r="T7398" s="41"/>
      <c r="U7398" s="41"/>
      <c r="V7398" s="41"/>
      <c r="W7398" s="41"/>
      <c r="X7398" s="41"/>
      <c r="Y7398" s="41"/>
      <c r="Z7398" s="41"/>
      <c r="AA7398" s="41"/>
      <c r="AB7398" s="41"/>
      <c r="AC7398" s="41"/>
      <c r="AD7398" s="41"/>
      <c r="AE7398" s="41"/>
      <c r="AF7398" s="41"/>
      <c r="AG7398" s="41"/>
      <c r="AH7398" s="41"/>
      <c r="AI7398" s="41"/>
      <c r="AJ7398" s="41"/>
      <c r="AK7398" s="41"/>
      <c r="AL7398" s="41"/>
      <c r="AM7398" s="41"/>
      <c r="AN7398" s="41"/>
      <c r="AO7398" s="41"/>
      <c r="AP7398" s="41"/>
      <c r="AQ7398" s="41"/>
      <c r="AR7398" s="41"/>
      <c r="AS7398" s="41"/>
      <c r="AT7398" s="41"/>
      <c r="AU7398" s="41"/>
      <c r="AV7398" s="41"/>
      <c r="AW7398" s="41"/>
      <c r="AX7398" s="41"/>
      <c r="BA7398" s="40" t="s">
        <v>1174</v>
      </c>
      <c r="BB7398" s="41"/>
      <c r="BC7398" s="41"/>
      <c r="BD7398" s="41"/>
      <c r="BE7398" s="41"/>
      <c r="BF7398" s="41"/>
      <c r="BG7398" s="41"/>
      <c r="BH7398" s="41"/>
      <c r="BI7398" s="41"/>
      <c r="BJ7398" s="41"/>
      <c r="BK7398" s="41"/>
      <c r="BL7398" s="41"/>
      <c r="BM7398" s="41"/>
      <c r="BN7398" s="41"/>
      <c r="BO7398" s="41"/>
      <c r="BP7398" s="41"/>
      <c r="BQ7398" s="41"/>
      <c r="BR7398" s="41"/>
      <c r="BS7398" s="41"/>
      <c r="BT7398" s="41"/>
      <c r="BU7398" s="41"/>
      <c r="BV7398" s="41"/>
      <c r="BW7398" s="41"/>
      <c r="BX7398" s="41"/>
      <c r="BY7398" s="41"/>
      <c r="BZ7398" s="41"/>
      <c r="CA7398" s="41"/>
      <c r="CB7398" s="41"/>
      <c r="CC7398" s="41"/>
      <c r="CD7398" s="41"/>
      <c r="CE7398" s="41"/>
      <c r="CF7398" s="41"/>
      <c r="CG7398" s="41"/>
      <c r="CH7398" s="41"/>
      <c r="CI7398" s="41"/>
      <c r="CJ7398" s="41"/>
      <c r="CK7398" s="41"/>
      <c r="CL7398" s="41"/>
      <c r="CM7398" s="41"/>
      <c r="CN7398" s="41"/>
      <c r="CO7398" s="41"/>
      <c r="CP7398" s="41"/>
      <c r="CQ7398" s="41"/>
      <c r="CR7398" s="41"/>
      <c r="CS7398" s="41"/>
      <c r="CT7398" s="41"/>
    </row>
    <row r="7399" spans="5:98" x14ac:dyDescent="0.25">
      <c r="E7399" s="40" t="s">
        <v>1170</v>
      </c>
      <c r="F7399" s="41"/>
      <c r="G7399" s="41"/>
      <c r="H7399" s="41"/>
      <c r="I7399" s="41"/>
      <c r="J7399" s="41"/>
      <c r="K7399" s="41"/>
      <c r="L7399" s="41"/>
      <c r="M7399" s="41"/>
      <c r="N7399" s="41"/>
      <c r="O7399" s="41"/>
      <c r="P7399" s="41"/>
      <c r="Q7399" s="41"/>
      <c r="R7399" s="41"/>
      <c r="S7399" s="41"/>
      <c r="T7399" s="41"/>
      <c r="U7399" s="41"/>
      <c r="V7399" s="41"/>
      <c r="W7399" s="41"/>
      <c r="X7399" s="41"/>
      <c r="Y7399" s="41"/>
      <c r="Z7399" s="41"/>
      <c r="AA7399" s="41"/>
      <c r="AB7399" s="41"/>
      <c r="AC7399" s="41"/>
      <c r="AD7399" s="41"/>
      <c r="AE7399" s="41"/>
      <c r="AF7399" s="41"/>
      <c r="AG7399" s="41"/>
      <c r="AH7399" s="41"/>
      <c r="AI7399" s="41"/>
      <c r="AJ7399" s="41"/>
      <c r="AK7399" s="41"/>
      <c r="AL7399" s="41"/>
      <c r="AM7399" s="41"/>
      <c r="AN7399" s="41"/>
      <c r="AO7399" s="41"/>
      <c r="AP7399" s="41"/>
      <c r="AQ7399" s="41"/>
      <c r="AR7399" s="41"/>
      <c r="AS7399" s="41"/>
      <c r="AT7399" s="41"/>
      <c r="AU7399" s="41"/>
      <c r="AV7399" s="41"/>
      <c r="AW7399" s="41"/>
      <c r="AX7399" s="41"/>
      <c r="BA7399" s="40" t="s">
        <v>942</v>
      </c>
      <c r="BB7399" s="41"/>
      <c r="BC7399" s="41"/>
      <c r="BD7399" s="41"/>
      <c r="BE7399" s="41"/>
      <c r="BF7399" s="41"/>
      <c r="BG7399" s="41"/>
      <c r="BH7399" s="41"/>
      <c r="BI7399" s="41"/>
      <c r="BJ7399" s="41"/>
      <c r="BK7399" s="41"/>
      <c r="BL7399" s="41"/>
      <c r="BM7399" s="41"/>
      <c r="BN7399" s="41"/>
      <c r="BO7399" s="41"/>
      <c r="BP7399" s="41"/>
      <c r="BQ7399" s="41"/>
      <c r="BR7399" s="41"/>
      <c r="BS7399" s="41"/>
      <c r="BT7399" s="41"/>
      <c r="BU7399" s="41"/>
      <c r="BV7399" s="41"/>
      <c r="BW7399" s="41"/>
      <c r="BX7399" s="41"/>
      <c r="BY7399" s="41"/>
      <c r="BZ7399" s="41"/>
      <c r="CA7399" s="41"/>
      <c r="CB7399" s="41"/>
      <c r="CC7399" s="41"/>
      <c r="CD7399" s="41"/>
      <c r="CE7399" s="41"/>
      <c r="CF7399" s="41"/>
      <c r="CG7399" s="41"/>
      <c r="CH7399" s="41"/>
      <c r="CI7399" s="41"/>
      <c r="CJ7399" s="41"/>
      <c r="CK7399" s="41"/>
      <c r="CL7399" s="41"/>
      <c r="CM7399" s="41"/>
      <c r="CN7399" s="41"/>
      <c r="CO7399" s="41"/>
      <c r="CP7399" s="41"/>
      <c r="CQ7399" s="41"/>
      <c r="CR7399" s="41"/>
      <c r="CS7399" s="41"/>
      <c r="CT7399" s="41"/>
    </row>
    <row r="7400" spans="5:98" x14ac:dyDescent="0.25">
      <c r="E7400" s="40"/>
      <c r="F7400" s="41"/>
      <c r="G7400" s="41"/>
      <c r="H7400" s="41"/>
      <c r="I7400" s="41"/>
      <c r="J7400" s="41"/>
      <c r="K7400" s="41"/>
      <c r="L7400" s="41"/>
      <c r="M7400" s="41"/>
      <c r="N7400" s="41"/>
      <c r="O7400" s="41"/>
      <c r="P7400" s="41"/>
      <c r="Q7400" s="41"/>
      <c r="R7400" s="41"/>
      <c r="S7400" s="41"/>
      <c r="T7400" s="41"/>
      <c r="U7400" s="41"/>
      <c r="V7400" s="41"/>
      <c r="W7400" s="41"/>
      <c r="X7400" s="41"/>
      <c r="Y7400" s="41"/>
      <c r="Z7400" s="41"/>
      <c r="AA7400" s="41"/>
      <c r="AB7400" s="41"/>
      <c r="AC7400" s="41"/>
      <c r="AD7400" s="41"/>
      <c r="AE7400" s="41"/>
      <c r="AF7400" s="41"/>
      <c r="AG7400" s="41"/>
      <c r="AH7400" s="41"/>
      <c r="AI7400" s="41"/>
      <c r="AJ7400" s="41"/>
      <c r="AK7400" s="41"/>
      <c r="AL7400" s="41"/>
      <c r="AM7400" s="41"/>
      <c r="AN7400" s="41"/>
      <c r="AO7400" s="41"/>
      <c r="AP7400" s="41"/>
      <c r="AQ7400" s="41"/>
      <c r="AR7400" s="41"/>
      <c r="AS7400" s="41"/>
      <c r="AT7400" s="41"/>
      <c r="AU7400" s="41"/>
      <c r="AV7400" s="41"/>
      <c r="AW7400" s="41"/>
      <c r="AX7400" s="41"/>
      <c r="BA7400" s="40"/>
      <c r="BB7400" s="41"/>
      <c r="BC7400" s="41"/>
      <c r="BD7400" s="41"/>
      <c r="BE7400" s="41"/>
      <c r="BF7400" s="41"/>
      <c r="BG7400" s="41"/>
      <c r="BH7400" s="41"/>
      <c r="BI7400" s="41"/>
      <c r="BJ7400" s="41"/>
      <c r="BK7400" s="41"/>
      <c r="BL7400" s="41"/>
      <c r="BM7400" s="41"/>
      <c r="BN7400" s="41"/>
      <c r="BO7400" s="41"/>
      <c r="BP7400" s="41"/>
      <c r="BQ7400" s="41"/>
      <c r="BR7400" s="41"/>
      <c r="BS7400" s="41"/>
      <c r="BT7400" s="41"/>
      <c r="BU7400" s="41"/>
      <c r="BV7400" s="41"/>
      <c r="BW7400" s="41"/>
      <c r="BX7400" s="41"/>
      <c r="BY7400" s="41"/>
      <c r="BZ7400" s="41"/>
      <c r="CA7400" s="41"/>
      <c r="CB7400" s="41"/>
      <c r="CC7400" s="41"/>
      <c r="CD7400" s="41"/>
      <c r="CE7400" s="41"/>
      <c r="CF7400" s="41"/>
      <c r="CG7400" s="41"/>
      <c r="CH7400" s="41"/>
      <c r="CI7400" s="41"/>
      <c r="CJ7400" s="41"/>
      <c r="CK7400" s="41"/>
      <c r="CL7400" s="41"/>
      <c r="CM7400" s="41"/>
      <c r="CN7400" s="41"/>
      <c r="CO7400" s="41"/>
      <c r="CP7400" s="41"/>
      <c r="CQ7400" s="41"/>
      <c r="CR7400" s="41"/>
      <c r="CS7400" s="41"/>
      <c r="CT7400" s="41"/>
    </row>
    <row r="7401" spans="5:98" x14ac:dyDescent="0.25">
      <c r="E7401" s="40" t="s">
        <v>1140</v>
      </c>
      <c r="F7401" s="41"/>
      <c r="G7401" s="41"/>
      <c r="H7401" s="41"/>
      <c r="I7401" s="41"/>
      <c r="J7401" s="41"/>
      <c r="K7401" s="41"/>
      <c r="L7401" s="41"/>
      <c r="M7401" s="41"/>
      <c r="N7401" s="41"/>
      <c r="O7401" s="41"/>
      <c r="P7401" s="41"/>
      <c r="Q7401" s="41"/>
      <c r="R7401" s="41"/>
      <c r="S7401" s="41"/>
      <c r="T7401" s="41"/>
      <c r="U7401" s="41"/>
      <c r="V7401" s="41"/>
      <c r="W7401" s="41"/>
      <c r="X7401" s="41"/>
      <c r="Y7401" s="41"/>
      <c r="Z7401" s="41"/>
      <c r="AA7401" s="41"/>
      <c r="AB7401" s="41"/>
      <c r="AC7401" s="41"/>
      <c r="AD7401" s="41"/>
      <c r="AE7401" s="41"/>
      <c r="AF7401" s="41"/>
      <c r="AG7401" s="41"/>
      <c r="AH7401" s="41"/>
      <c r="AI7401" s="41"/>
      <c r="AJ7401" s="41"/>
      <c r="AK7401" s="41"/>
      <c r="AL7401" s="41"/>
      <c r="AM7401" s="41"/>
      <c r="AN7401" s="41"/>
      <c r="AO7401" s="41"/>
      <c r="AP7401" s="41"/>
      <c r="AQ7401" s="41"/>
      <c r="AR7401" s="41"/>
      <c r="AS7401" s="41"/>
      <c r="AT7401" s="41"/>
      <c r="AU7401" s="41"/>
      <c r="AV7401" s="41"/>
      <c r="AW7401" s="41"/>
      <c r="AX7401" s="41"/>
      <c r="BA7401" s="40" t="s">
        <v>1140</v>
      </c>
      <c r="BB7401" s="41"/>
      <c r="BC7401" s="41"/>
      <c r="BD7401" s="41"/>
      <c r="BE7401" s="41"/>
      <c r="BF7401" s="41"/>
      <c r="BG7401" s="41"/>
      <c r="BH7401" s="41"/>
      <c r="BI7401" s="41"/>
      <c r="BJ7401" s="41"/>
      <c r="BK7401" s="41"/>
      <c r="BL7401" s="41"/>
      <c r="BM7401" s="41"/>
      <c r="BN7401" s="41"/>
      <c r="BO7401" s="41"/>
      <c r="BP7401" s="41"/>
      <c r="BQ7401" s="41"/>
      <c r="BR7401" s="41"/>
      <c r="BS7401" s="41"/>
      <c r="BT7401" s="41"/>
      <c r="BU7401" s="41"/>
      <c r="BV7401" s="41"/>
      <c r="BW7401" s="41"/>
      <c r="BX7401" s="41"/>
      <c r="BY7401" s="41"/>
      <c r="BZ7401" s="41"/>
      <c r="CA7401" s="41"/>
      <c r="CB7401" s="41"/>
      <c r="CC7401" s="41"/>
      <c r="CD7401" s="41"/>
      <c r="CE7401" s="41"/>
      <c r="CF7401" s="41"/>
      <c r="CG7401" s="41"/>
      <c r="CH7401" s="41"/>
      <c r="CI7401" s="41"/>
      <c r="CJ7401" s="41"/>
      <c r="CK7401" s="41"/>
      <c r="CL7401" s="41"/>
      <c r="CM7401" s="41"/>
      <c r="CN7401" s="41"/>
      <c r="CO7401" s="41"/>
      <c r="CP7401" s="41"/>
      <c r="CQ7401" s="41"/>
      <c r="CR7401" s="41"/>
      <c r="CS7401" s="41"/>
      <c r="CT7401" s="41"/>
    </row>
    <row r="7402" spans="5:98" x14ac:dyDescent="0.25">
      <c r="E7402" s="40" t="s">
        <v>1141</v>
      </c>
      <c r="F7402" s="41"/>
      <c r="G7402" s="41"/>
      <c r="H7402" s="41"/>
      <c r="I7402" s="41"/>
      <c r="J7402" s="41"/>
      <c r="K7402" s="41"/>
      <c r="L7402" s="41"/>
      <c r="M7402" s="41"/>
      <c r="N7402" s="41"/>
      <c r="O7402" s="41"/>
      <c r="P7402" s="41"/>
      <c r="Q7402" s="41"/>
      <c r="R7402" s="41"/>
      <c r="S7402" s="41"/>
      <c r="T7402" s="41"/>
      <c r="U7402" s="41"/>
      <c r="V7402" s="41"/>
      <c r="W7402" s="41"/>
      <c r="X7402" s="41"/>
      <c r="Y7402" s="41"/>
      <c r="Z7402" s="41"/>
      <c r="AA7402" s="41"/>
      <c r="AB7402" s="41"/>
      <c r="AC7402" s="41"/>
      <c r="AD7402" s="41"/>
      <c r="AE7402" s="41"/>
      <c r="AF7402" s="41"/>
      <c r="AG7402" s="41"/>
      <c r="AH7402" s="41"/>
      <c r="AI7402" s="41"/>
      <c r="AJ7402" s="41"/>
      <c r="AK7402" s="41"/>
      <c r="AL7402" s="41"/>
      <c r="AM7402" s="41"/>
      <c r="AN7402" s="41"/>
      <c r="AO7402" s="41"/>
      <c r="AP7402" s="41"/>
      <c r="AQ7402" s="41"/>
      <c r="AR7402" s="41"/>
      <c r="AS7402" s="41"/>
      <c r="AT7402" s="41"/>
      <c r="AU7402" s="41"/>
      <c r="AV7402" s="41"/>
      <c r="AW7402" s="41"/>
      <c r="AX7402" s="41"/>
      <c r="BA7402" s="40" t="s">
        <v>1141</v>
      </c>
      <c r="BB7402" s="41"/>
      <c r="BC7402" s="41"/>
      <c r="BD7402" s="41"/>
      <c r="BE7402" s="41"/>
      <c r="BF7402" s="41"/>
      <c r="BG7402" s="41"/>
      <c r="BH7402" s="41"/>
      <c r="BI7402" s="41"/>
      <c r="BJ7402" s="41"/>
      <c r="BK7402" s="41"/>
      <c r="BL7402" s="41"/>
      <c r="BM7402" s="41"/>
      <c r="BN7402" s="41"/>
      <c r="BO7402" s="41"/>
      <c r="BP7402" s="41"/>
      <c r="BQ7402" s="41"/>
      <c r="BR7402" s="41"/>
      <c r="BS7402" s="41"/>
      <c r="BT7402" s="41"/>
      <c r="BU7402" s="41"/>
      <c r="BV7402" s="41"/>
      <c r="BW7402" s="41"/>
      <c r="BX7402" s="41"/>
      <c r="BY7402" s="41"/>
      <c r="BZ7402" s="41"/>
      <c r="CA7402" s="41"/>
      <c r="CB7402" s="41"/>
      <c r="CC7402" s="41"/>
      <c r="CD7402" s="41"/>
      <c r="CE7402" s="41"/>
      <c r="CF7402" s="41"/>
      <c r="CG7402" s="41"/>
      <c r="CH7402" s="41"/>
      <c r="CI7402" s="41"/>
      <c r="CJ7402" s="41"/>
      <c r="CK7402" s="41"/>
      <c r="CL7402" s="41"/>
      <c r="CM7402" s="41"/>
      <c r="CN7402" s="41"/>
      <c r="CO7402" s="41"/>
      <c r="CP7402" s="41"/>
      <c r="CQ7402" s="41"/>
      <c r="CR7402" s="41"/>
      <c r="CS7402" s="41"/>
      <c r="CT7402" s="41"/>
    </row>
    <row r="7403" spans="5:98" x14ac:dyDescent="0.25">
      <c r="E7403" s="40" t="s">
        <v>1165</v>
      </c>
      <c r="F7403" s="41"/>
      <c r="G7403" s="41"/>
      <c r="H7403" s="41"/>
      <c r="I7403" s="41"/>
      <c r="J7403" s="41"/>
      <c r="K7403" s="41"/>
      <c r="L7403" s="41"/>
      <c r="M7403" s="41"/>
      <c r="N7403" s="41"/>
      <c r="O7403" s="41"/>
      <c r="P7403" s="41"/>
      <c r="Q7403" s="41"/>
      <c r="R7403" s="41"/>
      <c r="S7403" s="41"/>
      <c r="T7403" s="41"/>
      <c r="U7403" s="41"/>
      <c r="V7403" s="41"/>
      <c r="W7403" s="41"/>
      <c r="X7403" s="41"/>
      <c r="Y7403" s="41"/>
      <c r="Z7403" s="41"/>
      <c r="AA7403" s="41"/>
      <c r="AB7403" s="41"/>
      <c r="AC7403" s="41"/>
      <c r="AD7403" s="41"/>
      <c r="AE7403" s="41"/>
      <c r="AF7403" s="41"/>
      <c r="AG7403" s="41"/>
      <c r="AH7403" s="41"/>
      <c r="AI7403" s="41"/>
      <c r="AJ7403" s="41"/>
      <c r="AK7403" s="41"/>
      <c r="AL7403" s="41"/>
      <c r="AM7403" s="41"/>
      <c r="AN7403" s="41"/>
      <c r="AO7403" s="41"/>
      <c r="AP7403" s="41"/>
      <c r="AQ7403" s="41"/>
      <c r="AR7403" s="41"/>
      <c r="AS7403" s="41"/>
      <c r="AT7403" s="41"/>
      <c r="AU7403" s="41"/>
      <c r="AV7403" s="41"/>
      <c r="AW7403" s="41"/>
      <c r="AX7403" s="41"/>
      <c r="BA7403" s="40" t="s">
        <v>1171</v>
      </c>
      <c r="BB7403" s="41"/>
      <c r="BC7403" s="41"/>
      <c r="BD7403" s="41"/>
      <c r="BE7403" s="41"/>
      <c r="BF7403" s="41"/>
      <c r="BG7403" s="41"/>
      <c r="BH7403" s="41"/>
      <c r="BI7403" s="41"/>
      <c r="BJ7403" s="41"/>
      <c r="BK7403" s="41"/>
      <c r="BL7403" s="41"/>
      <c r="BM7403" s="41"/>
      <c r="BN7403" s="41"/>
      <c r="BO7403" s="41"/>
      <c r="BP7403" s="41"/>
      <c r="BQ7403" s="41"/>
      <c r="BR7403" s="41"/>
      <c r="BS7403" s="41"/>
      <c r="BT7403" s="41"/>
      <c r="BU7403" s="41"/>
      <c r="BV7403" s="41"/>
      <c r="BW7403" s="41"/>
      <c r="BX7403" s="41"/>
      <c r="BY7403" s="41"/>
      <c r="BZ7403" s="41"/>
      <c r="CA7403" s="41"/>
      <c r="CB7403" s="41"/>
      <c r="CC7403" s="41"/>
      <c r="CD7403" s="41"/>
      <c r="CE7403" s="41"/>
      <c r="CF7403" s="41"/>
      <c r="CG7403" s="41"/>
      <c r="CH7403" s="41"/>
      <c r="CI7403" s="41"/>
      <c r="CJ7403" s="41"/>
      <c r="CK7403" s="41"/>
      <c r="CL7403" s="41"/>
      <c r="CM7403" s="41"/>
      <c r="CN7403" s="41"/>
      <c r="CO7403" s="41"/>
      <c r="CP7403" s="41"/>
      <c r="CQ7403" s="41"/>
      <c r="CR7403" s="41"/>
      <c r="CS7403" s="41"/>
      <c r="CT7403" s="41"/>
    </row>
    <row r="7404" spans="5:98" x14ac:dyDescent="0.25">
      <c r="E7404" s="40"/>
      <c r="F7404" s="41"/>
      <c r="G7404" s="41"/>
      <c r="H7404" s="41"/>
      <c r="I7404" s="41"/>
      <c r="J7404" s="41"/>
      <c r="K7404" s="41"/>
      <c r="L7404" s="41"/>
      <c r="M7404" s="41"/>
      <c r="N7404" s="41"/>
      <c r="O7404" s="41"/>
      <c r="P7404" s="41"/>
      <c r="Q7404" s="41"/>
      <c r="R7404" s="41"/>
      <c r="S7404" s="41"/>
      <c r="T7404" s="41"/>
      <c r="U7404" s="41"/>
      <c r="V7404" s="41"/>
      <c r="W7404" s="41"/>
      <c r="X7404" s="41"/>
      <c r="Y7404" s="41"/>
      <c r="Z7404" s="41"/>
      <c r="AA7404" s="41"/>
      <c r="AB7404" s="41"/>
      <c r="AC7404" s="41"/>
      <c r="AD7404" s="41"/>
      <c r="AE7404" s="41"/>
      <c r="AF7404" s="41"/>
      <c r="AG7404" s="41"/>
      <c r="AH7404" s="41"/>
      <c r="AI7404" s="41"/>
      <c r="AJ7404" s="41"/>
      <c r="AK7404" s="41"/>
      <c r="AL7404" s="41"/>
      <c r="AM7404" s="41"/>
      <c r="AN7404" s="41"/>
      <c r="AO7404" s="41"/>
      <c r="AP7404" s="41"/>
      <c r="AQ7404" s="41"/>
      <c r="AR7404" s="41"/>
      <c r="AS7404" s="41"/>
      <c r="AT7404" s="41"/>
      <c r="AU7404" s="41"/>
      <c r="AV7404" s="41"/>
      <c r="AW7404" s="41"/>
      <c r="AX7404" s="41"/>
      <c r="BA7404" s="40"/>
      <c r="BB7404" s="41"/>
      <c r="BC7404" s="41"/>
      <c r="BD7404" s="41"/>
      <c r="BE7404" s="41"/>
      <c r="BF7404" s="41"/>
      <c r="BG7404" s="41"/>
      <c r="BH7404" s="41"/>
      <c r="BI7404" s="41"/>
      <c r="BJ7404" s="41"/>
      <c r="BK7404" s="41"/>
      <c r="BL7404" s="41"/>
      <c r="BM7404" s="41"/>
      <c r="BN7404" s="41"/>
      <c r="BO7404" s="41"/>
      <c r="BP7404" s="41"/>
      <c r="BQ7404" s="41"/>
      <c r="BR7404" s="41"/>
      <c r="BS7404" s="41"/>
      <c r="BT7404" s="41"/>
      <c r="BU7404" s="41"/>
      <c r="BV7404" s="41"/>
      <c r="BW7404" s="41"/>
      <c r="BX7404" s="41"/>
      <c r="BY7404" s="41"/>
      <c r="BZ7404" s="41"/>
      <c r="CA7404" s="41"/>
      <c r="CB7404" s="41"/>
      <c r="CC7404" s="41"/>
      <c r="CD7404" s="41"/>
      <c r="CE7404" s="41"/>
      <c r="CF7404" s="41"/>
      <c r="CG7404" s="41"/>
      <c r="CH7404" s="41"/>
      <c r="CI7404" s="41"/>
      <c r="CJ7404" s="41"/>
      <c r="CK7404" s="41"/>
      <c r="CL7404" s="41"/>
      <c r="CM7404" s="41"/>
      <c r="CN7404" s="41"/>
      <c r="CO7404" s="41"/>
      <c r="CP7404" s="41"/>
      <c r="CQ7404" s="41"/>
      <c r="CR7404" s="41"/>
      <c r="CS7404" s="41"/>
      <c r="CT7404" s="41"/>
    </row>
    <row r="7405" spans="5:98" x14ac:dyDescent="0.25">
      <c r="E7405" s="40" t="s">
        <v>876</v>
      </c>
      <c r="F7405" s="41"/>
      <c r="G7405" s="41"/>
      <c r="H7405" s="41"/>
      <c r="I7405" s="41"/>
      <c r="J7405" s="41"/>
      <c r="K7405" s="41"/>
      <c r="L7405" s="41"/>
      <c r="M7405" s="41"/>
      <c r="N7405" s="41"/>
      <c r="O7405" s="41"/>
      <c r="P7405" s="41"/>
      <c r="Q7405" s="41"/>
      <c r="R7405" s="41"/>
      <c r="S7405" s="41"/>
      <c r="T7405" s="41"/>
      <c r="U7405" s="41"/>
      <c r="V7405" s="41"/>
      <c r="W7405" s="41"/>
      <c r="X7405" s="41"/>
      <c r="Y7405" s="41"/>
      <c r="Z7405" s="41"/>
      <c r="AA7405" s="41"/>
      <c r="AB7405" s="41"/>
      <c r="AC7405" s="41"/>
      <c r="AD7405" s="41"/>
      <c r="AE7405" s="41"/>
      <c r="AF7405" s="41"/>
      <c r="AG7405" s="41"/>
      <c r="AH7405" s="41"/>
      <c r="AI7405" s="41"/>
      <c r="AJ7405" s="41"/>
      <c r="AK7405" s="41"/>
      <c r="AL7405" s="41"/>
      <c r="AM7405" s="41"/>
      <c r="AN7405" s="41"/>
      <c r="AO7405" s="41"/>
      <c r="AP7405" s="41"/>
      <c r="AQ7405" s="41"/>
      <c r="AR7405" s="41"/>
      <c r="AS7405" s="41"/>
      <c r="AT7405" s="41"/>
      <c r="AU7405" s="41"/>
      <c r="AV7405" s="41"/>
      <c r="AW7405" s="41"/>
      <c r="AX7405" s="41"/>
      <c r="BA7405" s="40" t="s">
        <v>876</v>
      </c>
      <c r="BB7405" s="41"/>
      <c r="BC7405" s="41"/>
      <c r="BD7405" s="41"/>
      <c r="BE7405" s="41"/>
      <c r="BF7405" s="41"/>
      <c r="BG7405" s="41"/>
      <c r="BH7405" s="41"/>
      <c r="BI7405" s="41"/>
      <c r="BJ7405" s="41"/>
      <c r="BK7405" s="41"/>
      <c r="BL7405" s="41"/>
      <c r="BM7405" s="41"/>
      <c r="BN7405" s="41"/>
      <c r="BO7405" s="41"/>
      <c r="BP7405" s="41"/>
      <c r="BQ7405" s="41"/>
      <c r="BR7405" s="41"/>
      <c r="BS7405" s="41"/>
      <c r="BT7405" s="41"/>
      <c r="BU7405" s="41"/>
      <c r="BV7405" s="41"/>
      <c r="BW7405" s="41"/>
      <c r="BX7405" s="41"/>
      <c r="BY7405" s="41"/>
      <c r="BZ7405" s="41"/>
      <c r="CA7405" s="41"/>
      <c r="CB7405" s="41"/>
      <c r="CC7405" s="41"/>
      <c r="CD7405" s="41"/>
      <c r="CE7405" s="41"/>
      <c r="CF7405" s="41"/>
      <c r="CG7405" s="41"/>
      <c r="CH7405" s="41"/>
      <c r="CI7405" s="41"/>
      <c r="CJ7405" s="41"/>
      <c r="CK7405" s="41"/>
      <c r="CL7405" s="41"/>
      <c r="CM7405" s="41"/>
      <c r="CN7405" s="41"/>
      <c r="CO7405" s="41"/>
      <c r="CP7405" s="41"/>
      <c r="CQ7405" s="41"/>
      <c r="CR7405" s="41"/>
      <c r="CS7405" s="41"/>
      <c r="CT7405" s="41"/>
    </row>
    <row r="7406" spans="5:98" x14ac:dyDescent="0.25">
      <c r="E7406" s="40" t="s">
        <v>887</v>
      </c>
      <c r="F7406" s="41"/>
      <c r="G7406" s="41"/>
      <c r="H7406" s="41"/>
      <c r="I7406" s="41"/>
      <c r="J7406" s="41"/>
      <c r="K7406" s="41"/>
      <c r="L7406" s="41"/>
      <c r="M7406" s="41"/>
      <c r="N7406" s="41"/>
      <c r="O7406" s="41"/>
      <c r="P7406" s="41"/>
      <c r="Q7406" s="41"/>
      <c r="R7406" s="41"/>
      <c r="S7406" s="41"/>
      <c r="T7406" s="41"/>
      <c r="U7406" s="41"/>
      <c r="V7406" s="41"/>
      <c r="W7406" s="41"/>
      <c r="X7406" s="41"/>
      <c r="Y7406" s="41"/>
      <c r="Z7406" s="41"/>
      <c r="AA7406" s="41"/>
      <c r="AB7406" s="41"/>
      <c r="AC7406" s="41"/>
      <c r="AD7406" s="41"/>
      <c r="AE7406" s="41"/>
      <c r="AF7406" s="41"/>
      <c r="AG7406" s="41"/>
      <c r="AH7406" s="41"/>
      <c r="AI7406" s="41"/>
      <c r="AJ7406" s="41"/>
      <c r="AK7406" s="41"/>
      <c r="AL7406" s="41"/>
      <c r="AM7406" s="41"/>
      <c r="AN7406" s="41"/>
      <c r="AO7406" s="41"/>
      <c r="AP7406" s="41"/>
      <c r="AQ7406" s="41"/>
      <c r="AR7406" s="41"/>
      <c r="AS7406" s="41"/>
      <c r="AT7406" s="41"/>
      <c r="AU7406" s="41"/>
      <c r="AV7406" s="41"/>
      <c r="AW7406" s="41"/>
      <c r="AX7406" s="41"/>
      <c r="BA7406" s="40" t="s">
        <v>887</v>
      </c>
      <c r="BB7406" s="41"/>
      <c r="BC7406" s="41"/>
      <c r="BD7406" s="41"/>
      <c r="BE7406" s="41"/>
      <c r="BF7406" s="41"/>
      <c r="BG7406" s="41"/>
      <c r="BH7406" s="41"/>
      <c r="BI7406" s="41"/>
      <c r="BJ7406" s="41"/>
      <c r="BK7406" s="41"/>
      <c r="BL7406" s="41"/>
      <c r="BM7406" s="41"/>
      <c r="BN7406" s="41"/>
      <c r="BO7406" s="41"/>
      <c r="BP7406" s="41"/>
      <c r="BQ7406" s="41"/>
      <c r="BR7406" s="41"/>
      <c r="BS7406" s="41"/>
      <c r="BT7406" s="41"/>
      <c r="BU7406" s="41"/>
      <c r="BV7406" s="41"/>
      <c r="BW7406" s="41"/>
      <c r="BX7406" s="41"/>
      <c r="BY7406" s="41"/>
      <c r="BZ7406" s="41"/>
      <c r="CA7406" s="41"/>
      <c r="CB7406" s="41"/>
      <c r="CC7406" s="41"/>
      <c r="CD7406" s="41"/>
      <c r="CE7406" s="41"/>
      <c r="CF7406" s="41"/>
      <c r="CG7406" s="41"/>
      <c r="CH7406" s="41"/>
      <c r="CI7406" s="41"/>
      <c r="CJ7406" s="41"/>
      <c r="CK7406" s="41"/>
      <c r="CL7406" s="41"/>
      <c r="CM7406" s="41"/>
      <c r="CN7406" s="41"/>
      <c r="CO7406" s="41"/>
      <c r="CP7406" s="41"/>
      <c r="CQ7406" s="41"/>
      <c r="CR7406" s="41"/>
      <c r="CS7406" s="41"/>
      <c r="CT7406" s="41"/>
    </row>
    <row r="7407" spans="5:98" x14ac:dyDescent="0.25">
      <c r="E7407" s="40" t="s">
        <v>1166</v>
      </c>
      <c r="F7407" s="41"/>
      <c r="G7407" s="41"/>
      <c r="H7407" s="41"/>
      <c r="I7407" s="41"/>
      <c r="J7407" s="41"/>
      <c r="K7407" s="41"/>
      <c r="L7407" s="41"/>
      <c r="M7407" s="41"/>
      <c r="N7407" s="41"/>
      <c r="O7407" s="41"/>
      <c r="P7407" s="41"/>
      <c r="Q7407" s="41"/>
      <c r="R7407" s="41"/>
      <c r="S7407" s="41"/>
      <c r="T7407" s="41"/>
      <c r="U7407" s="41"/>
      <c r="V7407" s="41"/>
      <c r="W7407" s="41"/>
      <c r="X7407" s="41"/>
      <c r="Y7407" s="41"/>
      <c r="Z7407" s="41"/>
      <c r="AA7407" s="41"/>
      <c r="AB7407" s="41"/>
      <c r="AC7407" s="41"/>
      <c r="AD7407" s="41"/>
      <c r="AE7407" s="41"/>
      <c r="AF7407" s="41"/>
      <c r="AG7407" s="41"/>
      <c r="AH7407" s="41"/>
      <c r="AI7407" s="41"/>
      <c r="AJ7407" s="41"/>
      <c r="AK7407" s="41"/>
      <c r="AL7407" s="41"/>
      <c r="AM7407" s="41"/>
      <c r="AN7407" s="41"/>
      <c r="AO7407" s="41"/>
      <c r="AP7407" s="41"/>
      <c r="AQ7407" s="41"/>
      <c r="AR7407" s="41"/>
      <c r="AS7407" s="41"/>
      <c r="AT7407" s="41"/>
      <c r="AU7407" s="41"/>
      <c r="AV7407" s="41"/>
      <c r="AW7407" s="41"/>
      <c r="AX7407" s="41"/>
      <c r="BA7407" s="40" t="s">
        <v>933</v>
      </c>
      <c r="BB7407" s="41"/>
      <c r="BC7407" s="41"/>
      <c r="BD7407" s="41"/>
      <c r="BE7407" s="41"/>
      <c r="BF7407" s="41"/>
      <c r="BG7407" s="41"/>
      <c r="BH7407" s="41"/>
      <c r="BI7407" s="41"/>
      <c r="BJ7407" s="41"/>
      <c r="BK7407" s="41"/>
      <c r="BL7407" s="41"/>
      <c r="BM7407" s="41"/>
      <c r="BN7407" s="41"/>
      <c r="BO7407" s="41"/>
      <c r="BP7407" s="41"/>
      <c r="BQ7407" s="41"/>
      <c r="BR7407" s="41"/>
      <c r="BS7407" s="41"/>
      <c r="BT7407" s="41"/>
      <c r="BU7407" s="41"/>
      <c r="BV7407" s="41"/>
      <c r="BW7407" s="41"/>
      <c r="BX7407" s="41"/>
      <c r="BY7407" s="41"/>
      <c r="BZ7407" s="41"/>
      <c r="CA7407" s="41"/>
      <c r="CB7407" s="41"/>
      <c r="CC7407" s="41"/>
      <c r="CD7407" s="41"/>
      <c r="CE7407" s="41"/>
      <c r="CF7407" s="41"/>
      <c r="CG7407" s="41"/>
      <c r="CH7407" s="41"/>
      <c r="CI7407" s="41"/>
      <c r="CJ7407" s="41"/>
      <c r="CK7407" s="41"/>
      <c r="CL7407" s="41"/>
      <c r="CM7407" s="41"/>
      <c r="CN7407" s="41"/>
      <c r="CO7407" s="41"/>
      <c r="CP7407" s="41"/>
      <c r="CQ7407" s="41"/>
      <c r="CR7407" s="41"/>
      <c r="CS7407" s="41"/>
      <c r="CT7407" s="41"/>
    </row>
    <row r="7408" spans="5:98" x14ac:dyDescent="0.25">
      <c r="E7408" s="40"/>
      <c r="F7408" s="41"/>
      <c r="G7408" s="41"/>
      <c r="H7408" s="41"/>
      <c r="I7408" s="41"/>
      <c r="J7408" s="41"/>
      <c r="K7408" s="41"/>
      <c r="L7408" s="41"/>
      <c r="M7408" s="41"/>
      <c r="N7408" s="41"/>
      <c r="O7408" s="41"/>
      <c r="P7408" s="41"/>
      <c r="Q7408" s="41"/>
      <c r="R7408" s="41"/>
      <c r="S7408" s="41"/>
      <c r="T7408" s="41"/>
      <c r="U7408" s="41"/>
      <c r="V7408" s="41"/>
      <c r="W7408" s="41"/>
      <c r="X7408" s="41"/>
      <c r="Y7408" s="41"/>
      <c r="Z7408" s="41"/>
      <c r="AA7408" s="41"/>
      <c r="AB7408" s="41"/>
      <c r="AC7408" s="41"/>
      <c r="AD7408" s="41"/>
      <c r="AE7408" s="41"/>
      <c r="AF7408" s="41"/>
      <c r="AG7408" s="41"/>
      <c r="AH7408" s="41"/>
      <c r="AI7408" s="41"/>
      <c r="AJ7408" s="41"/>
      <c r="AK7408" s="41"/>
      <c r="AL7408" s="41"/>
      <c r="AM7408" s="41"/>
      <c r="AN7408" s="41"/>
      <c r="AO7408" s="41"/>
      <c r="AP7408" s="41"/>
      <c r="AQ7408" s="41"/>
      <c r="AR7408" s="41"/>
      <c r="AS7408" s="41"/>
      <c r="AT7408" s="41"/>
      <c r="AU7408" s="41"/>
      <c r="AV7408" s="41"/>
      <c r="AW7408" s="41"/>
      <c r="AX7408" s="41"/>
      <c r="BA7408" s="40"/>
      <c r="BB7408" s="41"/>
      <c r="BC7408" s="41"/>
      <c r="BD7408" s="41"/>
      <c r="BE7408" s="41"/>
      <c r="BF7408" s="41"/>
      <c r="BG7408" s="41"/>
      <c r="BH7408" s="41"/>
      <c r="BI7408" s="41"/>
      <c r="BJ7408" s="41"/>
      <c r="BK7408" s="41"/>
      <c r="BL7408" s="41"/>
      <c r="BM7408" s="41"/>
      <c r="BN7408" s="41"/>
      <c r="BO7408" s="41"/>
      <c r="BP7408" s="41"/>
      <c r="BQ7408" s="41"/>
      <c r="BR7408" s="41"/>
      <c r="BS7408" s="41"/>
      <c r="BT7408" s="41"/>
      <c r="BU7408" s="41"/>
      <c r="BV7408" s="41"/>
      <c r="BW7408" s="41"/>
      <c r="BX7408" s="41"/>
      <c r="BY7408" s="41"/>
      <c r="BZ7408" s="41"/>
      <c r="CA7408" s="41"/>
      <c r="CB7408" s="41"/>
      <c r="CC7408" s="41"/>
      <c r="CD7408" s="41"/>
      <c r="CE7408" s="41"/>
      <c r="CF7408" s="41"/>
      <c r="CG7408" s="41"/>
      <c r="CH7408" s="41"/>
      <c r="CI7408" s="41"/>
      <c r="CJ7408" s="41"/>
      <c r="CK7408" s="41"/>
      <c r="CL7408" s="41"/>
      <c r="CM7408" s="41"/>
      <c r="CN7408" s="41"/>
      <c r="CO7408" s="41"/>
      <c r="CP7408" s="41"/>
      <c r="CQ7408" s="41"/>
      <c r="CR7408" s="41"/>
      <c r="CS7408" s="41"/>
      <c r="CT7408" s="41"/>
    </row>
    <row r="7409" spans="2:98" x14ac:dyDescent="0.25">
      <c r="E7409" s="40" t="s">
        <v>946</v>
      </c>
      <c r="F7409" s="41"/>
      <c r="G7409" s="41"/>
      <c r="H7409" s="41"/>
      <c r="I7409" s="41"/>
      <c r="J7409" s="41"/>
      <c r="K7409" s="41"/>
      <c r="L7409" s="41"/>
      <c r="M7409" s="41"/>
      <c r="N7409" s="41"/>
      <c r="O7409" s="41"/>
      <c r="P7409" s="41"/>
      <c r="Q7409" s="41"/>
      <c r="R7409" s="41"/>
      <c r="S7409" s="41"/>
      <c r="T7409" s="41"/>
      <c r="U7409" s="41"/>
      <c r="V7409" s="41"/>
      <c r="W7409" s="41"/>
      <c r="X7409" s="41"/>
      <c r="Y7409" s="41"/>
      <c r="Z7409" s="41"/>
      <c r="AA7409" s="41"/>
      <c r="AB7409" s="41"/>
      <c r="AC7409" s="41"/>
      <c r="AD7409" s="41"/>
      <c r="AE7409" s="41"/>
      <c r="AF7409" s="41"/>
      <c r="AG7409" s="41"/>
      <c r="AH7409" s="41"/>
      <c r="AI7409" s="41"/>
      <c r="AJ7409" s="41"/>
      <c r="AK7409" s="41"/>
      <c r="AL7409" s="41"/>
      <c r="AM7409" s="41"/>
      <c r="AN7409" s="41"/>
      <c r="AO7409" s="41"/>
      <c r="AP7409" s="41"/>
      <c r="AQ7409" s="41"/>
      <c r="AR7409" s="41"/>
      <c r="AS7409" s="41"/>
      <c r="AT7409" s="41"/>
      <c r="AU7409" s="41"/>
      <c r="AV7409" s="41"/>
      <c r="AW7409" s="41"/>
      <c r="AX7409" s="41"/>
      <c r="BA7409" s="40" t="s">
        <v>946</v>
      </c>
      <c r="BB7409" s="41"/>
      <c r="BC7409" s="41"/>
      <c r="BD7409" s="41"/>
      <c r="BE7409" s="41"/>
      <c r="BF7409" s="41"/>
      <c r="BG7409" s="41"/>
      <c r="BH7409" s="41"/>
      <c r="BI7409" s="41"/>
      <c r="BJ7409" s="41"/>
      <c r="BK7409" s="41"/>
      <c r="BL7409" s="41"/>
      <c r="BM7409" s="41"/>
      <c r="BN7409" s="41"/>
      <c r="BO7409" s="41"/>
      <c r="BP7409" s="41"/>
      <c r="BQ7409" s="41"/>
      <c r="BR7409" s="41"/>
      <c r="BS7409" s="41"/>
      <c r="BT7409" s="41"/>
      <c r="BU7409" s="41"/>
      <c r="BV7409" s="41"/>
      <c r="BW7409" s="41"/>
      <c r="BX7409" s="41"/>
      <c r="BY7409" s="41"/>
      <c r="BZ7409" s="41"/>
      <c r="CA7409" s="41"/>
      <c r="CB7409" s="41"/>
      <c r="CC7409" s="41"/>
      <c r="CD7409" s="41"/>
      <c r="CE7409" s="41"/>
      <c r="CF7409" s="41"/>
      <c r="CG7409" s="41"/>
      <c r="CH7409" s="41"/>
      <c r="CI7409" s="41"/>
      <c r="CJ7409" s="41"/>
      <c r="CK7409" s="41"/>
      <c r="CL7409" s="41"/>
      <c r="CM7409" s="41"/>
      <c r="CN7409" s="41"/>
      <c r="CO7409" s="41"/>
      <c r="CP7409" s="41"/>
      <c r="CQ7409" s="41"/>
      <c r="CR7409" s="41"/>
      <c r="CS7409" s="41"/>
      <c r="CT7409" s="41"/>
    </row>
    <row r="7410" spans="2:98" x14ac:dyDescent="0.25">
      <c r="E7410" s="40" t="s">
        <v>1098</v>
      </c>
      <c r="F7410" s="41"/>
      <c r="G7410" s="41"/>
      <c r="H7410" s="41"/>
      <c r="I7410" s="41"/>
      <c r="J7410" s="41"/>
      <c r="K7410" s="41"/>
      <c r="L7410" s="41"/>
      <c r="M7410" s="41"/>
      <c r="N7410" s="41"/>
      <c r="O7410" s="41"/>
      <c r="P7410" s="41"/>
      <c r="Q7410" s="41"/>
      <c r="R7410" s="41"/>
      <c r="S7410" s="41"/>
      <c r="T7410" s="41"/>
      <c r="U7410" s="41"/>
      <c r="V7410" s="41"/>
      <c r="W7410" s="41"/>
      <c r="X7410" s="41"/>
      <c r="Y7410" s="41"/>
      <c r="Z7410" s="41"/>
      <c r="AA7410" s="41"/>
      <c r="AB7410" s="41"/>
      <c r="AC7410" s="41"/>
      <c r="AD7410" s="41"/>
      <c r="AE7410" s="41"/>
      <c r="AF7410" s="41"/>
      <c r="AG7410" s="41"/>
      <c r="AH7410" s="41"/>
      <c r="AI7410" s="41"/>
      <c r="AJ7410" s="41"/>
      <c r="AK7410" s="41"/>
      <c r="AL7410" s="41"/>
      <c r="AM7410" s="41"/>
      <c r="AN7410" s="41"/>
      <c r="AO7410" s="41"/>
      <c r="AP7410" s="41"/>
      <c r="AQ7410" s="41"/>
      <c r="AR7410" s="41"/>
      <c r="AS7410" s="41"/>
      <c r="AT7410" s="41"/>
      <c r="AU7410" s="41"/>
      <c r="AV7410" s="41"/>
      <c r="AW7410" s="41"/>
      <c r="AX7410" s="41"/>
      <c r="BA7410" s="40" t="s">
        <v>1098</v>
      </c>
      <c r="BB7410" s="41"/>
      <c r="BC7410" s="41"/>
      <c r="BD7410" s="41"/>
      <c r="BE7410" s="41"/>
      <c r="BF7410" s="41"/>
      <c r="BG7410" s="41"/>
      <c r="BH7410" s="41"/>
      <c r="BI7410" s="41"/>
      <c r="BJ7410" s="41"/>
      <c r="BK7410" s="41"/>
      <c r="BL7410" s="41"/>
      <c r="BM7410" s="41"/>
      <c r="BN7410" s="41"/>
      <c r="BO7410" s="41"/>
      <c r="BP7410" s="41"/>
      <c r="BQ7410" s="41"/>
      <c r="BR7410" s="41"/>
      <c r="BS7410" s="41"/>
      <c r="BT7410" s="41"/>
      <c r="BU7410" s="41"/>
      <c r="BV7410" s="41"/>
      <c r="BW7410" s="41"/>
      <c r="BX7410" s="41"/>
      <c r="BY7410" s="41"/>
      <c r="BZ7410" s="41"/>
      <c r="CA7410" s="41"/>
      <c r="CB7410" s="41"/>
      <c r="CC7410" s="41"/>
      <c r="CD7410" s="41"/>
      <c r="CE7410" s="41"/>
      <c r="CF7410" s="41"/>
      <c r="CG7410" s="41"/>
      <c r="CH7410" s="41"/>
      <c r="CI7410" s="41"/>
      <c r="CJ7410" s="41"/>
      <c r="CK7410" s="41"/>
      <c r="CL7410" s="41"/>
      <c r="CM7410" s="41"/>
      <c r="CN7410" s="41"/>
      <c r="CO7410" s="41"/>
      <c r="CP7410" s="41"/>
      <c r="CQ7410" s="41"/>
      <c r="CR7410" s="41"/>
      <c r="CS7410" s="41"/>
      <c r="CT7410" s="41"/>
    </row>
    <row r="7411" spans="2:98" x14ac:dyDescent="0.25">
      <c r="E7411" s="40" t="s">
        <v>904</v>
      </c>
      <c r="F7411" s="41"/>
      <c r="G7411" s="41"/>
      <c r="H7411" s="41"/>
      <c r="I7411" s="41"/>
      <c r="J7411" s="41"/>
      <c r="K7411" s="41"/>
      <c r="L7411" s="41"/>
      <c r="M7411" s="41"/>
      <c r="N7411" s="41"/>
      <c r="O7411" s="41"/>
      <c r="P7411" s="41"/>
      <c r="Q7411" s="41"/>
      <c r="R7411" s="41"/>
      <c r="S7411" s="41"/>
      <c r="T7411" s="41"/>
      <c r="U7411" s="41"/>
      <c r="V7411" s="41"/>
      <c r="W7411" s="41"/>
      <c r="X7411" s="41"/>
      <c r="Y7411" s="41"/>
      <c r="Z7411" s="41"/>
      <c r="AA7411" s="41"/>
      <c r="AB7411" s="41"/>
      <c r="AC7411" s="41"/>
      <c r="AD7411" s="41"/>
      <c r="AE7411" s="41"/>
      <c r="AF7411" s="41"/>
      <c r="AG7411" s="41"/>
      <c r="AH7411" s="41"/>
      <c r="AI7411" s="41"/>
      <c r="AJ7411" s="41"/>
      <c r="AK7411" s="41"/>
      <c r="AL7411" s="41"/>
      <c r="AM7411" s="41"/>
      <c r="AN7411" s="41"/>
      <c r="AO7411" s="41"/>
      <c r="AP7411" s="41"/>
      <c r="AQ7411" s="41"/>
      <c r="AR7411" s="41"/>
      <c r="AS7411" s="41"/>
      <c r="AT7411" s="41"/>
      <c r="AU7411" s="41"/>
      <c r="AV7411" s="41"/>
      <c r="AW7411" s="41"/>
      <c r="AX7411" s="41"/>
      <c r="BA7411" s="40" t="s">
        <v>904</v>
      </c>
      <c r="BB7411" s="41"/>
      <c r="BC7411" s="41"/>
      <c r="BD7411" s="41"/>
      <c r="BE7411" s="41"/>
      <c r="BF7411" s="41"/>
      <c r="BG7411" s="41"/>
      <c r="BH7411" s="41"/>
      <c r="BI7411" s="41"/>
      <c r="BJ7411" s="41"/>
      <c r="BK7411" s="41"/>
      <c r="BL7411" s="41"/>
      <c r="BM7411" s="41"/>
      <c r="BN7411" s="41"/>
      <c r="BO7411" s="41"/>
      <c r="BP7411" s="41"/>
      <c r="BQ7411" s="41"/>
      <c r="BR7411" s="41"/>
      <c r="BS7411" s="41"/>
      <c r="BT7411" s="41"/>
      <c r="BU7411" s="41"/>
      <c r="BV7411" s="41"/>
      <c r="BW7411" s="41"/>
      <c r="BX7411" s="41"/>
      <c r="BY7411" s="41"/>
      <c r="BZ7411" s="41"/>
      <c r="CA7411" s="41"/>
      <c r="CB7411" s="41"/>
      <c r="CC7411" s="41"/>
      <c r="CD7411" s="41"/>
      <c r="CE7411" s="41"/>
      <c r="CF7411" s="41"/>
      <c r="CG7411" s="41"/>
      <c r="CH7411" s="41"/>
      <c r="CI7411" s="41"/>
      <c r="CJ7411" s="41"/>
      <c r="CK7411" s="41"/>
      <c r="CL7411" s="41"/>
      <c r="CM7411" s="41"/>
      <c r="CN7411" s="41"/>
      <c r="CO7411" s="41"/>
      <c r="CP7411" s="41"/>
      <c r="CQ7411" s="41"/>
      <c r="CR7411" s="41"/>
      <c r="CS7411" s="41"/>
      <c r="CT7411" s="41"/>
    </row>
    <row r="7415" spans="2:98" x14ac:dyDescent="0.25">
      <c r="B7415" s="1" t="s">
        <v>1188</v>
      </c>
    </row>
    <row r="7417" spans="2:98" x14ac:dyDescent="0.25">
      <c r="C7417" s="13">
        <v>0</v>
      </c>
      <c r="E7417" s="4" t="s">
        <v>397</v>
      </c>
    </row>
    <row r="7425" spans="3:42" x14ac:dyDescent="0.25">
      <c r="AP7425" s="4" t="s">
        <v>1175</v>
      </c>
    </row>
    <row r="7426" spans="3:42" x14ac:dyDescent="0.25">
      <c r="AP7426" s="4" t="s">
        <v>1176</v>
      </c>
    </row>
    <row r="7427" spans="3:42" x14ac:dyDescent="0.25">
      <c r="AP7427" s="4" t="s">
        <v>1177</v>
      </c>
    </row>
    <row r="7429" spans="3:42" x14ac:dyDescent="0.25">
      <c r="AP7429" s="4" t="s">
        <v>1063</v>
      </c>
    </row>
    <row r="7437" spans="3:42" x14ac:dyDescent="0.25">
      <c r="C7437" s="13">
        <v>0</v>
      </c>
    </row>
    <row r="7441" spans="3:48" x14ac:dyDescent="0.25">
      <c r="AV7441" s="4" t="s">
        <v>1178</v>
      </c>
    </row>
    <row r="7442" spans="3:48" x14ac:dyDescent="0.25">
      <c r="AV7442" s="4" t="s">
        <v>1179</v>
      </c>
    </row>
    <row r="7443" spans="3:48" x14ac:dyDescent="0.25">
      <c r="AV7443" s="4" t="s">
        <v>1180</v>
      </c>
    </row>
    <row r="7453" spans="3:48" x14ac:dyDescent="0.25">
      <c r="C7453" s="13">
        <v>0</v>
      </c>
    </row>
    <row r="7457" spans="3:36" x14ac:dyDescent="0.25">
      <c r="AH7457" s="4" t="s">
        <v>1182</v>
      </c>
    </row>
    <row r="7459" spans="3:36" x14ac:dyDescent="0.25">
      <c r="AH7459" s="4" t="s">
        <v>1181</v>
      </c>
    </row>
    <row r="7466" spans="3:36" x14ac:dyDescent="0.25">
      <c r="C7466" s="52">
        <v>0</v>
      </c>
    </row>
    <row r="7471" spans="3:36" x14ac:dyDescent="0.25">
      <c r="AJ7471" s="1" t="s">
        <v>1183</v>
      </c>
    </row>
    <row r="7496" spans="3:40" x14ac:dyDescent="0.25">
      <c r="C7496" s="52">
        <v>0</v>
      </c>
    </row>
    <row r="7501" spans="3:40" x14ac:dyDescent="0.25">
      <c r="AH7501" s="4" t="s">
        <v>1186</v>
      </c>
      <c r="AN7501" s="4" t="s">
        <v>1187</v>
      </c>
    </row>
    <row r="7502" spans="3:40" x14ac:dyDescent="0.25">
      <c r="AH7502" s="4" t="s">
        <v>1137</v>
      </c>
      <c r="AN7502" s="1" t="s">
        <v>1185</v>
      </c>
    </row>
    <row r="7503" spans="3:40" x14ac:dyDescent="0.25">
      <c r="AN7503" s="4" t="s">
        <v>1184</v>
      </c>
    </row>
    <row r="7512" spans="5:34" x14ac:dyDescent="0.25">
      <c r="E7512" s="46" t="s">
        <v>1001</v>
      </c>
      <c r="F7512" s="43"/>
      <c r="G7512" s="43"/>
      <c r="H7512" s="43"/>
      <c r="I7512" s="43"/>
      <c r="J7512" s="43"/>
      <c r="K7512" s="43"/>
      <c r="L7512" s="43"/>
      <c r="M7512" s="43"/>
      <c r="N7512" s="43"/>
      <c r="O7512" s="43"/>
      <c r="P7512" s="43"/>
      <c r="Q7512" s="43"/>
      <c r="R7512" s="43"/>
      <c r="S7512" s="43"/>
      <c r="T7512" s="43"/>
      <c r="U7512" s="43"/>
      <c r="V7512" s="43"/>
      <c r="W7512" s="43"/>
      <c r="X7512" s="43"/>
      <c r="Y7512" s="43"/>
      <c r="Z7512" s="43"/>
      <c r="AA7512" s="43"/>
      <c r="AB7512" s="43"/>
      <c r="AC7512" s="43"/>
      <c r="AD7512" s="43"/>
      <c r="AE7512" s="43"/>
      <c r="AF7512" s="43"/>
      <c r="AG7512" s="43"/>
      <c r="AH7512" s="43"/>
    </row>
    <row r="7513" spans="5:34" x14ac:dyDescent="0.25">
      <c r="E7513" s="42" t="s">
        <v>868</v>
      </c>
      <c r="F7513" s="43"/>
      <c r="G7513" s="43"/>
      <c r="H7513" s="43"/>
      <c r="I7513" s="43"/>
      <c r="J7513" s="43"/>
      <c r="K7513" s="43"/>
      <c r="L7513" s="43"/>
      <c r="M7513" s="43"/>
      <c r="N7513" s="43"/>
      <c r="O7513" s="43"/>
      <c r="P7513" s="43"/>
      <c r="Q7513" s="43"/>
      <c r="R7513" s="43"/>
      <c r="S7513" s="43"/>
      <c r="T7513" s="43"/>
      <c r="U7513" s="43"/>
      <c r="V7513" s="43"/>
      <c r="W7513" s="43"/>
      <c r="X7513" s="43"/>
      <c r="Y7513" s="43"/>
      <c r="Z7513" s="43"/>
      <c r="AA7513" s="43"/>
      <c r="AB7513" s="43"/>
      <c r="AC7513" s="43"/>
      <c r="AD7513" s="43"/>
      <c r="AE7513" s="43"/>
      <c r="AF7513" s="43"/>
      <c r="AG7513" s="43"/>
      <c r="AH7513" s="43"/>
    </row>
    <row r="7514" spans="5:34" x14ac:dyDescent="0.25">
      <c r="E7514" s="42" t="s">
        <v>952</v>
      </c>
      <c r="F7514" s="43"/>
      <c r="G7514" s="43"/>
      <c r="H7514" s="43"/>
      <c r="I7514" s="43"/>
      <c r="J7514" s="43"/>
      <c r="K7514" s="43"/>
      <c r="L7514" s="43"/>
      <c r="M7514" s="43"/>
      <c r="N7514" s="43"/>
      <c r="O7514" s="43"/>
      <c r="P7514" s="43"/>
      <c r="Q7514" s="43"/>
      <c r="R7514" s="43"/>
      <c r="S7514" s="43"/>
      <c r="T7514" s="43"/>
      <c r="U7514" s="43"/>
      <c r="V7514" s="43"/>
      <c r="W7514" s="43"/>
      <c r="X7514" s="43"/>
      <c r="Y7514" s="43"/>
      <c r="Z7514" s="43"/>
      <c r="AA7514" s="43"/>
      <c r="AB7514" s="43"/>
      <c r="AC7514" s="43"/>
      <c r="AD7514" s="43"/>
      <c r="AE7514" s="43"/>
      <c r="AF7514" s="43"/>
      <c r="AG7514" s="43"/>
      <c r="AH7514" s="43"/>
    </row>
    <row r="7515" spans="5:34" x14ac:dyDescent="0.25">
      <c r="E7515" s="42" t="s">
        <v>988</v>
      </c>
      <c r="F7515" s="43"/>
      <c r="G7515" s="43"/>
      <c r="H7515" s="43"/>
      <c r="I7515" s="43"/>
      <c r="J7515" s="43"/>
      <c r="K7515" s="43"/>
      <c r="L7515" s="43"/>
      <c r="M7515" s="43"/>
      <c r="N7515" s="43"/>
      <c r="O7515" s="43"/>
      <c r="P7515" s="43"/>
      <c r="Q7515" s="43"/>
      <c r="R7515" s="43"/>
      <c r="S7515" s="43"/>
      <c r="T7515" s="43"/>
      <c r="U7515" s="43"/>
      <c r="V7515" s="43"/>
      <c r="W7515" s="43"/>
      <c r="X7515" s="43"/>
      <c r="Y7515" s="43"/>
      <c r="Z7515" s="43"/>
      <c r="AA7515" s="43"/>
      <c r="AB7515" s="43"/>
      <c r="AC7515" s="43"/>
      <c r="AD7515" s="43"/>
      <c r="AE7515" s="43"/>
      <c r="AF7515" s="43"/>
      <c r="AG7515" s="43"/>
      <c r="AH7515" s="43"/>
    </row>
    <row r="7516" spans="5:34" x14ac:dyDescent="0.25">
      <c r="E7516" s="42" t="s">
        <v>989</v>
      </c>
      <c r="F7516" s="43"/>
      <c r="G7516" s="43"/>
      <c r="H7516" s="43"/>
      <c r="I7516" s="43"/>
      <c r="J7516" s="43"/>
      <c r="K7516" s="43"/>
      <c r="L7516" s="43"/>
      <c r="M7516" s="43"/>
      <c r="N7516" s="43"/>
      <c r="O7516" s="43"/>
      <c r="P7516" s="43"/>
      <c r="Q7516" s="43"/>
      <c r="R7516" s="43"/>
      <c r="S7516" s="43"/>
      <c r="T7516" s="43"/>
      <c r="U7516" s="43"/>
      <c r="V7516" s="43"/>
      <c r="W7516" s="43"/>
      <c r="X7516" s="43"/>
      <c r="Y7516" s="43"/>
      <c r="Z7516" s="43"/>
      <c r="AA7516" s="43"/>
      <c r="AB7516" s="43"/>
      <c r="AC7516" s="43"/>
      <c r="AD7516" s="43"/>
      <c r="AE7516" s="43"/>
      <c r="AF7516" s="43"/>
      <c r="AG7516" s="43"/>
      <c r="AH7516" s="43"/>
    </row>
    <row r="7517" spans="5:34" x14ac:dyDescent="0.25">
      <c r="E7517" s="42" t="s">
        <v>990</v>
      </c>
      <c r="F7517" s="43"/>
      <c r="G7517" s="43"/>
      <c r="H7517" s="43"/>
      <c r="I7517" s="43"/>
      <c r="J7517" s="43"/>
      <c r="K7517" s="43"/>
      <c r="L7517" s="43"/>
      <c r="M7517" s="43"/>
      <c r="N7517" s="43"/>
      <c r="O7517" s="43"/>
      <c r="P7517" s="43"/>
      <c r="Q7517" s="43"/>
      <c r="R7517" s="43"/>
      <c r="S7517" s="43"/>
      <c r="T7517" s="43"/>
      <c r="U7517" s="43"/>
      <c r="V7517" s="43"/>
      <c r="W7517" s="43"/>
      <c r="X7517" s="43"/>
      <c r="Y7517" s="43"/>
      <c r="Z7517" s="43"/>
      <c r="AA7517" s="43"/>
      <c r="AB7517" s="43"/>
      <c r="AC7517" s="43"/>
      <c r="AD7517" s="43"/>
      <c r="AE7517" s="43"/>
      <c r="AF7517" s="43"/>
      <c r="AG7517" s="43"/>
      <c r="AH7517" s="43"/>
    </row>
    <row r="7518" spans="5:34" x14ac:dyDescent="0.25">
      <c r="E7518" s="42" t="s">
        <v>991</v>
      </c>
      <c r="F7518" s="43"/>
      <c r="G7518" s="43"/>
      <c r="H7518" s="43"/>
      <c r="I7518" s="43"/>
      <c r="J7518" s="43"/>
      <c r="K7518" s="43"/>
      <c r="L7518" s="43"/>
      <c r="M7518" s="43"/>
      <c r="N7518" s="43"/>
      <c r="O7518" s="43"/>
      <c r="P7518" s="43"/>
      <c r="Q7518" s="43"/>
      <c r="R7518" s="43"/>
      <c r="S7518" s="43"/>
      <c r="T7518" s="43"/>
      <c r="U7518" s="43"/>
      <c r="V7518" s="43"/>
      <c r="W7518" s="43"/>
      <c r="X7518" s="43"/>
      <c r="Y7518" s="43"/>
      <c r="Z7518" s="43"/>
      <c r="AA7518" s="43"/>
      <c r="AB7518" s="43"/>
      <c r="AC7518" s="43"/>
      <c r="AD7518" s="43"/>
      <c r="AE7518" s="43"/>
      <c r="AF7518" s="43"/>
      <c r="AG7518" s="43"/>
      <c r="AH7518" s="43"/>
    </row>
    <row r="7519" spans="5:34" x14ac:dyDescent="0.25">
      <c r="E7519" s="42" t="s">
        <v>992</v>
      </c>
      <c r="F7519" s="43"/>
      <c r="G7519" s="43"/>
      <c r="H7519" s="43"/>
      <c r="I7519" s="43"/>
      <c r="J7519" s="43"/>
      <c r="K7519" s="43"/>
      <c r="L7519" s="43"/>
      <c r="M7519" s="43"/>
      <c r="N7519" s="43"/>
      <c r="O7519" s="43"/>
      <c r="P7519" s="43"/>
      <c r="Q7519" s="43"/>
      <c r="R7519" s="43"/>
      <c r="S7519" s="43"/>
      <c r="T7519" s="43"/>
      <c r="U7519" s="43"/>
      <c r="V7519" s="43"/>
      <c r="W7519" s="43"/>
      <c r="X7519" s="43"/>
      <c r="Y7519" s="43"/>
      <c r="Z7519" s="43"/>
      <c r="AA7519" s="43"/>
      <c r="AB7519" s="43"/>
      <c r="AC7519" s="43"/>
      <c r="AD7519" s="43"/>
      <c r="AE7519" s="43"/>
      <c r="AF7519" s="43"/>
      <c r="AG7519" s="43"/>
      <c r="AH7519" s="43"/>
    </row>
    <row r="7520" spans="5:34" x14ac:dyDescent="0.25">
      <c r="E7520" s="42" t="s">
        <v>993</v>
      </c>
      <c r="F7520" s="43"/>
      <c r="G7520" s="43"/>
      <c r="H7520" s="43"/>
      <c r="I7520" s="43"/>
      <c r="J7520" s="43"/>
      <c r="K7520" s="43"/>
      <c r="L7520" s="43"/>
      <c r="M7520" s="43"/>
      <c r="N7520" s="43"/>
      <c r="O7520" s="43"/>
      <c r="P7520" s="43"/>
      <c r="Q7520" s="43"/>
      <c r="R7520" s="43"/>
      <c r="S7520" s="43"/>
      <c r="T7520" s="43"/>
      <c r="U7520" s="43"/>
      <c r="V7520" s="43"/>
      <c r="W7520" s="43"/>
      <c r="X7520" s="43"/>
      <c r="Y7520" s="43"/>
      <c r="Z7520" s="43"/>
      <c r="AA7520" s="43"/>
      <c r="AB7520" s="43"/>
      <c r="AC7520" s="43"/>
      <c r="AD7520" s="43"/>
      <c r="AE7520" s="43"/>
      <c r="AF7520" s="43"/>
      <c r="AG7520" s="43"/>
      <c r="AH7520" s="43"/>
    </row>
    <row r="7521" spans="5:34" x14ac:dyDescent="0.25">
      <c r="E7521" s="42" t="s">
        <v>994</v>
      </c>
      <c r="F7521" s="43"/>
      <c r="G7521" s="43"/>
      <c r="H7521" s="43"/>
      <c r="I7521" s="43"/>
      <c r="J7521" s="43"/>
      <c r="K7521" s="43"/>
      <c r="L7521" s="43"/>
      <c r="M7521" s="43"/>
      <c r="N7521" s="43"/>
      <c r="O7521" s="43"/>
      <c r="P7521" s="43"/>
      <c r="Q7521" s="43"/>
      <c r="R7521" s="43"/>
      <c r="S7521" s="43"/>
      <c r="T7521" s="43"/>
      <c r="U7521" s="43"/>
      <c r="V7521" s="43"/>
      <c r="W7521" s="43"/>
      <c r="X7521" s="43"/>
      <c r="Y7521" s="43"/>
      <c r="Z7521" s="43"/>
      <c r="AA7521" s="43"/>
      <c r="AB7521" s="43"/>
      <c r="AC7521" s="43"/>
      <c r="AD7521" s="43"/>
      <c r="AE7521" s="43"/>
      <c r="AF7521" s="43"/>
      <c r="AG7521" s="43"/>
      <c r="AH7521" s="43"/>
    </row>
    <row r="7522" spans="5:34" x14ac:dyDescent="0.25">
      <c r="E7522" s="42" t="s">
        <v>932</v>
      </c>
      <c r="F7522" s="43"/>
      <c r="G7522" s="43"/>
      <c r="H7522" s="43"/>
      <c r="I7522" s="43"/>
      <c r="J7522" s="43"/>
      <c r="K7522" s="43"/>
      <c r="L7522" s="43"/>
      <c r="M7522" s="43"/>
      <c r="N7522" s="43"/>
      <c r="O7522" s="43"/>
      <c r="P7522" s="43"/>
      <c r="Q7522" s="43"/>
      <c r="R7522" s="43"/>
      <c r="S7522" s="43"/>
      <c r="T7522" s="43"/>
      <c r="U7522" s="43"/>
      <c r="V7522" s="43"/>
      <c r="W7522" s="43"/>
      <c r="X7522" s="43"/>
      <c r="Y7522" s="43"/>
      <c r="Z7522" s="43"/>
      <c r="AA7522" s="43"/>
      <c r="AB7522" s="43"/>
      <c r="AC7522" s="43"/>
      <c r="AD7522" s="43"/>
      <c r="AE7522" s="43"/>
      <c r="AF7522" s="43"/>
      <c r="AG7522" s="43"/>
      <c r="AH7522" s="43"/>
    </row>
    <row r="7523" spans="5:34" x14ac:dyDescent="0.25">
      <c r="E7523" s="42" t="s">
        <v>1192</v>
      </c>
      <c r="F7523" s="43"/>
      <c r="G7523" s="43"/>
      <c r="H7523" s="43"/>
      <c r="I7523" s="43"/>
      <c r="J7523" s="43"/>
      <c r="K7523" s="43"/>
      <c r="L7523" s="43"/>
      <c r="M7523" s="43"/>
      <c r="N7523" s="43"/>
      <c r="O7523" s="43"/>
      <c r="P7523" s="43"/>
      <c r="Q7523" s="43"/>
      <c r="R7523" s="43"/>
      <c r="S7523" s="43"/>
      <c r="T7523" s="43"/>
      <c r="U7523" s="43"/>
      <c r="V7523" s="43"/>
      <c r="W7523" s="43"/>
      <c r="X7523" s="43"/>
      <c r="Y7523" s="43"/>
      <c r="Z7523" s="43"/>
      <c r="AA7523" s="43"/>
      <c r="AB7523" s="43"/>
      <c r="AC7523" s="43"/>
      <c r="AD7523" s="43"/>
      <c r="AE7523" s="43"/>
      <c r="AF7523" s="43"/>
      <c r="AG7523" s="43"/>
      <c r="AH7523" s="43"/>
    </row>
    <row r="7524" spans="5:34" x14ac:dyDescent="0.25">
      <c r="E7524" s="42" t="s">
        <v>889</v>
      </c>
      <c r="F7524" s="43"/>
      <c r="G7524" s="43"/>
      <c r="H7524" s="43"/>
      <c r="I7524" s="43"/>
      <c r="J7524" s="43"/>
      <c r="K7524" s="43"/>
      <c r="L7524" s="43"/>
      <c r="M7524" s="43"/>
      <c r="N7524" s="43"/>
      <c r="O7524" s="43"/>
      <c r="P7524" s="43"/>
      <c r="Q7524" s="43"/>
      <c r="R7524" s="43"/>
      <c r="S7524" s="43"/>
      <c r="T7524" s="43"/>
      <c r="U7524" s="43"/>
      <c r="V7524" s="43"/>
      <c r="W7524" s="43"/>
      <c r="X7524" s="43"/>
      <c r="Y7524" s="43"/>
      <c r="Z7524" s="43"/>
      <c r="AA7524" s="43"/>
      <c r="AB7524" s="43"/>
      <c r="AC7524" s="43"/>
      <c r="AD7524" s="43"/>
      <c r="AE7524" s="43"/>
      <c r="AF7524" s="43"/>
      <c r="AG7524" s="43"/>
      <c r="AH7524" s="43"/>
    </row>
    <row r="7525" spans="5:34" x14ac:dyDescent="0.25">
      <c r="E7525" s="42" t="s">
        <v>996</v>
      </c>
      <c r="F7525" s="43"/>
      <c r="G7525" s="43"/>
      <c r="H7525" s="43"/>
      <c r="I7525" s="43"/>
      <c r="J7525" s="43"/>
      <c r="K7525" s="43"/>
      <c r="L7525" s="43"/>
      <c r="M7525" s="43"/>
      <c r="N7525" s="43"/>
      <c r="O7525" s="43"/>
      <c r="P7525" s="43"/>
      <c r="Q7525" s="43"/>
      <c r="R7525" s="43"/>
      <c r="S7525" s="43"/>
      <c r="T7525" s="43"/>
      <c r="U7525" s="43"/>
      <c r="V7525" s="43"/>
      <c r="W7525" s="43"/>
      <c r="X7525" s="43"/>
      <c r="Y7525" s="43"/>
      <c r="Z7525" s="43"/>
      <c r="AA7525" s="43"/>
      <c r="AB7525" s="43"/>
      <c r="AC7525" s="43"/>
      <c r="AD7525" s="43"/>
      <c r="AE7525" s="43"/>
      <c r="AF7525" s="43"/>
      <c r="AG7525" s="43"/>
      <c r="AH7525" s="43"/>
    </row>
    <row r="7526" spans="5:34" x14ac:dyDescent="0.25">
      <c r="E7526" s="42" t="s">
        <v>889</v>
      </c>
      <c r="F7526" s="43"/>
      <c r="G7526" s="43"/>
      <c r="H7526" s="43"/>
      <c r="I7526" s="43"/>
      <c r="J7526" s="43"/>
      <c r="K7526" s="43"/>
      <c r="L7526" s="43"/>
      <c r="M7526" s="43"/>
      <c r="N7526" s="43"/>
      <c r="O7526" s="43"/>
      <c r="P7526" s="43"/>
      <c r="Q7526" s="43"/>
      <c r="R7526" s="43"/>
      <c r="S7526" s="43"/>
      <c r="T7526" s="43"/>
      <c r="U7526" s="43"/>
      <c r="V7526" s="43"/>
      <c r="W7526" s="43"/>
      <c r="X7526" s="43"/>
      <c r="Y7526" s="43"/>
      <c r="Z7526" s="43"/>
      <c r="AA7526" s="43"/>
      <c r="AB7526" s="43"/>
      <c r="AC7526" s="43"/>
      <c r="AD7526" s="43"/>
      <c r="AE7526" s="43"/>
      <c r="AF7526" s="43"/>
      <c r="AG7526" s="43"/>
      <c r="AH7526" s="43"/>
    </row>
    <row r="7527" spans="5:34" x14ac:dyDescent="0.25">
      <c r="E7527" s="42" t="s">
        <v>939</v>
      </c>
      <c r="F7527" s="43"/>
      <c r="G7527" s="43"/>
      <c r="H7527" s="43"/>
      <c r="I7527" s="43"/>
      <c r="J7527" s="43"/>
      <c r="K7527" s="43"/>
      <c r="L7527" s="43"/>
      <c r="M7527" s="43"/>
      <c r="N7527" s="43"/>
      <c r="O7527" s="43"/>
      <c r="P7527" s="43"/>
      <c r="Q7527" s="43"/>
      <c r="R7527" s="43"/>
      <c r="S7527" s="43"/>
      <c r="T7527" s="43"/>
      <c r="U7527" s="43"/>
      <c r="V7527" s="43"/>
      <c r="W7527" s="43"/>
      <c r="X7527" s="43"/>
      <c r="Y7527" s="43"/>
      <c r="Z7527" s="43"/>
      <c r="AA7527" s="43"/>
      <c r="AB7527" s="43"/>
      <c r="AC7527" s="43"/>
      <c r="AD7527" s="43"/>
      <c r="AE7527" s="43"/>
      <c r="AF7527" s="43"/>
      <c r="AG7527" s="43"/>
      <c r="AH7527" s="43"/>
    </row>
    <row r="7528" spans="5:34" x14ac:dyDescent="0.25">
      <c r="E7528" s="42" t="s">
        <v>940</v>
      </c>
      <c r="F7528" s="43"/>
      <c r="G7528" s="43"/>
      <c r="H7528" s="43"/>
      <c r="I7528" s="43"/>
      <c r="J7528" s="43"/>
      <c r="K7528" s="43"/>
      <c r="L7528" s="43"/>
      <c r="M7528" s="43"/>
      <c r="N7528" s="43"/>
      <c r="O7528" s="43"/>
      <c r="P7528" s="43"/>
      <c r="Q7528" s="43"/>
      <c r="R7528" s="43"/>
      <c r="S7528" s="43"/>
      <c r="T7528" s="43"/>
      <c r="U7528" s="43"/>
      <c r="V7528" s="43"/>
      <c r="W7528" s="43"/>
      <c r="X7528" s="43"/>
      <c r="Y7528" s="43"/>
      <c r="Z7528" s="43"/>
      <c r="AA7528" s="43"/>
      <c r="AB7528" s="43"/>
      <c r="AC7528" s="43"/>
      <c r="AD7528" s="43"/>
      <c r="AE7528" s="43"/>
      <c r="AF7528" s="43"/>
      <c r="AG7528" s="43"/>
      <c r="AH7528" s="43"/>
    </row>
    <row r="7529" spans="5:34" x14ac:dyDescent="0.25">
      <c r="E7529" s="42" t="s">
        <v>1193</v>
      </c>
      <c r="F7529" s="43"/>
      <c r="G7529" s="43"/>
      <c r="H7529" s="43"/>
      <c r="I7529" s="43"/>
      <c r="J7529" s="43"/>
      <c r="K7529" s="43"/>
      <c r="L7529" s="43"/>
      <c r="M7529" s="43"/>
      <c r="N7529" s="43"/>
      <c r="O7529" s="43"/>
      <c r="P7529" s="43"/>
      <c r="Q7529" s="43"/>
      <c r="R7529" s="43"/>
      <c r="S7529" s="43"/>
      <c r="T7529" s="43"/>
      <c r="U7529" s="43"/>
      <c r="V7529" s="43"/>
      <c r="W7529" s="43"/>
      <c r="X7529" s="43"/>
      <c r="Y7529" s="43"/>
      <c r="Z7529" s="43"/>
      <c r="AA7529" s="43"/>
      <c r="AB7529" s="43"/>
      <c r="AC7529" s="43"/>
      <c r="AD7529" s="43"/>
      <c r="AE7529" s="43"/>
      <c r="AF7529" s="43"/>
      <c r="AG7529" s="43"/>
      <c r="AH7529" s="43"/>
    </row>
    <row r="7530" spans="5:34" x14ac:dyDescent="0.25">
      <c r="E7530" s="42" t="s">
        <v>1194</v>
      </c>
      <c r="F7530" s="43"/>
      <c r="G7530" s="43"/>
      <c r="H7530" s="43"/>
      <c r="I7530" s="43"/>
      <c r="J7530" s="43"/>
      <c r="K7530" s="43"/>
      <c r="L7530" s="43"/>
      <c r="M7530" s="43"/>
      <c r="N7530" s="43"/>
      <c r="O7530" s="43"/>
      <c r="P7530" s="43"/>
      <c r="Q7530" s="43"/>
      <c r="R7530" s="43"/>
      <c r="S7530" s="43"/>
      <c r="T7530" s="43"/>
      <c r="U7530" s="43"/>
      <c r="V7530" s="43"/>
      <c r="W7530" s="43"/>
      <c r="X7530" s="43"/>
      <c r="Y7530" s="43"/>
      <c r="Z7530" s="43"/>
      <c r="AA7530" s="43"/>
      <c r="AB7530" s="43"/>
      <c r="AC7530" s="43"/>
      <c r="AD7530" s="43"/>
      <c r="AE7530" s="43"/>
      <c r="AF7530" s="43"/>
      <c r="AG7530" s="43"/>
      <c r="AH7530" s="43"/>
    </row>
    <row r="7531" spans="5:34" x14ac:dyDescent="0.25">
      <c r="E7531" s="42" t="s">
        <v>1195</v>
      </c>
      <c r="F7531" s="43"/>
      <c r="G7531" s="43"/>
      <c r="H7531" s="43"/>
      <c r="I7531" s="43"/>
      <c r="J7531" s="43"/>
      <c r="K7531" s="43"/>
      <c r="L7531" s="43"/>
      <c r="M7531" s="43"/>
      <c r="N7531" s="43"/>
      <c r="O7531" s="43"/>
      <c r="P7531" s="43"/>
      <c r="Q7531" s="43"/>
      <c r="R7531" s="43"/>
      <c r="S7531" s="43"/>
      <c r="T7531" s="43"/>
      <c r="U7531" s="43"/>
      <c r="V7531" s="43"/>
      <c r="W7531" s="43"/>
      <c r="X7531" s="43"/>
      <c r="Y7531" s="43"/>
      <c r="Z7531" s="43"/>
      <c r="AA7531" s="43"/>
      <c r="AB7531" s="43"/>
      <c r="AC7531" s="43"/>
      <c r="AD7531" s="43"/>
      <c r="AE7531" s="43"/>
      <c r="AF7531" s="43"/>
      <c r="AG7531" s="43"/>
      <c r="AH7531" s="43"/>
    </row>
    <row r="7532" spans="5:34" x14ac:dyDescent="0.25">
      <c r="E7532" s="42" t="s">
        <v>889</v>
      </c>
      <c r="F7532" s="43"/>
      <c r="G7532" s="43"/>
      <c r="H7532" s="43"/>
      <c r="I7532" s="43"/>
      <c r="J7532" s="43"/>
      <c r="K7532" s="43"/>
      <c r="L7532" s="43"/>
      <c r="M7532" s="43"/>
      <c r="N7532" s="43"/>
      <c r="O7532" s="43"/>
      <c r="P7532" s="43"/>
      <c r="Q7532" s="43"/>
      <c r="R7532" s="43"/>
      <c r="S7532" s="43"/>
      <c r="T7532" s="43"/>
      <c r="U7532" s="43"/>
      <c r="V7532" s="43"/>
      <c r="W7532" s="43"/>
      <c r="X7532" s="43"/>
      <c r="Y7532" s="43"/>
      <c r="Z7532" s="43"/>
      <c r="AA7532" s="43"/>
      <c r="AB7532" s="43"/>
      <c r="AC7532" s="43"/>
      <c r="AD7532" s="43"/>
      <c r="AE7532" s="43"/>
      <c r="AF7532" s="43"/>
      <c r="AG7532" s="43"/>
      <c r="AH7532" s="43"/>
    </row>
    <row r="7533" spans="5:34" x14ac:dyDescent="0.25">
      <c r="E7533" s="42" t="s">
        <v>952</v>
      </c>
      <c r="F7533" s="43"/>
      <c r="G7533" s="43"/>
      <c r="H7533" s="43"/>
      <c r="I7533" s="43"/>
      <c r="J7533" s="43"/>
      <c r="K7533" s="43"/>
      <c r="L7533" s="43"/>
      <c r="M7533" s="43"/>
      <c r="N7533" s="43"/>
      <c r="O7533" s="43"/>
      <c r="P7533" s="43"/>
      <c r="Q7533" s="43"/>
      <c r="R7533" s="43"/>
      <c r="S7533" s="43"/>
      <c r="T7533" s="43"/>
      <c r="U7533" s="43"/>
      <c r="V7533" s="43"/>
      <c r="W7533" s="43"/>
      <c r="X7533" s="43"/>
      <c r="Y7533" s="43"/>
      <c r="Z7533" s="43"/>
      <c r="AA7533" s="43"/>
      <c r="AB7533" s="43"/>
      <c r="AC7533" s="43"/>
      <c r="AD7533" s="43"/>
      <c r="AE7533" s="43"/>
      <c r="AF7533" s="43"/>
      <c r="AG7533" s="43"/>
      <c r="AH7533" s="43"/>
    </row>
    <row r="7534" spans="5:34" x14ac:dyDescent="0.25">
      <c r="E7534" s="42" t="s">
        <v>988</v>
      </c>
      <c r="F7534" s="43"/>
      <c r="G7534" s="43"/>
      <c r="H7534" s="43"/>
      <c r="I7534" s="43"/>
      <c r="J7534" s="43"/>
      <c r="K7534" s="43"/>
      <c r="L7534" s="43"/>
      <c r="M7534" s="43"/>
      <c r="N7534" s="43"/>
      <c r="O7534" s="43"/>
      <c r="P7534" s="43"/>
      <c r="Q7534" s="43"/>
      <c r="R7534" s="43"/>
      <c r="S7534" s="43"/>
      <c r="T7534" s="43"/>
      <c r="U7534" s="43"/>
      <c r="V7534" s="43"/>
      <c r="W7534" s="43"/>
      <c r="X7534" s="43"/>
      <c r="Y7534" s="43"/>
      <c r="Z7534" s="43"/>
      <c r="AA7534" s="43"/>
      <c r="AB7534" s="43"/>
      <c r="AC7534" s="43"/>
      <c r="AD7534" s="43"/>
      <c r="AE7534" s="43"/>
      <c r="AF7534" s="43"/>
      <c r="AG7534" s="43"/>
      <c r="AH7534" s="43"/>
    </row>
    <row r="7535" spans="5:34" x14ac:dyDescent="0.25">
      <c r="E7535" s="42" t="s">
        <v>989</v>
      </c>
      <c r="F7535" s="43"/>
      <c r="G7535" s="43"/>
      <c r="H7535" s="43"/>
      <c r="I7535" s="43"/>
      <c r="J7535" s="43"/>
      <c r="K7535" s="43"/>
      <c r="L7535" s="43"/>
      <c r="M7535" s="43"/>
      <c r="N7535" s="43"/>
      <c r="O7535" s="43"/>
      <c r="P7535" s="43"/>
      <c r="Q7535" s="43"/>
      <c r="R7535" s="43"/>
      <c r="S7535" s="43"/>
      <c r="T7535" s="43"/>
      <c r="U7535" s="43"/>
      <c r="V7535" s="43"/>
      <c r="W7535" s="43"/>
      <c r="X7535" s="43"/>
      <c r="Y7535" s="43"/>
      <c r="Z7535" s="43"/>
      <c r="AA7535" s="43"/>
      <c r="AB7535" s="43"/>
      <c r="AC7535" s="43"/>
      <c r="AD7535" s="43"/>
      <c r="AE7535" s="43"/>
      <c r="AF7535" s="43"/>
      <c r="AG7535" s="43"/>
      <c r="AH7535" s="43"/>
    </row>
    <row r="7536" spans="5:34" x14ac:dyDescent="0.25">
      <c r="E7536" s="42" t="s">
        <v>990</v>
      </c>
      <c r="F7536" s="43"/>
      <c r="G7536" s="43"/>
      <c r="H7536" s="43"/>
      <c r="I7536" s="43"/>
      <c r="J7536" s="43"/>
      <c r="K7536" s="43"/>
      <c r="L7536" s="43"/>
      <c r="M7536" s="43"/>
      <c r="N7536" s="43"/>
      <c r="O7536" s="43"/>
      <c r="P7536" s="43"/>
      <c r="Q7536" s="43"/>
      <c r="R7536" s="43"/>
      <c r="S7536" s="43"/>
      <c r="T7536" s="43"/>
      <c r="U7536" s="43"/>
      <c r="V7536" s="43"/>
      <c r="W7536" s="43"/>
      <c r="X7536" s="43"/>
      <c r="Y7536" s="43"/>
      <c r="Z7536" s="43"/>
      <c r="AA7536" s="43"/>
      <c r="AB7536" s="43"/>
      <c r="AC7536" s="43"/>
      <c r="AD7536" s="43"/>
      <c r="AE7536" s="43"/>
      <c r="AF7536" s="43"/>
      <c r="AG7536" s="43"/>
      <c r="AH7536" s="43"/>
    </row>
    <row r="7537" spans="3:34" x14ac:dyDescent="0.25">
      <c r="E7537" s="42" t="s">
        <v>991</v>
      </c>
      <c r="F7537" s="43"/>
      <c r="G7537" s="43"/>
      <c r="H7537" s="43"/>
      <c r="I7537" s="43"/>
      <c r="J7537" s="43"/>
      <c r="K7537" s="43"/>
      <c r="L7537" s="43"/>
      <c r="M7537" s="43"/>
      <c r="N7537" s="43"/>
      <c r="O7537" s="43"/>
      <c r="P7537" s="43"/>
      <c r="Q7537" s="43"/>
      <c r="R7537" s="43"/>
      <c r="S7537" s="43"/>
      <c r="T7537" s="43"/>
      <c r="U7537" s="43"/>
      <c r="V7537" s="43"/>
      <c r="W7537" s="43"/>
      <c r="X7537" s="43"/>
      <c r="Y7537" s="43"/>
      <c r="Z7537" s="43"/>
      <c r="AA7537" s="43"/>
      <c r="AB7537" s="43"/>
      <c r="AC7537" s="43"/>
      <c r="AD7537" s="43"/>
      <c r="AE7537" s="43"/>
      <c r="AF7537" s="43"/>
      <c r="AG7537" s="43"/>
      <c r="AH7537" s="43"/>
    </row>
    <row r="7538" spans="3:34" x14ac:dyDescent="0.25">
      <c r="E7538" s="42" t="s">
        <v>992</v>
      </c>
      <c r="F7538" s="43"/>
      <c r="G7538" s="43"/>
      <c r="H7538" s="43"/>
      <c r="I7538" s="43"/>
      <c r="J7538" s="43"/>
      <c r="K7538" s="43"/>
      <c r="L7538" s="43"/>
      <c r="M7538" s="43"/>
      <c r="N7538" s="43"/>
      <c r="O7538" s="43"/>
      <c r="P7538" s="43"/>
      <c r="Q7538" s="43"/>
      <c r="R7538" s="43"/>
      <c r="S7538" s="43"/>
      <c r="T7538" s="43"/>
      <c r="U7538" s="43"/>
      <c r="V7538" s="43"/>
      <c r="W7538" s="43"/>
      <c r="X7538" s="43"/>
      <c r="Y7538" s="43"/>
      <c r="Z7538" s="43"/>
      <c r="AA7538" s="43"/>
      <c r="AB7538" s="43"/>
      <c r="AC7538" s="43"/>
      <c r="AD7538" s="43"/>
      <c r="AE7538" s="43"/>
      <c r="AF7538" s="43"/>
      <c r="AG7538" s="43"/>
      <c r="AH7538" s="43"/>
    </row>
    <row r="7539" spans="3:34" x14ac:dyDescent="0.25">
      <c r="E7539" s="42" t="s">
        <v>993</v>
      </c>
      <c r="F7539" s="43"/>
      <c r="G7539" s="43"/>
      <c r="H7539" s="43"/>
      <c r="I7539" s="43"/>
      <c r="J7539" s="43"/>
      <c r="K7539" s="43"/>
      <c r="L7539" s="43"/>
      <c r="M7539" s="43"/>
      <c r="N7539" s="43"/>
      <c r="O7539" s="43"/>
      <c r="P7539" s="43"/>
      <c r="Q7539" s="43"/>
      <c r="R7539" s="43"/>
      <c r="S7539" s="43"/>
      <c r="T7539" s="43"/>
      <c r="U7539" s="43"/>
      <c r="V7539" s="43"/>
      <c r="W7539" s="43"/>
      <c r="X7539" s="43"/>
      <c r="Y7539" s="43"/>
      <c r="Z7539" s="43"/>
      <c r="AA7539" s="43"/>
      <c r="AB7539" s="43"/>
      <c r="AC7539" s="43"/>
      <c r="AD7539" s="43"/>
      <c r="AE7539" s="43"/>
      <c r="AF7539" s="43"/>
      <c r="AG7539" s="43"/>
      <c r="AH7539" s="43"/>
    </row>
    <row r="7540" spans="3:34" x14ac:dyDescent="0.25">
      <c r="E7540" s="42" t="s">
        <v>994</v>
      </c>
      <c r="F7540" s="43"/>
      <c r="G7540" s="43"/>
      <c r="H7540" s="43"/>
      <c r="I7540" s="43"/>
      <c r="J7540" s="43"/>
      <c r="K7540" s="43"/>
      <c r="L7540" s="43"/>
      <c r="M7540" s="43"/>
      <c r="N7540" s="43"/>
      <c r="O7540" s="43"/>
      <c r="P7540" s="43"/>
      <c r="Q7540" s="43"/>
      <c r="R7540" s="43"/>
      <c r="S7540" s="43"/>
      <c r="T7540" s="43"/>
      <c r="U7540" s="43"/>
      <c r="V7540" s="43"/>
      <c r="W7540" s="43"/>
      <c r="X7540" s="43"/>
      <c r="Y7540" s="43"/>
      <c r="Z7540" s="43"/>
      <c r="AA7540" s="43"/>
      <c r="AB7540" s="43"/>
      <c r="AC7540" s="43"/>
      <c r="AD7540" s="43"/>
      <c r="AE7540" s="43"/>
      <c r="AF7540" s="43"/>
      <c r="AG7540" s="43"/>
      <c r="AH7540" s="43"/>
    </row>
    <row r="7541" spans="3:34" x14ac:dyDescent="0.25">
      <c r="E7541" s="42" t="s">
        <v>932</v>
      </c>
      <c r="F7541" s="43"/>
      <c r="G7541" s="43"/>
      <c r="H7541" s="43"/>
      <c r="I7541" s="43"/>
      <c r="J7541" s="43"/>
      <c r="K7541" s="43"/>
      <c r="L7541" s="43"/>
      <c r="M7541" s="43"/>
      <c r="N7541" s="43"/>
      <c r="O7541" s="43"/>
      <c r="P7541" s="43"/>
      <c r="Q7541" s="43"/>
      <c r="R7541" s="43"/>
      <c r="S7541" s="43"/>
      <c r="T7541" s="43"/>
      <c r="U7541" s="43"/>
      <c r="V7541" s="43"/>
      <c r="W7541" s="43"/>
      <c r="X7541" s="43"/>
      <c r="Y7541" s="43"/>
      <c r="Z7541" s="43"/>
      <c r="AA7541" s="43"/>
      <c r="AB7541" s="43"/>
      <c r="AC7541" s="43"/>
      <c r="AD7541" s="43"/>
      <c r="AE7541" s="43"/>
      <c r="AF7541" s="43"/>
      <c r="AG7541" s="43"/>
      <c r="AH7541" s="43"/>
    </row>
    <row r="7542" spans="3:34" x14ac:dyDescent="0.25">
      <c r="E7542" s="42" t="s">
        <v>1192</v>
      </c>
      <c r="F7542" s="43"/>
      <c r="G7542" s="43"/>
      <c r="H7542" s="43"/>
      <c r="I7542" s="43"/>
      <c r="J7542" s="43"/>
      <c r="K7542" s="43"/>
      <c r="L7542" s="43"/>
      <c r="M7542" s="43"/>
      <c r="N7542" s="43"/>
      <c r="O7542" s="43"/>
      <c r="P7542" s="43"/>
      <c r="Q7542" s="43"/>
      <c r="R7542" s="43"/>
      <c r="S7542" s="43"/>
      <c r="T7542" s="43"/>
      <c r="U7542" s="43"/>
      <c r="V7542" s="43"/>
      <c r="W7542" s="43"/>
      <c r="X7542" s="43"/>
      <c r="Y7542" s="43"/>
      <c r="Z7542" s="43"/>
      <c r="AA7542" s="43"/>
      <c r="AB7542" s="43"/>
      <c r="AC7542" s="43"/>
      <c r="AD7542" s="43"/>
      <c r="AE7542" s="43"/>
      <c r="AF7542" s="43"/>
      <c r="AG7542" s="43"/>
      <c r="AH7542" s="43"/>
    </row>
    <row r="7543" spans="3:34" x14ac:dyDescent="0.25">
      <c r="E7543" s="42" t="s">
        <v>889</v>
      </c>
      <c r="F7543" s="43"/>
      <c r="G7543" s="43"/>
      <c r="H7543" s="43"/>
      <c r="I7543" s="43"/>
      <c r="J7543" s="43"/>
      <c r="K7543" s="43"/>
      <c r="L7543" s="43"/>
      <c r="M7543" s="43"/>
      <c r="N7543" s="43"/>
      <c r="O7543" s="43"/>
      <c r="P7543" s="43"/>
      <c r="Q7543" s="43"/>
      <c r="R7543" s="43"/>
      <c r="S7543" s="43"/>
      <c r="T7543" s="43"/>
      <c r="U7543" s="43"/>
      <c r="V7543" s="43"/>
      <c r="W7543" s="43"/>
      <c r="X7543" s="43"/>
      <c r="Y7543" s="43"/>
      <c r="Z7543" s="43"/>
      <c r="AA7543" s="43"/>
      <c r="AB7543" s="43"/>
      <c r="AC7543" s="43"/>
      <c r="AD7543" s="43"/>
      <c r="AE7543" s="43"/>
      <c r="AF7543" s="43"/>
      <c r="AG7543" s="43"/>
      <c r="AH7543" s="43"/>
    </row>
    <row r="7544" spans="3:34" x14ac:dyDescent="0.25">
      <c r="E7544" s="42" t="s">
        <v>903</v>
      </c>
      <c r="F7544" s="43"/>
      <c r="G7544" s="43"/>
      <c r="H7544" s="43"/>
      <c r="I7544" s="43"/>
      <c r="J7544" s="43"/>
      <c r="K7544" s="43"/>
      <c r="L7544" s="43"/>
      <c r="M7544" s="43"/>
      <c r="N7544" s="43"/>
      <c r="O7544" s="43"/>
      <c r="P7544" s="43"/>
      <c r="Q7544" s="43"/>
      <c r="R7544" s="43"/>
      <c r="S7544" s="43"/>
      <c r="T7544" s="43"/>
      <c r="U7544" s="43"/>
      <c r="V7544" s="43"/>
      <c r="W7544" s="43"/>
      <c r="X7544" s="43"/>
      <c r="Y7544" s="43"/>
      <c r="Z7544" s="43"/>
      <c r="AA7544" s="43"/>
      <c r="AB7544" s="43"/>
      <c r="AC7544" s="43"/>
      <c r="AD7544" s="43"/>
      <c r="AE7544" s="43"/>
      <c r="AF7544" s="43"/>
      <c r="AG7544" s="43"/>
      <c r="AH7544" s="43"/>
    </row>
    <row r="7545" spans="3:34" x14ac:dyDescent="0.25">
      <c r="E7545" s="42" t="s">
        <v>1000</v>
      </c>
      <c r="F7545" s="43"/>
      <c r="G7545" s="43"/>
      <c r="H7545" s="43"/>
      <c r="I7545" s="43"/>
      <c r="J7545" s="43"/>
      <c r="K7545" s="43"/>
      <c r="L7545" s="43"/>
      <c r="M7545" s="43"/>
      <c r="N7545" s="43"/>
      <c r="O7545" s="43"/>
      <c r="P7545" s="43"/>
      <c r="Q7545" s="43"/>
      <c r="R7545" s="43"/>
      <c r="S7545" s="43"/>
      <c r="T7545" s="43"/>
      <c r="U7545" s="43"/>
      <c r="V7545" s="43"/>
      <c r="W7545" s="43"/>
      <c r="X7545" s="43"/>
      <c r="Y7545" s="43"/>
      <c r="Z7545" s="43"/>
      <c r="AA7545" s="43"/>
      <c r="AB7545" s="43"/>
      <c r="AC7545" s="43"/>
      <c r="AD7545" s="43"/>
      <c r="AE7545" s="43"/>
      <c r="AF7545" s="43"/>
      <c r="AG7545" s="43"/>
      <c r="AH7545" s="43"/>
    </row>
    <row r="7546" spans="3:34" x14ac:dyDescent="0.25">
      <c r="E7546" s="42" t="s">
        <v>904</v>
      </c>
      <c r="F7546" s="43"/>
      <c r="G7546" s="43"/>
      <c r="H7546" s="43"/>
      <c r="I7546" s="43"/>
      <c r="J7546" s="43"/>
      <c r="K7546" s="43"/>
      <c r="L7546" s="43"/>
      <c r="M7546" s="43"/>
      <c r="N7546" s="43"/>
      <c r="O7546" s="43"/>
      <c r="P7546" s="43"/>
      <c r="Q7546" s="43"/>
      <c r="R7546" s="43"/>
      <c r="S7546" s="43"/>
      <c r="T7546" s="43"/>
      <c r="U7546" s="43"/>
      <c r="V7546" s="43"/>
      <c r="W7546" s="43"/>
      <c r="X7546" s="43"/>
      <c r="Y7546" s="43"/>
      <c r="Z7546" s="43"/>
      <c r="AA7546" s="43"/>
      <c r="AB7546" s="43"/>
      <c r="AC7546" s="43"/>
      <c r="AD7546" s="43"/>
      <c r="AE7546" s="43"/>
      <c r="AF7546" s="43"/>
      <c r="AG7546" s="43"/>
      <c r="AH7546" s="43"/>
    </row>
    <row r="7550" spans="3:34" x14ac:dyDescent="0.25">
      <c r="C7550" s="52">
        <v>0</v>
      </c>
    </row>
    <row r="7557" spans="5:43" x14ac:dyDescent="0.25">
      <c r="AK7557" s="4" t="s">
        <v>1186</v>
      </c>
      <c r="AQ7557" s="51" t="s">
        <v>1189</v>
      </c>
    </row>
    <row r="7558" spans="5:43" x14ac:dyDescent="0.25">
      <c r="AK7558" s="4" t="s">
        <v>1137</v>
      </c>
      <c r="AQ7558" s="1" t="s">
        <v>1190</v>
      </c>
    </row>
    <row r="7566" spans="5:43" x14ac:dyDescent="0.25">
      <c r="E7566" s="46" t="s">
        <v>1001</v>
      </c>
      <c r="F7566" s="43"/>
      <c r="G7566" s="43"/>
      <c r="H7566" s="43"/>
      <c r="I7566" s="43"/>
      <c r="J7566" s="43"/>
      <c r="K7566" s="43"/>
      <c r="L7566" s="43"/>
      <c r="M7566" s="43"/>
      <c r="N7566" s="43"/>
      <c r="O7566" s="43"/>
      <c r="P7566" s="43"/>
      <c r="Q7566" s="43"/>
      <c r="R7566" s="43"/>
      <c r="S7566" s="43"/>
      <c r="T7566" s="43"/>
      <c r="U7566" s="43"/>
      <c r="V7566" s="43"/>
      <c r="W7566" s="43"/>
      <c r="X7566" s="43"/>
      <c r="Y7566" s="43"/>
      <c r="Z7566" s="43"/>
      <c r="AA7566" s="43"/>
      <c r="AB7566" s="43"/>
      <c r="AC7566" s="43"/>
      <c r="AD7566" s="43"/>
      <c r="AE7566" s="43"/>
      <c r="AF7566" s="43"/>
      <c r="AG7566" s="43"/>
      <c r="AH7566" s="43"/>
    </row>
    <row r="7567" spans="5:43" x14ac:dyDescent="0.25">
      <c r="E7567" s="42" t="s">
        <v>868</v>
      </c>
      <c r="F7567" s="43"/>
      <c r="G7567" s="43"/>
      <c r="H7567" s="43"/>
      <c r="I7567" s="43"/>
      <c r="J7567" s="43"/>
      <c r="K7567" s="43"/>
      <c r="L7567" s="43"/>
      <c r="M7567" s="43"/>
      <c r="N7567" s="43"/>
      <c r="O7567" s="43"/>
      <c r="P7567" s="43"/>
      <c r="Q7567" s="43"/>
      <c r="R7567" s="43"/>
      <c r="S7567" s="43"/>
      <c r="T7567" s="43"/>
      <c r="U7567" s="43"/>
      <c r="V7567" s="43"/>
      <c r="W7567" s="43"/>
      <c r="X7567" s="43"/>
      <c r="Y7567" s="43"/>
      <c r="Z7567" s="43"/>
      <c r="AA7567" s="43"/>
      <c r="AB7567" s="43"/>
      <c r="AC7567" s="43"/>
      <c r="AD7567" s="43"/>
      <c r="AE7567" s="43"/>
      <c r="AF7567" s="43"/>
      <c r="AG7567" s="43"/>
      <c r="AH7567" s="43"/>
    </row>
    <row r="7568" spans="5:43" x14ac:dyDescent="0.25">
      <c r="E7568" s="42" t="s">
        <v>952</v>
      </c>
      <c r="F7568" s="43"/>
      <c r="G7568" s="43"/>
      <c r="H7568" s="43"/>
      <c r="I7568" s="43"/>
      <c r="J7568" s="43"/>
      <c r="K7568" s="43"/>
      <c r="L7568" s="43"/>
      <c r="M7568" s="43"/>
      <c r="N7568" s="43"/>
      <c r="O7568" s="43"/>
      <c r="P7568" s="43"/>
      <c r="Q7568" s="43"/>
      <c r="R7568" s="43"/>
      <c r="S7568" s="43"/>
      <c r="T7568" s="43"/>
      <c r="U7568" s="43"/>
      <c r="V7568" s="43"/>
      <c r="W7568" s="43"/>
      <c r="X7568" s="43"/>
      <c r="Y7568" s="43"/>
      <c r="Z7568" s="43"/>
      <c r="AA7568" s="43"/>
      <c r="AB7568" s="43"/>
      <c r="AC7568" s="43"/>
      <c r="AD7568" s="43"/>
      <c r="AE7568" s="43"/>
      <c r="AF7568" s="43"/>
      <c r="AG7568" s="43"/>
      <c r="AH7568" s="43"/>
    </row>
    <row r="7569" spans="5:34" x14ac:dyDescent="0.25">
      <c r="E7569" s="42" t="s">
        <v>988</v>
      </c>
      <c r="F7569" s="43"/>
      <c r="G7569" s="43"/>
      <c r="H7569" s="43"/>
      <c r="I7569" s="43"/>
      <c r="J7569" s="43"/>
      <c r="K7569" s="43"/>
      <c r="L7569" s="43"/>
      <c r="M7569" s="43"/>
      <c r="N7569" s="43"/>
      <c r="O7569" s="43"/>
      <c r="P7569" s="43"/>
      <c r="Q7569" s="43"/>
      <c r="R7569" s="43"/>
      <c r="S7569" s="43"/>
      <c r="T7569" s="43"/>
      <c r="U7569" s="43"/>
      <c r="V7569" s="43"/>
      <c r="W7569" s="43"/>
      <c r="X7569" s="43"/>
      <c r="Y7569" s="43"/>
      <c r="Z7569" s="43"/>
      <c r="AA7569" s="43"/>
      <c r="AB7569" s="43"/>
      <c r="AC7569" s="43"/>
      <c r="AD7569" s="43"/>
      <c r="AE7569" s="43"/>
      <c r="AF7569" s="43"/>
      <c r="AG7569" s="43"/>
      <c r="AH7569" s="43"/>
    </row>
    <row r="7570" spans="5:34" x14ac:dyDescent="0.25">
      <c r="E7570" s="42" t="s">
        <v>989</v>
      </c>
      <c r="F7570" s="43"/>
      <c r="G7570" s="43"/>
      <c r="H7570" s="43"/>
      <c r="I7570" s="43"/>
      <c r="J7570" s="43"/>
      <c r="K7570" s="43"/>
      <c r="L7570" s="43"/>
      <c r="M7570" s="43"/>
      <c r="N7570" s="43"/>
      <c r="O7570" s="43"/>
      <c r="P7570" s="43"/>
      <c r="Q7570" s="43"/>
      <c r="R7570" s="43"/>
      <c r="S7570" s="43"/>
      <c r="T7570" s="43"/>
      <c r="U7570" s="43"/>
      <c r="V7570" s="43"/>
      <c r="W7570" s="43"/>
      <c r="X7570" s="43"/>
      <c r="Y7570" s="43"/>
      <c r="Z7570" s="43"/>
      <c r="AA7570" s="43"/>
      <c r="AB7570" s="43"/>
      <c r="AC7570" s="43"/>
      <c r="AD7570" s="43"/>
      <c r="AE7570" s="43"/>
      <c r="AF7570" s="43"/>
      <c r="AG7570" s="43"/>
      <c r="AH7570" s="43"/>
    </row>
    <row r="7571" spans="5:34" x14ac:dyDescent="0.25">
      <c r="E7571" s="42" t="s">
        <v>990</v>
      </c>
      <c r="F7571" s="43"/>
      <c r="G7571" s="43"/>
      <c r="H7571" s="43"/>
      <c r="I7571" s="43"/>
      <c r="J7571" s="43"/>
      <c r="K7571" s="43"/>
      <c r="L7571" s="43"/>
      <c r="M7571" s="43"/>
      <c r="N7571" s="43"/>
      <c r="O7571" s="43"/>
      <c r="P7571" s="43"/>
      <c r="Q7571" s="43"/>
      <c r="R7571" s="43"/>
      <c r="S7571" s="43"/>
      <c r="T7571" s="43"/>
      <c r="U7571" s="43"/>
      <c r="V7571" s="43"/>
      <c r="W7571" s="43"/>
      <c r="X7571" s="43"/>
      <c r="Y7571" s="43"/>
      <c r="Z7571" s="43"/>
      <c r="AA7571" s="43"/>
      <c r="AB7571" s="43"/>
      <c r="AC7571" s="43"/>
      <c r="AD7571" s="43"/>
      <c r="AE7571" s="43"/>
      <c r="AF7571" s="43"/>
      <c r="AG7571" s="43"/>
      <c r="AH7571" s="43"/>
    </row>
    <row r="7572" spans="5:34" x14ac:dyDescent="0.25">
      <c r="E7572" s="42" t="s">
        <v>991</v>
      </c>
      <c r="F7572" s="43"/>
      <c r="G7572" s="43"/>
      <c r="H7572" s="43"/>
      <c r="I7572" s="43"/>
      <c r="J7572" s="43"/>
      <c r="K7572" s="43"/>
      <c r="L7572" s="43"/>
      <c r="M7572" s="43"/>
      <c r="N7572" s="43"/>
      <c r="O7572" s="43"/>
      <c r="P7572" s="43"/>
      <c r="Q7572" s="43"/>
      <c r="R7572" s="43"/>
      <c r="S7572" s="43"/>
      <c r="T7572" s="43"/>
      <c r="U7572" s="43"/>
      <c r="V7572" s="43"/>
      <c r="W7572" s="43"/>
      <c r="X7572" s="43"/>
      <c r="Y7572" s="43"/>
      <c r="Z7572" s="43"/>
      <c r="AA7572" s="43"/>
      <c r="AB7572" s="43"/>
      <c r="AC7572" s="43"/>
      <c r="AD7572" s="43"/>
      <c r="AE7572" s="43"/>
      <c r="AF7572" s="43"/>
      <c r="AG7572" s="43"/>
      <c r="AH7572" s="43"/>
    </row>
    <row r="7573" spans="5:34" x14ac:dyDescent="0.25">
      <c r="E7573" s="42" t="s">
        <v>992</v>
      </c>
      <c r="F7573" s="43"/>
      <c r="G7573" s="43"/>
      <c r="H7573" s="43"/>
      <c r="I7573" s="43"/>
      <c r="J7573" s="43"/>
      <c r="K7573" s="43"/>
      <c r="L7573" s="43"/>
      <c r="M7573" s="43"/>
      <c r="N7573" s="43"/>
      <c r="O7573" s="43"/>
      <c r="P7573" s="43"/>
      <c r="Q7573" s="43"/>
      <c r="R7573" s="43"/>
      <c r="S7573" s="43"/>
      <c r="T7573" s="43"/>
      <c r="U7573" s="43"/>
      <c r="V7573" s="43"/>
      <c r="W7573" s="43"/>
      <c r="X7573" s="43"/>
      <c r="Y7573" s="43"/>
      <c r="Z7573" s="43"/>
      <c r="AA7573" s="43"/>
      <c r="AB7573" s="43"/>
      <c r="AC7573" s="43"/>
      <c r="AD7573" s="43"/>
      <c r="AE7573" s="43"/>
      <c r="AF7573" s="43"/>
      <c r="AG7573" s="43"/>
      <c r="AH7573" s="43"/>
    </row>
    <row r="7574" spans="5:34" x14ac:dyDescent="0.25">
      <c r="E7574" s="42" t="s">
        <v>993</v>
      </c>
      <c r="F7574" s="43"/>
      <c r="G7574" s="43"/>
      <c r="H7574" s="43"/>
      <c r="I7574" s="43"/>
      <c r="J7574" s="43"/>
      <c r="K7574" s="43"/>
      <c r="L7574" s="43"/>
      <c r="M7574" s="43"/>
      <c r="N7574" s="43"/>
      <c r="O7574" s="43"/>
      <c r="P7574" s="43"/>
      <c r="Q7574" s="43"/>
      <c r="R7574" s="43"/>
      <c r="S7574" s="43"/>
      <c r="T7574" s="43"/>
      <c r="U7574" s="43"/>
      <c r="V7574" s="43"/>
      <c r="W7574" s="43"/>
      <c r="X7574" s="43"/>
      <c r="Y7574" s="43"/>
      <c r="Z7574" s="43"/>
      <c r="AA7574" s="43"/>
      <c r="AB7574" s="43"/>
      <c r="AC7574" s="43"/>
      <c r="AD7574" s="43"/>
      <c r="AE7574" s="43"/>
      <c r="AF7574" s="43"/>
      <c r="AG7574" s="43"/>
      <c r="AH7574" s="43"/>
    </row>
    <row r="7575" spans="5:34" x14ac:dyDescent="0.25">
      <c r="E7575" s="42" t="s">
        <v>994</v>
      </c>
      <c r="F7575" s="43"/>
      <c r="G7575" s="43"/>
      <c r="H7575" s="43"/>
      <c r="I7575" s="43"/>
      <c r="J7575" s="43"/>
      <c r="K7575" s="43"/>
      <c r="L7575" s="43"/>
      <c r="M7575" s="43"/>
      <c r="N7575" s="43"/>
      <c r="O7575" s="43"/>
      <c r="P7575" s="43"/>
      <c r="Q7575" s="43"/>
      <c r="R7575" s="43"/>
      <c r="S7575" s="43"/>
      <c r="T7575" s="43"/>
      <c r="U7575" s="43"/>
      <c r="V7575" s="43"/>
      <c r="W7575" s="43"/>
      <c r="X7575" s="43"/>
      <c r="Y7575" s="43"/>
      <c r="Z7575" s="43"/>
      <c r="AA7575" s="43"/>
      <c r="AB7575" s="43"/>
      <c r="AC7575" s="43"/>
      <c r="AD7575" s="43"/>
      <c r="AE7575" s="43"/>
      <c r="AF7575" s="43"/>
      <c r="AG7575" s="43"/>
      <c r="AH7575" s="43"/>
    </row>
    <row r="7576" spans="5:34" x14ac:dyDescent="0.25">
      <c r="E7576" s="42" t="s">
        <v>932</v>
      </c>
      <c r="F7576" s="43"/>
      <c r="G7576" s="43"/>
      <c r="H7576" s="43"/>
      <c r="I7576" s="43"/>
      <c r="J7576" s="43"/>
      <c r="K7576" s="43"/>
      <c r="L7576" s="43"/>
      <c r="M7576" s="43"/>
      <c r="N7576" s="43"/>
      <c r="O7576" s="43"/>
      <c r="P7576" s="43"/>
      <c r="Q7576" s="43"/>
      <c r="R7576" s="43"/>
      <c r="S7576" s="43"/>
      <c r="T7576" s="43"/>
      <c r="U7576" s="43"/>
      <c r="V7576" s="43"/>
      <c r="W7576" s="43"/>
      <c r="X7576" s="43"/>
      <c r="Y7576" s="43"/>
      <c r="Z7576" s="43"/>
      <c r="AA7576" s="43"/>
      <c r="AB7576" s="43"/>
      <c r="AC7576" s="43"/>
      <c r="AD7576" s="43"/>
      <c r="AE7576" s="43"/>
      <c r="AF7576" s="43"/>
      <c r="AG7576" s="43"/>
      <c r="AH7576" s="43"/>
    </row>
    <row r="7577" spans="5:34" x14ac:dyDescent="0.25">
      <c r="E7577" s="42" t="s">
        <v>1198</v>
      </c>
      <c r="F7577" s="43"/>
      <c r="G7577" s="43"/>
      <c r="H7577" s="43"/>
      <c r="I7577" s="43"/>
      <c r="J7577" s="43"/>
      <c r="K7577" s="43"/>
      <c r="L7577" s="43"/>
      <c r="M7577" s="43"/>
      <c r="N7577" s="43"/>
      <c r="O7577" s="43"/>
      <c r="P7577" s="43"/>
      <c r="Q7577" s="43"/>
      <c r="R7577" s="43"/>
      <c r="S7577" s="43"/>
      <c r="T7577" s="43"/>
      <c r="U7577" s="43"/>
      <c r="V7577" s="43"/>
      <c r="W7577" s="43"/>
      <c r="X7577" s="43"/>
      <c r="Y7577" s="43"/>
      <c r="Z7577" s="43"/>
      <c r="AA7577" s="43"/>
      <c r="AB7577" s="43"/>
      <c r="AC7577" s="43"/>
      <c r="AD7577" s="43"/>
      <c r="AE7577" s="43"/>
      <c r="AF7577" s="43"/>
      <c r="AG7577" s="43"/>
      <c r="AH7577" s="43"/>
    </row>
    <row r="7578" spans="5:34" x14ac:dyDescent="0.25">
      <c r="E7578" s="42" t="s">
        <v>889</v>
      </c>
      <c r="F7578" s="43"/>
      <c r="G7578" s="43"/>
      <c r="H7578" s="43"/>
      <c r="I7578" s="43"/>
      <c r="J7578" s="43"/>
      <c r="K7578" s="43"/>
      <c r="L7578" s="43"/>
      <c r="M7578" s="43"/>
      <c r="N7578" s="43"/>
      <c r="O7578" s="43"/>
      <c r="P7578" s="43"/>
      <c r="Q7578" s="43"/>
      <c r="R7578" s="43"/>
      <c r="S7578" s="43"/>
      <c r="T7578" s="43"/>
      <c r="U7578" s="43"/>
      <c r="V7578" s="43"/>
      <c r="W7578" s="43"/>
      <c r="X7578" s="43"/>
      <c r="Y7578" s="43"/>
      <c r="Z7578" s="43"/>
      <c r="AA7578" s="43"/>
      <c r="AB7578" s="43"/>
      <c r="AC7578" s="43"/>
      <c r="AD7578" s="43"/>
      <c r="AE7578" s="43"/>
      <c r="AF7578" s="43"/>
      <c r="AG7578" s="43"/>
      <c r="AH7578" s="43"/>
    </row>
    <row r="7579" spans="5:34" x14ac:dyDescent="0.25">
      <c r="E7579" s="42" t="s">
        <v>996</v>
      </c>
      <c r="F7579" s="43"/>
      <c r="G7579" s="43"/>
      <c r="H7579" s="43"/>
      <c r="I7579" s="43"/>
      <c r="J7579" s="43"/>
      <c r="K7579" s="43"/>
      <c r="L7579" s="43"/>
      <c r="M7579" s="43"/>
      <c r="N7579" s="43"/>
      <c r="O7579" s="43"/>
      <c r="P7579" s="43"/>
      <c r="Q7579" s="43"/>
      <c r="R7579" s="43"/>
      <c r="S7579" s="43"/>
      <c r="T7579" s="43"/>
      <c r="U7579" s="43"/>
      <c r="V7579" s="43"/>
      <c r="W7579" s="43"/>
      <c r="X7579" s="43"/>
      <c r="Y7579" s="43"/>
      <c r="Z7579" s="43"/>
      <c r="AA7579" s="43"/>
      <c r="AB7579" s="43"/>
      <c r="AC7579" s="43"/>
      <c r="AD7579" s="43"/>
      <c r="AE7579" s="43"/>
      <c r="AF7579" s="43"/>
      <c r="AG7579" s="43"/>
      <c r="AH7579" s="43"/>
    </row>
    <row r="7580" spans="5:34" x14ac:dyDescent="0.25">
      <c r="E7580" s="42" t="s">
        <v>889</v>
      </c>
      <c r="F7580" s="43"/>
      <c r="G7580" s="43"/>
      <c r="H7580" s="43"/>
      <c r="I7580" s="43"/>
      <c r="J7580" s="43"/>
      <c r="K7580" s="43"/>
      <c r="L7580" s="43"/>
      <c r="M7580" s="43"/>
      <c r="N7580" s="43"/>
      <c r="O7580" s="43"/>
      <c r="P7580" s="43"/>
      <c r="Q7580" s="43"/>
      <c r="R7580" s="43"/>
      <c r="S7580" s="43"/>
      <c r="T7580" s="43"/>
      <c r="U7580" s="43"/>
      <c r="V7580" s="43"/>
      <c r="W7580" s="43"/>
      <c r="X7580" s="43"/>
      <c r="Y7580" s="43"/>
      <c r="Z7580" s="43"/>
      <c r="AA7580" s="43"/>
      <c r="AB7580" s="43"/>
      <c r="AC7580" s="43"/>
      <c r="AD7580" s="43"/>
      <c r="AE7580" s="43"/>
      <c r="AF7580" s="43"/>
      <c r="AG7580" s="43"/>
      <c r="AH7580" s="43"/>
    </row>
    <row r="7581" spans="5:34" x14ac:dyDescent="0.25">
      <c r="E7581" s="42" t="s">
        <v>939</v>
      </c>
      <c r="F7581" s="43"/>
      <c r="G7581" s="43"/>
      <c r="H7581" s="43"/>
      <c r="I7581" s="43"/>
      <c r="J7581" s="43"/>
      <c r="K7581" s="43"/>
      <c r="L7581" s="43"/>
      <c r="M7581" s="43"/>
      <c r="N7581" s="43"/>
      <c r="O7581" s="43"/>
      <c r="P7581" s="43"/>
      <c r="Q7581" s="43"/>
      <c r="R7581" s="43"/>
      <c r="S7581" s="43"/>
      <c r="T7581" s="43"/>
      <c r="U7581" s="43"/>
      <c r="V7581" s="43"/>
      <c r="W7581" s="43"/>
      <c r="X7581" s="43"/>
      <c r="Y7581" s="43"/>
      <c r="Z7581" s="43"/>
      <c r="AA7581" s="43"/>
      <c r="AB7581" s="43"/>
      <c r="AC7581" s="43"/>
      <c r="AD7581" s="43"/>
      <c r="AE7581" s="43"/>
      <c r="AF7581" s="43"/>
      <c r="AG7581" s="43"/>
      <c r="AH7581" s="43"/>
    </row>
    <row r="7582" spans="5:34" x14ac:dyDescent="0.25">
      <c r="E7582" s="42" t="s">
        <v>940</v>
      </c>
      <c r="F7582" s="43"/>
      <c r="G7582" s="43"/>
      <c r="H7582" s="43"/>
      <c r="I7582" s="43"/>
      <c r="J7582" s="43"/>
      <c r="K7582" s="43"/>
      <c r="L7582" s="43"/>
      <c r="M7582" s="43"/>
      <c r="N7582" s="43"/>
      <c r="O7582" s="43"/>
      <c r="P7582" s="43"/>
      <c r="Q7582" s="43"/>
      <c r="R7582" s="43"/>
      <c r="S7582" s="43"/>
      <c r="T7582" s="43"/>
      <c r="U7582" s="43"/>
      <c r="V7582" s="43"/>
      <c r="W7582" s="43"/>
      <c r="X7582" s="43"/>
      <c r="Y7582" s="43"/>
      <c r="Z7582" s="43"/>
      <c r="AA7582" s="43"/>
      <c r="AB7582" s="43"/>
      <c r="AC7582" s="43"/>
      <c r="AD7582" s="43"/>
      <c r="AE7582" s="43"/>
      <c r="AF7582" s="43"/>
      <c r="AG7582" s="43"/>
      <c r="AH7582" s="43"/>
    </row>
    <row r="7583" spans="5:34" x14ac:dyDescent="0.25">
      <c r="E7583" s="42" t="s">
        <v>1199</v>
      </c>
      <c r="F7583" s="43"/>
      <c r="G7583" s="43"/>
      <c r="H7583" s="43"/>
      <c r="I7583" s="43"/>
      <c r="J7583" s="43"/>
      <c r="K7583" s="43"/>
      <c r="L7583" s="43"/>
      <c r="M7583" s="43"/>
      <c r="N7583" s="43"/>
      <c r="O7583" s="43"/>
      <c r="P7583" s="43"/>
      <c r="Q7583" s="43"/>
      <c r="R7583" s="43"/>
      <c r="S7583" s="43"/>
      <c r="T7583" s="43"/>
      <c r="U7583" s="43"/>
      <c r="V7583" s="43"/>
      <c r="W7583" s="43"/>
      <c r="X7583" s="43"/>
      <c r="Y7583" s="43"/>
      <c r="Z7583" s="43"/>
      <c r="AA7583" s="43"/>
      <c r="AB7583" s="43"/>
      <c r="AC7583" s="43"/>
      <c r="AD7583" s="43"/>
      <c r="AE7583" s="43"/>
      <c r="AF7583" s="43"/>
      <c r="AG7583" s="43"/>
      <c r="AH7583" s="43"/>
    </row>
    <row r="7584" spans="5:34" x14ac:dyDescent="0.25">
      <c r="E7584" s="42" t="s">
        <v>1200</v>
      </c>
      <c r="F7584" s="43"/>
      <c r="G7584" s="43"/>
      <c r="H7584" s="43"/>
      <c r="I7584" s="43"/>
      <c r="J7584" s="43"/>
      <c r="K7584" s="43"/>
      <c r="L7584" s="43"/>
      <c r="M7584" s="43"/>
      <c r="N7584" s="43"/>
      <c r="O7584" s="43"/>
      <c r="P7584" s="43"/>
      <c r="Q7584" s="43"/>
      <c r="R7584" s="43"/>
      <c r="S7584" s="43"/>
      <c r="T7584" s="43"/>
      <c r="U7584" s="43"/>
      <c r="V7584" s="43"/>
      <c r="W7584" s="43"/>
      <c r="X7584" s="43"/>
      <c r="Y7584" s="43"/>
      <c r="Z7584" s="43"/>
      <c r="AA7584" s="43"/>
      <c r="AB7584" s="43"/>
      <c r="AC7584" s="43"/>
      <c r="AD7584" s="43"/>
      <c r="AE7584" s="43"/>
      <c r="AF7584" s="43"/>
      <c r="AG7584" s="43"/>
      <c r="AH7584" s="43"/>
    </row>
    <row r="7585" spans="5:34" x14ac:dyDescent="0.25">
      <c r="E7585" s="42" t="s">
        <v>1201</v>
      </c>
      <c r="F7585" s="43"/>
      <c r="G7585" s="43"/>
      <c r="H7585" s="43"/>
      <c r="I7585" s="43"/>
      <c r="J7585" s="43"/>
      <c r="K7585" s="43"/>
      <c r="L7585" s="43"/>
      <c r="M7585" s="43"/>
      <c r="N7585" s="43"/>
      <c r="O7585" s="43"/>
      <c r="P7585" s="43"/>
      <c r="Q7585" s="43"/>
      <c r="R7585" s="43"/>
      <c r="S7585" s="43"/>
      <c r="T7585" s="43"/>
      <c r="U7585" s="43"/>
      <c r="V7585" s="43"/>
      <c r="W7585" s="43"/>
      <c r="X7585" s="43"/>
      <c r="Y7585" s="43"/>
      <c r="Z7585" s="43"/>
      <c r="AA7585" s="43"/>
      <c r="AB7585" s="43"/>
      <c r="AC7585" s="43"/>
      <c r="AD7585" s="43"/>
      <c r="AE7585" s="43"/>
      <c r="AF7585" s="43"/>
      <c r="AG7585" s="43"/>
      <c r="AH7585" s="43"/>
    </row>
    <row r="7586" spans="5:34" x14ac:dyDescent="0.25">
      <c r="E7586" s="42" t="s">
        <v>889</v>
      </c>
      <c r="F7586" s="43"/>
      <c r="G7586" s="43"/>
      <c r="H7586" s="43"/>
      <c r="I7586" s="43"/>
      <c r="J7586" s="43"/>
      <c r="K7586" s="43"/>
      <c r="L7586" s="43"/>
      <c r="M7586" s="43"/>
      <c r="N7586" s="43"/>
      <c r="O7586" s="43"/>
      <c r="P7586" s="43"/>
      <c r="Q7586" s="43"/>
      <c r="R7586" s="43"/>
      <c r="S7586" s="43"/>
      <c r="T7586" s="43"/>
      <c r="U7586" s="43"/>
      <c r="V7586" s="43"/>
      <c r="W7586" s="43"/>
      <c r="X7586" s="43"/>
      <c r="Y7586" s="43"/>
      <c r="Z7586" s="43"/>
      <c r="AA7586" s="43"/>
      <c r="AB7586" s="43"/>
      <c r="AC7586" s="43"/>
      <c r="AD7586" s="43"/>
      <c r="AE7586" s="43"/>
      <c r="AF7586" s="43"/>
      <c r="AG7586" s="43"/>
      <c r="AH7586" s="43"/>
    </row>
    <row r="7587" spans="5:34" x14ac:dyDescent="0.25">
      <c r="E7587" s="42" t="s">
        <v>952</v>
      </c>
      <c r="F7587" s="43"/>
      <c r="G7587" s="43"/>
      <c r="H7587" s="43"/>
      <c r="I7587" s="43"/>
      <c r="J7587" s="43"/>
      <c r="K7587" s="43"/>
      <c r="L7587" s="43"/>
      <c r="M7587" s="43"/>
      <c r="N7587" s="43"/>
      <c r="O7587" s="43"/>
      <c r="P7587" s="43"/>
      <c r="Q7587" s="43"/>
      <c r="R7587" s="43"/>
      <c r="S7587" s="43"/>
      <c r="T7587" s="43"/>
      <c r="U7587" s="43"/>
      <c r="V7587" s="43"/>
      <c r="W7587" s="43"/>
      <c r="X7587" s="43"/>
      <c r="Y7587" s="43"/>
      <c r="Z7587" s="43"/>
      <c r="AA7587" s="43"/>
      <c r="AB7587" s="43"/>
      <c r="AC7587" s="43"/>
      <c r="AD7587" s="43"/>
      <c r="AE7587" s="43"/>
      <c r="AF7587" s="43"/>
      <c r="AG7587" s="43"/>
      <c r="AH7587" s="43"/>
    </row>
    <row r="7588" spans="5:34" x14ac:dyDescent="0.25">
      <c r="E7588" s="42" t="s">
        <v>988</v>
      </c>
      <c r="F7588" s="43"/>
      <c r="G7588" s="43"/>
      <c r="H7588" s="43"/>
      <c r="I7588" s="43"/>
      <c r="J7588" s="43"/>
      <c r="K7588" s="43"/>
      <c r="L7588" s="43"/>
      <c r="M7588" s="43"/>
      <c r="N7588" s="43"/>
      <c r="O7588" s="43"/>
      <c r="P7588" s="43"/>
      <c r="Q7588" s="43"/>
      <c r="R7588" s="43"/>
      <c r="S7588" s="43"/>
      <c r="T7588" s="43"/>
      <c r="U7588" s="43"/>
      <c r="V7588" s="43"/>
      <c r="W7588" s="43"/>
      <c r="X7588" s="43"/>
      <c r="Y7588" s="43"/>
      <c r="Z7588" s="43"/>
      <c r="AA7588" s="43"/>
      <c r="AB7588" s="43"/>
      <c r="AC7588" s="43"/>
      <c r="AD7588" s="43"/>
      <c r="AE7588" s="43"/>
      <c r="AF7588" s="43"/>
      <c r="AG7588" s="43"/>
      <c r="AH7588" s="43"/>
    </row>
    <row r="7589" spans="5:34" x14ac:dyDescent="0.25">
      <c r="E7589" s="42" t="s">
        <v>989</v>
      </c>
      <c r="F7589" s="43"/>
      <c r="G7589" s="43"/>
      <c r="H7589" s="43"/>
      <c r="I7589" s="43"/>
      <c r="J7589" s="43"/>
      <c r="K7589" s="43"/>
      <c r="L7589" s="43"/>
      <c r="M7589" s="43"/>
      <c r="N7589" s="43"/>
      <c r="O7589" s="43"/>
      <c r="P7589" s="43"/>
      <c r="Q7589" s="43"/>
      <c r="R7589" s="43"/>
      <c r="S7589" s="43"/>
      <c r="T7589" s="43"/>
      <c r="U7589" s="43"/>
      <c r="V7589" s="43"/>
      <c r="W7589" s="43"/>
      <c r="X7589" s="43"/>
      <c r="Y7589" s="43"/>
      <c r="Z7589" s="43"/>
      <c r="AA7589" s="43"/>
      <c r="AB7589" s="43"/>
      <c r="AC7589" s="43"/>
      <c r="AD7589" s="43"/>
      <c r="AE7589" s="43"/>
      <c r="AF7589" s="43"/>
      <c r="AG7589" s="43"/>
      <c r="AH7589" s="43"/>
    </row>
    <row r="7590" spans="5:34" x14ac:dyDescent="0.25">
      <c r="E7590" s="42" t="s">
        <v>990</v>
      </c>
      <c r="F7590" s="43"/>
      <c r="G7590" s="43"/>
      <c r="H7590" s="43"/>
      <c r="I7590" s="43"/>
      <c r="J7590" s="43"/>
      <c r="K7590" s="43"/>
      <c r="L7590" s="43"/>
      <c r="M7590" s="43"/>
      <c r="N7590" s="43"/>
      <c r="O7590" s="43"/>
      <c r="P7590" s="43"/>
      <c r="Q7590" s="43"/>
      <c r="R7590" s="43"/>
      <c r="S7590" s="43"/>
      <c r="T7590" s="43"/>
      <c r="U7590" s="43"/>
      <c r="V7590" s="43"/>
      <c r="W7590" s="43"/>
      <c r="X7590" s="43"/>
      <c r="Y7590" s="43"/>
      <c r="Z7590" s="43"/>
      <c r="AA7590" s="43"/>
      <c r="AB7590" s="43"/>
      <c r="AC7590" s="43"/>
      <c r="AD7590" s="43"/>
      <c r="AE7590" s="43"/>
      <c r="AF7590" s="43"/>
      <c r="AG7590" s="43"/>
      <c r="AH7590" s="43"/>
    </row>
    <row r="7591" spans="5:34" x14ac:dyDescent="0.25">
      <c r="E7591" s="42" t="s">
        <v>991</v>
      </c>
      <c r="F7591" s="43"/>
      <c r="G7591" s="43"/>
      <c r="H7591" s="43"/>
      <c r="I7591" s="43"/>
      <c r="J7591" s="43"/>
      <c r="K7591" s="43"/>
      <c r="L7591" s="43"/>
      <c r="M7591" s="43"/>
      <c r="N7591" s="43"/>
      <c r="O7591" s="43"/>
      <c r="P7591" s="43"/>
      <c r="Q7591" s="43"/>
      <c r="R7591" s="43"/>
      <c r="S7591" s="43"/>
      <c r="T7591" s="43"/>
      <c r="U7591" s="43"/>
      <c r="V7591" s="43"/>
      <c r="W7591" s="43"/>
      <c r="X7591" s="43"/>
      <c r="Y7591" s="43"/>
      <c r="Z7591" s="43"/>
      <c r="AA7591" s="43"/>
      <c r="AB7591" s="43"/>
      <c r="AC7591" s="43"/>
      <c r="AD7591" s="43"/>
      <c r="AE7591" s="43"/>
      <c r="AF7591" s="43"/>
      <c r="AG7591" s="43"/>
      <c r="AH7591" s="43"/>
    </row>
    <row r="7592" spans="5:34" x14ac:dyDescent="0.25">
      <c r="E7592" s="42" t="s">
        <v>992</v>
      </c>
      <c r="F7592" s="43"/>
      <c r="G7592" s="43"/>
      <c r="H7592" s="43"/>
      <c r="I7592" s="43"/>
      <c r="J7592" s="43"/>
      <c r="K7592" s="43"/>
      <c r="L7592" s="43"/>
      <c r="M7592" s="43"/>
      <c r="N7592" s="43"/>
      <c r="O7592" s="43"/>
      <c r="P7592" s="43"/>
      <c r="Q7592" s="43"/>
      <c r="R7592" s="43"/>
      <c r="S7592" s="43"/>
      <c r="T7592" s="43"/>
      <c r="U7592" s="43"/>
      <c r="V7592" s="43"/>
      <c r="W7592" s="43"/>
      <c r="X7592" s="43"/>
      <c r="Y7592" s="43"/>
      <c r="Z7592" s="43"/>
      <c r="AA7592" s="43"/>
      <c r="AB7592" s="43"/>
      <c r="AC7592" s="43"/>
      <c r="AD7592" s="43"/>
      <c r="AE7592" s="43"/>
      <c r="AF7592" s="43"/>
      <c r="AG7592" s="43"/>
      <c r="AH7592" s="43"/>
    </row>
    <row r="7593" spans="5:34" x14ac:dyDescent="0.25">
      <c r="E7593" s="42" t="s">
        <v>993</v>
      </c>
      <c r="F7593" s="43"/>
      <c r="G7593" s="43"/>
      <c r="H7593" s="43"/>
      <c r="I7593" s="43"/>
      <c r="J7593" s="43"/>
      <c r="K7593" s="43"/>
      <c r="L7593" s="43"/>
      <c r="M7593" s="43"/>
      <c r="N7593" s="43"/>
      <c r="O7593" s="43"/>
      <c r="P7593" s="43"/>
      <c r="Q7593" s="43"/>
      <c r="R7593" s="43"/>
      <c r="S7593" s="43"/>
      <c r="T7593" s="43"/>
      <c r="U7593" s="43"/>
      <c r="V7593" s="43"/>
      <c r="W7593" s="43"/>
      <c r="X7593" s="43"/>
      <c r="Y7593" s="43"/>
      <c r="Z7593" s="43"/>
      <c r="AA7593" s="43"/>
      <c r="AB7593" s="43"/>
      <c r="AC7593" s="43"/>
      <c r="AD7593" s="43"/>
      <c r="AE7593" s="43"/>
      <c r="AF7593" s="43"/>
      <c r="AG7593" s="43"/>
      <c r="AH7593" s="43"/>
    </row>
    <row r="7594" spans="5:34" x14ac:dyDescent="0.25">
      <c r="E7594" s="42" t="s">
        <v>994</v>
      </c>
      <c r="F7594" s="43"/>
      <c r="G7594" s="43"/>
      <c r="H7594" s="43"/>
      <c r="I7594" s="43"/>
      <c r="J7594" s="43"/>
      <c r="K7594" s="43"/>
      <c r="L7594" s="43"/>
      <c r="M7594" s="43"/>
      <c r="N7594" s="43"/>
      <c r="O7594" s="43"/>
      <c r="P7594" s="43"/>
      <c r="Q7594" s="43"/>
      <c r="R7594" s="43"/>
      <c r="S7594" s="43"/>
      <c r="T7594" s="43"/>
      <c r="U7594" s="43"/>
      <c r="V7594" s="43"/>
      <c r="W7594" s="43"/>
      <c r="X7594" s="43"/>
      <c r="Y7594" s="43"/>
      <c r="Z7594" s="43"/>
      <c r="AA7594" s="43"/>
      <c r="AB7594" s="43"/>
      <c r="AC7594" s="43"/>
      <c r="AD7594" s="43"/>
      <c r="AE7594" s="43"/>
      <c r="AF7594" s="43"/>
      <c r="AG7594" s="43"/>
      <c r="AH7594" s="43"/>
    </row>
    <row r="7595" spans="5:34" x14ac:dyDescent="0.25">
      <c r="E7595" s="42" t="s">
        <v>932</v>
      </c>
      <c r="F7595" s="43"/>
      <c r="G7595" s="43"/>
      <c r="H7595" s="43"/>
      <c r="I7595" s="43"/>
      <c r="J7595" s="43"/>
      <c r="K7595" s="43"/>
      <c r="L7595" s="43"/>
      <c r="M7595" s="43"/>
      <c r="N7595" s="43"/>
      <c r="O7595" s="43"/>
      <c r="P7595" s="43"/>
      <c r="Q7595" s="43"/>
      <c r="R7595" s="43"/>
      <c r="S7595" s="43"/>
      <c r="T7595" s="43"/>
      <c r="U7595" s="43"/>
      <c r="V7595" s="43"/>
      <c r="W7595" s="43"/>
      <c r="X7595" s="43"/>
      <c r="Y7595" s="43"/>
      <c r="Z7595" s="43"/>
      <c r="AA7595" s="43"/>
      <c r="AB7595" s="43"/>
      <c r="AC7595" s="43"/>
      <c r="AD7595" s="43"/>
      <c r="AE7595" s="43"/>
      <c r="AF7595" s="43"/>
      <c r="AG7595" s="43"/>
      <c r="AH7595" s="43"/>
    </row>
    <row r="7596" spans="5:34" x14ac:dyDescent="0.25">
      <c r="E7596" s="42" t="s">
        <v>1198</v>
      </c>
      <c r="F7596" s="43"/>
      <c r="G7596" s="43"/>
      <c r="H7596" s="43"/>
      <c r="I7596" s="43"/>
      <c r="J7596" s="43"/>
      <c r="K7596" s="43"/>
      <c r="L7596" s="43"/>
      <c r="M7596" s="43"/>
      <c r="N7596" s="43"/>
      <c r="O7596" s="43"/>
      <c r="P7596" s="43"/>
      <c r="Q7596" s="43"/>
      <c r="R7596" s="43"/>
      <c r="S7596" s="43"/>
      <c r="T7596" s="43"/>
      <c r="U7596" s="43"/>
      <c r="V7596" s="43"/>
      <c r="W7596" s="43"/>
      <c r="X7596" s="43"/>
      <c r="Y7596" s="43"/>
      <c r="Z7596" s="43"/>
      <c r="AA7596" s="43"/>
      <c r="AB7596" s="43"/>
      <c r="AC7596" s="43"/>
      <c r="AD7596" s="43"/>
      <c r="AE7596" s="43"/>
      <c r="AF7596" s="43"/>
      <c r="AG7596" s="43"/>
      <c r="AH7596" s="43"/>
    </row>
    <row r="7597" spans="5:34" x14ac:dyDescent="0.25">
      <c r="E7597" s="42" t="s">
        <v>889</v>
      </c>
      <c r="F7597" s="43"/>
      <c r="G7597" s="43"/>
      <c r="H7597" s="43"/>
      <c r="I7597" s="43"/>
      <c r="J7597" s="43"/>
      <c r="K7597" s="43"/>
      <c r="L7597" s="43"/>
      <c r="M7597" s="43"/>
      <c r="N7597" s="43"/>
      <c r="O7597" s="43"/>
      <c r="P7597" s="43"/>
      <c r="Q7597" s="43"/>
      <c r="R7597" s="43"/>
      <c r="S7597" s="43"/>
      <c r="T7597" s="43"/>
      <c r="U7597" s="43"/>
      <c r="V7597" s="43"/>
      <c r="W7597" s="43"/>
      <c r="X7597" s="43"/>
      <c r="Y7597" s="43"/>
      <c r="Z7597" s="43"/>
      <c r="AA7597" s="43"/>
      <c r="AB7597" s="43"/>
      <c r="AC7597" s="43"/>
      <c r="AD7597" s="43"/>
      <c r="AE7597" s="43"/>
      <c r="AF7597" s="43"/>
      <c r="AG7597" s="43"/>
      <c r="AH7597" s="43"/>
    </row>
    <row r="7598" spans="5:34" x14ac:dyDescent="0.25">
      <c r="E7598" s="42" t="s">
        <v>903</v>
      </c>
      <c r="F7598" s="43"/>
      <c r="G7598" s="43"/>
      <c r="H7598" s="43"/>
      <c r="I7598" s="43"/>
      <c r="J7598" s="43"/>
      <c r="K7598" s="43"/>
      <c r="L7598" s="43"/>
      <c r="M7598" s="43"/>
      <c r="N7598" s="43"/>
      <c r="O7598" s="43"/>
      <c r="P7598" s="43"/>
      <c r="Q7598" s="43"/>
      <c r="R7598" s="43"/>
      <c r="S7598" s="43"/>
      <c r="T7598" s="43"/>
      <c r="U7598" s="43"/>
      <c r="V7598" s="43"/>
      <c r="W7598" s="43"/>
      <c r="X7598" s="43"/>
      <c r="Y7598" s="43"/>
      <c r="Z7598" s="43"/>
      <c r="AA7598" s="43"/>
      <c r="AB7598" s="43"/>
      <c r="AC7598" s="43"/>
      <c r="AD7598" s="43"/>
      <c r="AE7598" s="43"/>
      <c r="AF7598" s="43"/>
      <c r="AG7598" s="43"/>
      <c r="AH7598" s="43"/>
    </row>
    <row r="7599" spans="5:34" x14ac:dyDescent="0.25">
      <c r="E7599" s="42" t="s">
        <v>1000</v>
      </c>
      <c r="F7599" s="43"/>
      <c r="G7599" s="43"/>
      <c r="H7599" s="43"/>
      <c r="I7599" s="43"/>
      <c r="J7599" s="43"/>
      <c r="K7599" s="43"/>
      <c r="L7599" s="43"/>
      <c r="M7599" s="43"/>
      <c r="N7599" s="43"/>
      <c r="O7599" s="43"/>
      <c r="P7599" s="43"/>
      <c r="Q7599" s="43"/>
      <c r="R7599" s="43"/>
      <c r="S7599" s="43"/>
      <c r="T7599" s="43"/>
      <c r="U7599" s="43"/>
      <c r="V7599" s="43"/>
      <c r="W7599" s="43"/>
      <c r="X7599" s="43"/>
      <c r="Y7599" s="43"/>
      <c r="Z7599" s="43"/>
      <c r="AA7599" s="43"/>
      <c r="AB7599" s="43"/>
      <c r="AC7599" s="43"/>
      <c r="AD7599" s="43"/>
      <c r="AE7599" s="43"/>
      <c r="AF7599" s="43"/>
      <c r="AG7599" s="43"/>
      <c r="AH7599" s="43"/>
    </row>
    <row r="7600" spans="5:34" x14ac:dyDescent="0.25">
      <c r="E7600" s="42" t="s">
        <v>904</v>
      </c>
      <c r="F7600" s="43"/>
      <c r="G7600" s="43"/>
      <c r="H7600" s="43"/>
      <c r="I7600" s="43"/>
      <c r="J7600" s="43"/>
      <c r="K7600" s="43"/>
      <c r="L7600" s="43"/>
      <c r="M7600" s="43"/>
      <c r="N7600" s="43"/>
      <c r="O7600" s="43"/>
      <c r="P7600" s="43"/>
      <c r="Q7600" s="43"/>
      <c r="R7600" s="43"/>
      <c r="S7600" s="43"/>
      <c r="T7600" s="43"/>
      <c r="U7600" s="43"/>
      <c r="V7600" s="43"/>
      <c r="W7600" s="43"/>
      <c r="X7600" s="43"/>
      <c r="Y7600" s="43"/>
      <c r="Z7600" s="43"/>
      <c r="AA7600" s="43"/>
      <c r="AB7600" s="43"/>
      <c r="AC7600" s="43"/>
      <c r="AD7600" s="43"/>
      <c r="AE7600" s="43"/>
      <c r="AF7600" s="43"/>
      <c r="AG7600" s="43"/>
      <c r="AH7600" s="43"/>
    </row>
    <row r="7604" spans="3:37" x14ac:dyDescent="0.25">
      <c r="C7604" s="13">
        <v>0</v>
      </c>
    </row>
    <row r="7609" spans="3:37" x14ac:dyDescent="0.25">
      <c r="AK7609" s="1" t="s">
        <v>1191</v>
      </c>
    </row>
    <row r="7610" spans="3:37" x14ac:dyDescent="0.25">
      <c r="AK7610" s="1" t="s">
        <v>916</v>
      </c>
    </row>
    <row r="7618" spans="3:5" x14ac:dyDescent="0.25">
      <c r="C7618" s="52">
        <v>0</v>
      </c>
      <c r="E7618" s="4" t="s">
        <v>1196</v>
      </c>
    </row>
    <row r="7631" spans="3:5" x14ac:dyDescent="0.25">
      <c r="E7631" s="4" t="s">
        <v>1197</v>
      </c>
    </row>
    <row r="7634" spans="3:37" x14ac:dyDescent="0.25">
      <c r="C7634" s="13">
        <v>0</v>
      </c>
    </row>
    <row r="7643" spans="3:37" x14ac:dyDescent="0.25">
      <c r="AK7643" s="1" t="s">
        <v>1049</v>
      </c>
    </row>
    <row r="7653" spans="3:3" x14ac:dyDescent="0.25">
      <c r="C7653" s="52">
        <v>0</v>
      </c>
    </row>
    <row r="7671" spans="37:75" x14ac:dyDescent="0.25">
      <c r="AK7671" s="1" t="s">
        <v>763</v>
      </c>
      <c r="AW7671" s="1" t="s">
        <v>1209</v>
      </c>
      <c r="BE7671" s="1" t="s">
        <v>1152</v>
      </c>
      <c r="BN7671" s="1" t="s">
        <v>1156</v>
      </c>
      <c r="BW7671" s="1" t="s">
        <v>273</v>
      </c>
    </row>
    <row r="7672" spans="37:75" x14ac:dyDescent="0.25">
      <c r="AK7672" s="4" t="s">
        <v>1202</v>
      </c>
      <c r="AW7672" s="4" t="s">
        <v>1071</v>
      </c>
      <c r="BE7672" s="4" t="s">
        <v>1203</v>
      </c>
      <c r="BN7672" s="4" t="s">
        <v>1204</v>
      </c>
      <c r="BW7672" s="4" t="s">
        <v>1210</v>
      </c>
    </row>
    <row r="7673" spans="37:75" x14ac:dyDescent="0.25">
      <c r="AK7673" s="4" t="s">
        <v>1205</v>
      </c>
      <c r="AW7673" s="4" t="s">
        <v>1073</v>
      </c>
      <c r="BE7673" s="4" t="s">
        <v>1206</v>
      </c>
      <c r="BN7673" s="4" t="s">
        <v>1207</v>
      </c>
      <c r="BW7673" s="4" t="s">
        <v>1211</v>
      </c>
    </row>
    <row r="7674" spans="37:75" x14ac:dyDescent="0.25">
      <c r="AK7674" s="4" t="s">
        <v>1205</v>
      </c>
      <c r="AW7674" s="4" t="s">
        <v>1074</v>
      </c>
      <c r="BE7674" s="4" t="s">
        <v>1206</v>
      </c>
      <c r="BN7674" s="4" t="s">
        <v>1208</v>
      </c>
      <c r="BW7674" s="4" t="s">
        <v>1212</v>
      </c>
    </row>
    <row r="7683" spans="5:50" x14ac:dyDescent="0.25">
      <c r="E7683" s="46" t="s">
        <v>1099</v>
      </c>
      <c r="F7683" s="43"/>
      <c r="G7683" s="43"/>
      <c r="H7683" s="43"/>
      <c r="I7683" s="43"/>
      <c r="J7683" s="43"/>
      <c r="K7683" s="43"/>
      <c r="L7683" s="43"/>
      <c r="M7683" s="43"/>
      <c r="N7683" s="43"/>
      <c r="O7683" s="43"/>
      <c r="P7683" s="43"/>
      <c r="Q7683" s="43"/>
      <c r="R7683" s="43"/>
      <c r="S7683" s="43"/>
      <c r="T7683" s="43"/>
      <c r="U7683" s="43"/>
      <c r="V7683" s="43"/>
      <c r="W7683" s="43"/>
      <c r="X7683" s="43"/>
      <c r="Y7683" s="43"/>
      <c r="Z7683" s="43"/>
      <c r="AA7683" s="43"/>
      <c r="AB7683" s="43"/>
      <c r="AC7683" s="43"/>
      <c r="AD7683" s="43"/>
      <c r="AE7683" s="43"/>
      <c r="AF7683" s="43"/>
      <c r="AG7683" s="43"/>
      <c r="AH7683" s="43"/>
      <c r="AI7683" s="43"/>
      <c r="AJ7683" s="43"/>
      <c r="AK7683" s="43"/>
      <c r="AL7683" s="43"/>
      <c r="AM7683" s="43"/>
      <c r="AN7683" s="43"/>
      <c r="AO7683" s="43"/>
      <c r="AP7683" s="43"/>
      <c r="AQ7683" s="43"/>
      <c r="AR7683" s="43"/>
      <c r="AS7683" s="43"/>
      <c r="AT7683" s="43"/>
      <c r="AU7683" s="43"/>
      <c r="AV7683" s="43"/>
      <c r="AW7683" s="43"/>
      <c r="AX7683" s="43"/>
    </row>
    <row r="7684" spans="5:50" x14ac:dyDescent="0.25">
      <c r="E7684" s="42" t="s">
        <v>868</v>
      </c>
      <c r="F7684" s="43"/>
      <c r="G7684" s="43"/>
      <c r="H7684" s="43"/>
      <c r="I7684" s="43"/>
      <c r="J7684" s="43"/>
      <c r="K7684" s="43"/>
      <c r="L7684" s="43"/>
      <c r="M7684" s="43"/>
      <c r="N7684" s="43"/>
      <c r="O7684" s="43"/>
      <c r="P7684" s="43"/>
      <c r="Q7684" s="43"/>
      <c r="R7684" s="43"/>
      <c r="S7684" s="43"/>
      <c r="T7684" s="43"/>
      <c r="U7684" s="43"/>
      <c r="V7684" s="43"/>
      <c r="W7684" s="43"/>
      <c r="X7684" s="43"/>
      <c r="Y7684" s="43"/>
      <c r="Z7684" s="43"/>
      <c r="AA7684" s="43"/>
      <c r="AB7684" s="43"/>
      <c r="AC7684" s="43"/>
      <c r="AD7684" s="43"/>
      <c r="AE7684" s="43"/>
      <c r="AF7684" s="43"/>
      <c r="AG7684" s="43"/>
      <c r="AH7684" s="43"/>
      <c r="AI7684" s="43"/>
      <c r="AJ7684" s="43"/>
      <c r="AK7684" s="43"/>
      <c r="AL7684" s="43"/>
      <c r="AM7684" s="43"/>
      <c r="AN7684" s="43"/>
      <c r="AO7684" s="43"/>
      <c r="AP7684" s="43"/>
      <c r="AQ7684" s="43"/>
      <c r="AR7684" s="43"/>
      <c r="AS7684" s="43"/>
      <c r="AT7684" s="43"/>
      <c r="AU7684" s="43"/>
      <c r="AV7684" s="43"/>
      <c r="AW7684" s="43"/>
      <c r="AX7684" s="43"/>
    </row>
    <row r="7685" spans="5:50" x14ac:dyDescent="0.25">
      <c r="E7685" s="42" t="s">
        <v>1140</v>
      </c>
      <c r="F7685" s="43"/>
      <c r="G7685" s="43"/>
      <c r="H7685" s="43"/>
      <c r="I7685" s="43"/>
      <c r="J7685" s="43"/>
      <c r="K7685" s="43"/>
      <c r="L7685" s="43"/>
      <c r="M7685" s="43"/>
      <c r="N7685" s="43"/>
      <c r="O7685" s="43"/>
      <c r="P7685" s="43"/>
      <c r="Q7685" s="43"/>
      <c r="R7685" s="43"/>
      <c r="S7685" s="43"/>
      <c r="T7685" s="43"/>
      <c r="U7685" s="43"/>
      <c r="V7685" s="43"/>
      <c r="W7685" s="43"/>
      <c r="X7685" s="43"/>
      <c r="Y7685" s="43"/>
      <c r="Z7685" s="43"/>
      <c r="AA7685" s="43"/>
      <c r="AB7685" s="43"/>
      <c r="AC7685" s="43"/>
      <c r="AD7685" s="43"/>
      <c r="AE7685" s="43"/>
      <c r="AF7685" s="43"/>
      <c r="AG7685" s="43"/>
      <c r="AH7685" s="43"/>
      <c r="AI7685" s="43"/>
      <c r="AJ7685" s="43"/>
      <c r="AK7685" s="43"/>
      <c r="AL7685" s="43"/>
      <c r="AM7685" s="43"/>
      <c r="AN7685" s="43"/>
      <c r="AO7685" s="43"/>
      <c r="AP7685" s="43"/>
      <c r="AQ7685" s="43"/>
      <c r="AR7685" s="43"/>
      <c r="AS7685" s="43"/>
      <c r="AT7685" s="43"/>
      <c r="AU7685" s="43"/>
      <c r="AV7685" s="43"/>
      <c r="AW7685" s="43"/>
      <c r="AX7685" s="43"/>
    </row>
    <row r="7686" spans="5:50" x14ac:dyDescent="0.25">
      <c r="E7686" s="42" t="s">
        <v>1141</v>
      </c>
      <c r="F7686" s="43"/>
      <c r="G7686" s="43"/>
      <c r="H7686" s="43"/>
      <c r="I7686" s="43"/>
      <c r="J7686" s="43"/>
      <c r="K7686" s="43"/>
      <c r="L7686" s="43"/>
      <c r="M7686" s="43"/>
      <c r="N7686" s="43"/>
      <c r="O7686" s="43"/>
      <c r="P7686" s="43"/>
      <c r="Q7686" s="43"/>
      <c r="R7686" s="43"/>
      <c r="S7686" s="43"/>
      <c r="T7686" s="43"/>
      <c r="U7686" s="43"/>
      <c r="V7686" s="43"/>
      <c r="W7686" s="43"/>
      <c r="X7686" s="43"/>
      <c r="Y7686" s="43"/>
      <c r="Z7686" s="43"/>
      <c r="AA7686" s="43"/>
      <c r="AB7686" s="43"/>
      <c r="AC7686" s="43"/>
      <c r="AD7686" s="43"/>
      <c r="AE7686" s="43"/>
      <c r="AF7686" s="43"/>
      <c r="AG7686" s="43"/>
      <c r="AH7686" s="43"/>
      <c r="AI7686" s="43"/>
      <c r="AJ7686" s="43"/>
      <c r="AK7686" s="43"/>
      <c r="AL7686" s="43"/>
      <c r="AM7686" s="43"/>
      <c r="AN7686" s="43"/>
      <c r="AO7686" s="43"/>
      <c r="AP7686" s="43"/>
      <c r="AQ7686" s="43"/>
      <c r="AR7686" s="43"/>
      <c r="AS7686" s="43"/>
      <c r="AT7686" s="43"/>
      <c r="AU7686" s="43"/>
      <c r="AV7686" s="43"/>
      <c r="AW7686" s="43"/>
      <c r="AX7686" s="43"/>
    </row>
    <row r="7687" spans="5:50" x14ac:dyDescent="0.25">
      <c r="E7687" s="42" t="s">
        <v>1213</v>
      </c>
      <c r="F7687" s="43"/>
      <c r="G7687" s="43"/>
      <c r="H7687" s="43"/>
      <c r="I7687" s="43"/>
      <c r="J7687" s="43"/>
      <c r="K7687" s="43"/>
      <c r="L7687" s="43"/>
      <c r="M7687" s="43"/>
      <c r="N7687" s="43"/>
      <c r="O7687" s="43"/>
      <c r="P7687" s="43"/>
      <c r="Q7687" s="43"/>
      <c r="R7687" s="43"/>
      <c r="S7687" s="43"/>
      <c r="T7687" s="43"/>
      <c r="U7687" s="43"/>
      <c r="V7687" s="43"/>
      <c r="W7687" s="43"/>
      <c r="X7687" s="43"/>
      <c r="Y7687" s="43"/>
      <c r="Z7687" s="43"/>
      <c r="AA7687" s="43"/>
      <c r="AB7687" s="43"/>
      <c r="AC7687" s="43"/>
      <c r="AD7687" s="43"/>
      <c r="AE7687" s="43"/>
      <c r="AF7687" s="43"/>
      <c r="AG7687" s="43"/>
      <c r="AH7687" s="43"/>
      <c r="AI7687" s="43"/>
      <c r="AJ7687" s="43"/>
      <c r="AK7687" s="43"/>
      <c r="AL7687" s="43"/>
      <c r="AM7687" s="43"/>
      <c r="AN7687" s="43"/>
      <c r="AO7687" s="43"/>
      <c r="AP7687" s="43"/>
      <c r="AQ7687" s="43"/>
      <c r="AR7687" s="43"/>
      <c r="AS7687" s="43"/>
      <c r="AT7687" s="43"/>
      <c r="AU7687" s="43"/>
      <c r="AV7687" s="43"/>
      <c r="AW7687" s="43"/>
      <c r="AX7687" s="43"/>
    </row>
    <row r="7688" spans="5:50" x14ac:dyDescent="0.25">
      <c r="E7688" s="42"/>
      <c r="F7688" s="43"/>
      <c r="G7688" s="43"/>
      <c r="H7688" s="43"/>
      <c r="I7688" s="43"/>
      <c r="J7688" s="43"/>
      <c r="K7688" s="43"/>
      <c r="L7688" s="43"/>
      <c r="M7688" s="43"/>
      <c r="N7688" s="43"/>
      <c r="O7688" s="43"/>
      <c r="P7688" s="43"/>
      <c r="Q7688" s="43"/>
      <c r="R7688" s="43"/>
      <c r="S7688" s="43"/>
      <c r="T7688" s="43"/>
      <c r="U7688" s="43"/>
      <c r="V7688" s="43"/>
      <c r="W7688" s="43"/>
      <c r="X7688" s="43"/>
      <c r="Y7688" s="43"/>
      <c r="Z7688" s="43"/>
      <c r="AA7688" s="43"/>
      <c r="AB7688" s="43"/>
      <c r="AC7688" s="43"/>
      <c r="AD7688" s="43"/>
      <c r="AE7688" s="43"/>
      <c r="AF7688" s="43"/>
      <c r="AG7688" s="43"/>
      <c r="AH7688" s="43"/>
      <c r="AI7688" s="43"/>
      <c r="AJ7688" s="43"/>
      <c r="AK7688" s="43"/>
      <c r="AL7688" s="43"/>
      <c r="AM7688" s="43"/>
      <c r="AN7688" s="43"/>
      <c r="AO7688" s="43"/>
      <c r="AP7688" s="43"/>
      <c r="AQ7688" s="43"/>
      <c r="AR7688" s="43"/>
      <c r="AS7688" s="43"/>
      <c r="AT7688" s="43"/>
      <c r="AU7688" s="43"/>
      <c r="AV7688" s="43"/>
      <c r="AW7688" s="43"/>
      <c r="AX7688" s="43"/>
    </row>
    <row r="7689" spans="5:50" x14ac:dyDescent="0.25">
      <c r="E7689" s="42" t="s">
        <v>876</v>
      </c>
      <c r="F7689" s="43"/>
      <c r="G7689" s="43"/>
      <c r="H7689" s="43"/>
      <c r="I7689" s="43"/>
      <c r="J7689" s="43"/>
      <c r="K7689" s="43"/>
      <c r="L7689" s="43"/>
      <c r="M7689" s="43"/>
      <c r="N7689" s="43"/>
      <c r="O7689" s="43"/>
      <c r="P7689" s="43"/>
      <c r="Q7689" s="43"/>
      <c r="R7689" s="43"/>
      <c r="S7689" s="43"/>
      <c r="T7689" s="43"/>
      <c r="U7689" s="43"/>
      <c r="V7689" s="43"/>
      <c r="W7689" s="43"/>
      <c r="X7689" s="43"/>
      <c r="Y7689" s="43"/>
      <c r="Z7689" s="43"/>
      <c r="AA7689" s="43"/>
      <c r="AB7689" s="43"/>
      <c r="AC7689" s="43"/>
      <c r="AD7689" s="43"/>
      <c r="AE7689" s="43"/>
      <c r="AF7689" s="43"/>
      <c r="AG7689" s="43"/>
      <c r="AH7689" s="43"/>
      <c r="AI7689" s="43"/>
      <c r="AJ7689" s="43"/>
      <c r="AK7689" s="43"/>
      <c r="AL7689" s="43"/>
      <c r="AM7689" s="43"/>
      <c r="AN7689" s="43"/>
      <c r="AO7689" s="43"/>
      <c r="AP7689" s="43"/>
      <c r="AQ7689" s="43"/>
      <c r="AR7689" s="43"/>
      <c r="AS7689" s="43"/>
      <c r="AT7689" s="43"/>
      <c r="AU7689" s="43"/>
      <c r="AV7689" s="43"/>
      <c r="AW7689" s="43"/>
      <c r="AX7689" s="43"/>
    </row>
    <row r="7690" spans="5:50" x14ac:dyDescent="0.25">
      <c r="E7690" s="42" t="s">
        <v>887</v>
      </c>
      <c r="F7690" s="43"/>
      <c r="G7690" s="43"/>
      <c r="H7690" s="43"/>
      <c r="I7690" s="43"/>
      <c r="J7690" s="43"/>
      <c r="K7690" s="43"/>
      <c r="L7690" s="43"/>
      <c r="M7690" s="43"/>
      <c r="N7690" s="43"/>
      <c r="O7690" s="43"/>
      <c r="P7690" s="43"/>
      <c r="Q7690" s="43"/>
      <c r="R7690" s="43"/>
      <c r="S7690" s="43"/>
      <c r="T7690" s="43"/>
      <c r="U7690" s="43"/>
      <c r="V7690" s="43"/>
      <c r="W7690" s="43"/>
      <c r="X7690" s="43"/>
      <c r="Y7690" s="43"/>
      <c r="Z7690" s="43"/>
      <c r="AA7690" s="43"/>
      <c r="AB7690" s="43"/>
      <c r="AC7690" s="43"/>
      <c r="AD7690" s="43"/>
      <c r="AE7690" s="43"/>
      <c r="AF7690" s="43"/>
      <c r="AG7690" s="43"/>
      <c r="AH7690" s="43"/>
      <c r="AI7690" s="43"/>
      <c r="AJ7690" s="43"/>
      <c r="AK7690" s="43"/>
      <c r="AL7690" s="43"/>
      <c r="AM7690" s="43"/>
      <c r="AN7690" s="43"/>
      <c r="AO7690" s="43"/>
      <c r="AP7690" s="43"/>
      <c r="AQ7690" s="43"/>
      <c r="AR7690" s="43"/>
      <c r="AS7690" s="43"/>
      <c r="AT7690" s="43"/>
      <c r="AU7690" s="43"/>
      <c r="AV7690" s="43"/>
      <c r="AW7690" s="43"/>
      <c r="AX7690" s="43"/>
    </row>
    <row r="7691" spans="5:50" x14ac:dyDescent="0.25">
      <c r="E7691" s="42" t="s">
        <v>1214</v>
      </c>
      <c r="F7691" s="43"/>
      <c r="G7691" s="43"/>
      <c r="H7691" s="43"/>
      <c r="I7691" s="43"/>
      <c r="J7691" s="43"/>
      <c r="K7691" s="43"/>
      <c r="L7691" s="43"/>
      <c r="M7691" s="43"/>
      <c r="N7691" s="43"/>
      <c r="O7691" s="43"/>
      <c r="P7691" s="43"/>
      <c r="Q7691" s="43"/>
      <c r="R7691" s="43"/>
      <c r="S7691" s="43"/>
      <c r="T7691" s="43"/>
      <c r="U7691" s="43"/>
      <c r="V7691" s="43"/>
      <c r="W7691" s="43"/>
      <c r="X7691" s="43"/>
      <c r="Y7691" s="43"/>
      <c r="Z7691" s="43"/>
      <c r="AA7691" s="43"/>
      <c r="AB7691" s="43"/>
      <c r="AC7691" s="43"/>
      <c r="AD7691" s="43"/>
      <c r="AE7691" s="43"/>
      <c r="AF7691" s="43"/>
      <c r="AG7691" s="43"/>
      <c r="AH7691" s="43"/>
      <c r="AI7691" s="43"/>
      <c r="AJ7691" s="43"/>
      <c r="AK7691" s="43"/>
      <c r="AL7691" s="43"/>
      <c r="AM7691" s="43"/>
      <c r="AN7691" s="43"/>
      <c r="AO7691" s="43"/>
      <c r="AP7691" s="43"/>
      <c r="AQ7691" s="43"/>
      <c r="AR7691" s="43"/>
      <c r="AS7691" s="43"/>
      <c r="AT7691" s="43"/>
      <c r="AU7691" s="43"/>
      <c r="AV7691" s="43"/>
      <c r="AW7691" s="43"/>
      <c r="AX7691" s="43"/>
    </row>
    <row r="7692" spans="5:50" x14ac:dyDescent="0.25">
      <c r="E7692" s="42"/>
      <c r="F7692" s="43"/>
      <c r="G7692" s="43"/>
      <c r="H7692" s="43"/>
      <c r="I7692" s="43"/>
      <c r="J7692" s="43"/>
      <c r="K7692" s="43"/>
      <c r="L7692" s="43"/>
      <c r="M7692" s="43"/>
      <c r="N7692" s="43"/>
      <c r="O7692" s="43"/>
      <c r="P7692" s="43"/>
      <c r="Q7692" s="43"/>
      <c r="R7692" s="43"/>
      <c r="S7692" s="43"/>
      <c r="T7692" s="43"/>
      <c r="U7692" s="43"/>
      <c r="V7692" s="43"/>
      <c r="W7692" s="43"/>
      <c r="X7692" s="43"/>
      <c r="Y7692" s="43"/>
      <c r="Z7692" s="43"/>
      <c r="AA7692" s="43"/>
      <c r="AB7692" s="43"/>
      <c r="AC7692" s="43"/>
      <c r="AD7692" s="43"/>
      <c r="AE7692" s="43"/>
      <c r="AF7692" s="43"/>
      <c r="AG7692" s="43"/>
      <c r="AH7692" s="43"/>
      <c r="AI7692" s="43"/>
      <c r="AJ7692" s="43"/>
      <c r="AK7692" s="43"/>
      <c r="AL7692" s="43"/>
      <c r="AM7692" s="43"/>
      <c r="AN7692" s="43"/>
      <c r="AO7692" s="43"/>
      <c r="AP7692" s="43"/>
      <c r="AQ7692" s="43"/>
      <c r="AR7692" s="43"/>
      <c r="AS7692" s="43"/>
      <c r="AT7692" s="43"/>
      <c r="AU7692" s="43"/>
      <c r="AV7692" s="43"/>
      <c r="AW7692" s="43"/>
      <c r="AX7692" s="43"/>
    </row>
    <row r="7693" spans="5:50" x14ac:dyDescent="0.25">
      <c r="E7693" s="42" t="s">
        <v>938</v>
      </c>
      <c r="F7693" s="43"/>
      <c r="G7693" s="43"/>
      <c r="H7693" s="43"/>
      <c r="I7693" s="43"/>
      <c r="J7693" s="43"/>
      <c r="K7693" s="43"/>
      <c r="L7693" s="43"/>
      <c r="M7693" s="43"/>
      <c r="N7693" s="43"/>
      <c r="O7693" s="43"/>
      <c r="P7693" s="43"/>
      <c r="Q7693" s="43"/>
      <c r="R7693" s="43"/>
      <c r="S7693" s="43"/>
      <c r="T7693" s="43"/>
      <c r="U7693" s="43"/>
      <c r="V7693" s="43"/>
      <c r="W7693" s="43"/>
      <c r="X7693" s="43"/>
      <c r="Y7693" s="43"/>
      <c r="Z7693" s="43"/>
      <c r="AA7693" s="43"/>
      <c r="AB7693" s="43"/>
      <c r="AC7693" s="43"/>
      <c r="AD7693" s="43"/>
      <c r="AE7693" s="43"/>
      <c r="AF7693" s="43"/>
      <c r="AG7693" s="43"/>
      <c r="AH7693" s="43"/>
      <c r="AI7693" s="43"/>
      <c r="AJ7693" s="43"/>
      <c r="AK7693" s="43"/>
      <c r="AL7693" s="43"/>
      <c r="AM7693" s="43"/>
      <c r="AN7693" s="43"/>
      <c r="AO7693" s="43"/>
      <c r="AP7693" s="43"/>
      <c r="AQ7693" s="43"/>
      <c r="AR7693" s="43"/>
      <c r="AS7693" s="43"/>
      <c r="AT7693" s="43"/>
      <c r="AU7693" s="43"/>
      <c r="AV7693" s="43"/>
      <c r="AW7693" s="43"/>
      <c r="AX7693" s="43"/>
    </row>
    <row r="7694" spans="5:50" x14ac:dyDescent="0.25">
      <c r="E7694" s="42" t="s">
        <v>889</v>
      </c>
      <c r="F7694" s="43"/>
      <c r="G7694" s="43"/>
      <c r="H7694" s="43"/>
      <c r="I7694" s="43"/>
      <c r="J7694" s="43"/>
      <c r="K7694" s="43"/>
      <c r="L7694" s="43"/>
      <c r="M7694" s="43"/>
      <c r="N7694" s="43"/>
      <c r="O7694" s="43"/>
      <c r="P7694" s="43"/>
      <c r="Q7694" s="43"/>
      <c r="R7694" s="43"/>
      <c r="S7694" s="43"/>
      <c r="T7694" s="43"/>
      <c r="U7694" s="43"/>
      <c r="V7694" s="43"/>
      <c r="W7694" s="43"/>
      <c r="X7694" s="43"/>
      <c r="Y7694" s="43"/>
      <c r="Z7694" s="43"/>
      <c r="AA7694" s="43"/>
      <c r="AB7694" s="43"/>
      <c r="AC7694" s="43"/>
      <c r="AD7694" s="43"/>
      <c r="AE7694" s="43"/>
      <c r="AF7694" s="43"/>
      <c r="AG7694" s="43"/>
      <c r="AH7694" s="43"/>
      <c r="AI7694" s="43"/>
      <c r="AJ7694" s="43"/>
      <c r="AK7694" s="43"/>
      <c r="AL7694" s="43"/>
      <c r="AM7694" s="43"/>
      <c r="AN7694" s="43"/>
      <c r="AO7694" s="43"/>
      <c r="AP7694" s="43"/>
      <c r="AQ7694" s="43"/>
      <c r="AR7694" s="43"/>
      <c r="AS7694" s="43"/>
      <c r="AT7694" s="43"/>
      <c r="AU7694" s="43"/>
      <c r="AV7694" s="43"/>
      <c r="AW7694" s="43"/>
      <c r="AX7694" s="43"/>
    </row>
    <row r="7695" spans="5:50" x14ac:dyDescent="0.25">
      <c r="E7695" s="42" t="s">
        <v>1095</v>
      </c>
      <c r="F7695" s="43"/>
      <c r="G7695" s="43"/>
      <c r="H7695" s="43"/>
      <c r="I7695" s="43"/>
      <c r="J7695" s="43"/>
      <c r="K7695" s="43"/>
      <c r="L7695" s="43"/>
      <c r="M7695" s="43"/>
      <c r="N7695" s="43"/>
      <c r="O7695" s="43"/>
      <c r="P7695" s="43"/>
      <c r="Q7695" s="43"/>
      <c r="R7695" s="43"/>
      <c r="S7695" s="43"/>
      <c r="T7695" s="43"/>
      <c r="U7695" s="43"/>
      <c r="V7695" s="43"/>
      <c r="W7695" s="43"/>
      <c r="X7695" s="43"/>
      <c r="Y7695" s="43"/>
      <c r="Z7695" s="43"/>
      <c r="AA7695" s="43"/>
      <c r="AB7695" s="43"/>
      <c r="AC7695" s="43"/>
      <c r="AD7695" s="43"/>
      <c r="AE7695" s="43"/>
      <c r="AF7695" s="43"/>
      <c r="AG7695" s="43"/>
      <c r="AH7695" s="43"/>
      <c r="AI7695" s="43"/>
      <c r="AJ7695" s="43"/>
      <c r="AK7695" s="43"/>
      <c r="AL7695" s="43"/>
      <c r="AM7695" s="43"/>
      <c r="AN7695" s="43"/>
      <c r="AO7695" s="43"/>
      <c r="AP7695" s="43"/>
      <c r="AQ7695" s="43"/>
      <c r="AR7695" s="43"/>
      <c r="AS7695" s="43"/>
      <c r="AT7695" s="43"/>
      <c r="AU7695" s="43"/>
      <c r="AV7695" s="43"/>
      <c r="AW7695" s="43"/>
      <c r="AX7695" s="43"/>
    </row>
    <row r="7696" spans="5:50" x14ac:dyDescent="0.25">
      <c r="E7696" s="42" t="s">
        <v>1096</v>
      </c>
      <c r="F7696" s="43"/>
      <c r="G7696" s="43"/>
      <c r="H7696" s="43"/>
      <c r="I7696" s="43"/>
      <c r="J7696" s="43"/>
      <c r="K7696" s="43"/>
      <c r="L7696" s="43"/>
      <c r="M7696" s="43"/>
      <c r="N7696" s="43"/>
      <c r="O7696" s="43"/>
      <c r="P7696" s="43"/>
      <c r="Q7696" s="43"/>
      <c r="R7696" s="43"/>
      <c r="S7696" s="43"/>
      <c r="T7696" s="43"/>
      <c r="U7696" s="43"/>
      <c r="V7696" s="43"/>
      <c r="W7696" s="43"/>
      <c r="X7696" s="43"/>
      <c r="Y7696" s="43"/>
      <c r="Z7696" s="43"/>
      <c r="AA7696" s="43"/>
      <c r="AB7696" s="43"/>
      <c r="AC7696" s="43"/>
      <c r="AD7696" s="43"/>
      <c r="AE7696" s="43"/>
      <c r="AF7696" s="43"/>
      <c r="AG7696" s="43"/>
      <c r="AH7696" s="43"/>
      <c r="AI7696" s="43"/>
      <c r="AJ7696" s="43"/>
      <c r="AK7696" s="43"/>
      <c r="AL7696" s="43"/>
      <c r="AM7696" s="43"/>
      <c r="AN7696" s="43"/>
      <c r="AO7696" s="43"/>
      <c r="AP7696" s="43"/>
      <c r="AQ7696" s="43"/>
      <c r="AR7696" s="43"/>
      <c r="AS7696" s="43"/>
      <c r="AT7696" s="43"/>
      <c r="AU7696" s="43"/>
      <c r="AV7696" s="43"/>
      <c r="AW7696" s="43"/>
      <c r="AX7696" s="43"/>
    </row>
    <row r="7697" spans="5:50" x14ac:dyDescent="0.25">
      <c r="E7697" s="42" t="s">
        <v>1097</v>
      </c>
      <c r="F7697" s="43"/>
      <c r="G7697" s="43"/>
      <c r="H7697" s="43"/>
      <c r="I7697" s="43"/>
      <c r="J7697" s="43"/>
      <c r="K7697" s="43"/>
      <c r="L7697" s="43"/>
      <c r="M7697" s="43"/>
      <c r="N7697" s="43"/>
      <c r="O7697" s="43"/>
      <c r="P7697" s="43"/>
      <c r="Q7697" s="43"/>
      <c r="R7697" s="43"/>
      <c r="S7697" s="43"/>
      <c r="T7697" s="43"/>
      <c r="U7697" s="43"/>
      <c r="V7697" s="43"/>
      <c r="W7697" s="43"/>
      <c r="X7697" s="43"/>
      <c r="Y7697" s="43"/>
      <c r="Z7697" s="43"/>
      <c r="AA7697" s="43"/>
      <c r="AB7697" s="43"/>
      <c r="AC7697" s="43"/>
      <c r="AD7697" s="43"/>
      <c r="AE7697" s="43"/>
      <c r="AF7697" s="43"/>
      <c r="AG7697" s="43"/>
      <c r="AH7697" s="43"/>
      <c r="AI7697" s="43"/>
      <c r="AJ7697" s="43"/>
      <c r="AK7697" s="43"/>
      <c r="AL7697" s="43"/>
      <c r="AM7697" s="43"/>
      <c r="AN7697" s="43"/>
      <c r="AO7697" s="43"/>
      <c r="AP7697" s="43"/>
      <c r="AQ7697" s="43"/>
      <c r="AR7697" s="43"/>
      <c r="AS7697" s="43"/>
      <c r="AT7697" s="43"/>
      <c r="AU7697" s="43"/>
      <c r="AV7697" s="43"/>
      <c r="AW7697" s="43"/>
      <c r="AX7697" s="43"/>
    </row>
    <row r="7698" spans="5:50" x14ac:dyDescent="0.25">
      <c r="E7698" s="42" t="s">
        <v>1215</v>
      </c>
      <c r="F7698" s="43"/>
      <c r="G7698" s="43"/>
      <c r="H7698" s="43"/>
      <c r="I7698" s="43"/>
      <c r="J7698" s="43"/>
      <c r="K7698" s="43"/>
      <c r="L7698" s="43"/>
      <c r="M7698" s="43"/>
      <c r="N7698" s="43"/>
      <c r="O7698" s="43"/>
      <c r="P7698" s="43"/>
      <c r="Q7698" s="43"/>
      <c r="R7698" s="43"/>
      <c r="S7698" s="43"/>
      <c r="T7698" s="43"/>
      <c r="U7698" s="43"/>
      <c r="V7698" s="43"/>
      <c r="W7698" s="43"/>
      <c r="X7698" s="43"/>
      <c r="Y7698" s="43"/>
      <c r="Z7698" s="43"/>
      <c r="AA7698" s="43"/>
      <c r="AB7698" s="43"/>
      <c r="AC7698" s="43"/>
      <c r="AD7698" s="43"/>
      <c r="AE7698" s="43"/>
      <c r="AF7698" s="43"/>
      <c r="AG7698" s="43"/>
      <c r="AH7698" s="43"/>
      <c r="AI7698" s="43"/>
      <c r="AJ7698" s="43"/>
      <c r="AK7698" s="43"/>
      <c r="AL7698" s="43"/>
      <c r="AM7698" s="43"/>
      <c r="AN7698" s="43"/>
      <c r="AO7698" s="43"/>
      <c r="AP7698" s="43"/>
      <c r="AQ7698" s="43"/>
      <c r="AR7698" s="43"/>
      <c r="AS7698" s="43"/>
      <c r="AT7698" s="43"/>
      <c r="AU7698" s="43"/>
      <c r="AV7698" s="43"/>
      <c r="AW7698" s="43"/>
      <c r="AX7698" s="43"/>
    </row>
    <row r="7699" spans="5:50" x14ac:dyDescent="0.25">
      <c r="E7699" s="42"/>
      <c r="F7699" s="43"/>
      <c r="G7699" s="43"/>
      <c r="H7699" s="43"/>
      <c r="I7699" s="43"/>
      <c r="J7699" s="43"/>
      <c r="K7699" s="43"/>
      <c r="L7699" s="43"/>
      <c r="M7699" s="43"/>
      <c r="N7699" s="43"/>
      <c r="O7699" s="43"/>
      <c r="P7699" s="43"/>
      <c r="Q7699" s="43"/>
      <c r="R7699" s="43"/>
      <c r="S7699" s="43"/>
      <c r="T7699" s="43"/>
      <c r="U7699" s="43"/>
      <c r="V7699" s="43"/>
      <c r="W7699" s="43"/>
      <c r="X7699" s="43"/>
      <c r="Y7699" s="43"/>
      <c r="Z7699" s="43"/>
      <c r="AA7699" s="43"/>
      <c r="AB7699" s="43"/>
      <c r="AC7699" s="43"/>
      <c r="AD7699" s="43"/>
      <c r="AE7699" s="43"/>
      <c r="AF7699" s="43"/>
      <c r="AG7699" s="43"/>
      <c r="AH7699" s="43"/>
      <c r="AI7699" s="43"/>
      <c r="AJ7699" s="43"/>
      <c r="AK7699" s="43"/>
      <c r="AL7699" s="43"/>
      <c r="AM7699" s="43"/>
      <c r="AN7699" s="43"/>
      <c r="AO7699" s="43"/>
      <c r="AP7699" s="43"/>
      <c r="AQ7699" s="43"/>
      <c r="AR7699" s="43"/>
      <c r="AS7699" s="43"/>
      <c r="AT7699" s="43"/>
      <c r="AU7699" s="43"/>
      <c r="AV7699" s="43"/>
      <c r="AW7699" s="43"/>
      <c r="AX7699" s="43"/>
    </row>
    <row r="7700" spans="5:50" x14ac:dyDescent="0.25">
      <c r="E7700" s="42" t="s">
        <v>901</v>
      </c>
      <c r="F7700" s="43"/>
      <c r="G7700" s="43"/>
      <c r="H7700" s="43"/>
      <c r="I7700" s="43"/>
      <c r="J7700" s="43"/>
      <c r="K7700" s="43"/>
      <c r="L7700" s="43"/>
      <c r="M7700" s="43"/>
      <c r="N7700" s="43"/>
      <c r="O7700" s="43"/>
      <c r="P7700" s="43"/>
      <c r="Q7700" s="43"/>
      <c r="R7700" s="43"/>
      <c r="S7700" s="43"/>
      <c r="T7700" s="43"/>
      <c r="U7700" s="43"/>
      <c r="V7700" s="43"/>
      <c r="W7700" s="43"/>
      <c r="X7700" s="43"/>
      <c r="Y7700" s="43"/>
      <c r="Z7700" s="43"/>
      <c r="AA7700" s="43"/>
      <c r="AB7700" s="43"/>
      <c r="AC7700" s="43"/>
      <c r="AD7700" s="43"/>
      <c r="AE7700" s="43"/>
      <c r="AF7700" s="43"/>
      <c r="AG7700" s="43"/>
      <c r="AH7700" s="43"/>
      <c r="AI7700" s="43"/>
      <c r="AJ7700" s="43"/>
      <c r="AK7700" s="43"/>
      <c r="AL7700" s="43"/>
      <c r="AM7700" s="43"/>
      <c r="AN7700" s="43"/>
      <c r="AO7700" s="43"/>
      <c r="AP7700" s="43"/>
      <c r="AQ7700" s="43"/>
      <c r="AR7700" s="43"/>
      <c r="AS7700" s="43"/>
      <c r="AT7700" s="43"/>
      <c r="AU7700" s="43"/>
      <c r="AV7700" s="43"/>
      <c r="AW7700" s="43"/>
      <c r="AX7700" s="43"/>
    </row>
    <row r="7701" spans="5:50" x14ac:dyDescent="0.25">
      <c r="E7701" s="42" t="s">
        <v>940</v>
      </c>
      <c r="F7701" s="43"/>
      <c r="G7701" s="43"/>
      <c r="H7701" s="43"/>
      <c r="I7701" s="43"/>
      <c r="J7701" s="43"/>
      <c r="K7701" s="43"/>
      <c r="L7701" s="43"/>
      <c r="M7701" s="43"/>
      <c r="N7701" s="43"/>
      <c r="O7701" s="43"/>
      <c r="P7701" s="43"/>
      <c r="Q7701" s="43"/>
      <c r="R7701" s="43"/>
      <c r="S7701" s="43"/>
      <c r="T7701" s="43"/>
      <c r="U7701" s="43"/>
      <c r="V7701" s="43"/>
      <c r="W7701" s="43"/>
      <c r="X7701" s="43"/>
      <c r="Y7701" s="43"/>
      <c r="Z7701" s="43"/>
      <c r="AA7701" s="43"/>
      <c r="AB7701" s="43"/>
      <c r="AC7701" s="43"/>
      <c r="AD7701" s="43"/>
      <c r="AE7701" s="43"/>
      <c r="AF7701" s="43"/>
      <c r="AG7701" s="43"/>
      <c r="AH7701" s="43"/>
      <c r="AI7701" s="43"/>
      <c r="AJ7701" s="43"/>
      <c r="AK7701" s="43"/>
      <c r="AL7701" s="43"/>
      <c r="AM7701" s="43"/>
      <c r="AN7701" s="43"/>
      <c r="AO7701" s="43"/>
      <c r="AP7701" s="43"/>
      <c r="AQ7701" s="43"/>
      <c r="AR7701" s="43"/>
      <c r="AS7701" s="43"/>
      <c r="AT7701" s="43"/>
      <c r="AU7701" s="43"/>
      <c r="AV7701" s="43"/>
      <c r="AW7701" s="43"/>
      <c r="AX7701" s="43"/>
    </row>
    <row r="7702" spans="5:50" x14ac:dyDescent="0.25">
      <c r="E7702" s="42" t="s">
        <v>1216</v>
      </c>
      <c r="F7702" s="43"/>
      <c r="G7702" s="43"/>
      <c r="H7702" s="43"/>
      <c r="I7702" s="43"/>
      <c r="J7702" s="43"/>
      <c r="K7702" s="43"/>
      <c r="L7702" s="43"/>
      <c r="M7702" s="43"/>
      <c r="N7702" s="43"/>
      <c r="O7702" s="43"/>
      <c r="P7702" s="43"/>
      <c r="Q7702" s="43"/>
      <c r="R7702" s="43"/>
      <c r="S7702" s="43"/>
      <c r="T7702" s="43"/>
      <c r="U7702" s="43"/>
      <c r="V7702" s="43"/>
      <c r="W7702" s="43"/>
      <c r="X7702" s="43"/>
      <c r="Y7702" s="43"/>
      <c r="Z7702" s="43"/>
      <c r="AA7702" s="43"/>
      <c r="AB7702" s="43"/>
      <c r="AC7702" s="43"/>
      <c r="AD7702" s="43"/>
      <c r="AE7702" s="43"/>
      <c r="AF7702" s="43"/>
      <c r="AG7702" s="43"/>
      <c r="AH7702" s="43"/>
      <c r="AI7702" s="43"/>
      <c r="AJ7702" s="43"/>
      <c r="AK7702" s="43"/>
      <c r="AL7702" s="43"/>
      <c r="AM7702" s="43"/>
      <c r="AN7702" s="43"/>
      <c r="AO7702" s="43"/>
      <c r="AP7702" s="43"/>
      <c r="AQ7702" s="43"/>
      <c r="AR7702" s="43"/>
      <c r="AS7702" s="43"/>
      <c r="AT7702" s="43"/>
      <c r="AU7702" s="43"/>
      <c r="AV7702" s="43"/>
      <c r="AW7702" s="43"/>
      <c r="AX7702" s="43"/>
    </row>
    <row r="7703" spans="5:50" x14ac:dyDescent="0.25">
      <c r="E7703" s="42" t="s">
        <v>1217</v>
      </c>
      <c r="F7703" s="43"/>
      <c r="G7703" s="43"/>
      <c r="H7703" s="43"/>
      <c r="I7703" s="43"/>
      <c r="J7703" s="43"/>
      <c r="K7703" s="43"/>
      <c r="L7703" s="43"/>
      <c r="M7703" s="43"/>
      <c r="N7703" s="43"/>
      <c r="O7703" s="43"/>
      <c r="P7703" s="43"/>
      <c r="Q7703" s="43"/>
      <c r="R7703" s="43"/>
      <c r="S7703" s="43"/>
      <c r="T7703" s="43"/>
      <c r="U7703" s="43"/>
      <c r="V7703" s="43"/>
      <c r="W7703" s="43"/>
      <c r="X7703" s="43"/>
      <c r="Y7703" s="43"/>
      <c r="Z7703" s="43"/>
      <c r="AA7703" s="43"/>
      <c r="AB7703" s="43"/>
      <c r="AC7703" s="43"/>
      <c r="AD7703" s="43"/>
      <c r="AE7703" s="43"/>
      <c r="AF7703" s="43"/>
      <c r="AG7703" s="43"/>
      <c r="AH7703" s="43"/>
      <c r="AI7703" s="43"/>
      <c r="AJ7703" s="43"/>
      <c r="AK7703" s="43"/>
      <c r="AL7703" s="43"/>
      <c r="AM7703" s="43"/>
      <c r="AN7703" s="43"/>
      <c r="AO7703" s="43"/>
      <c r="AP7703" s="43"/>
      <c r="AQ7703" s="43"/>
      <c r="AR7703" s="43"/>
      <c r="AS7703" s="43"/>
      <c r="AT7703" s="43"/>
      <c r="AU7703" s="43"/>
      <c r="AV7703" s="43"/>
      <c r="AW7703" s="43"/>
      <c r="AX7703" s="43"/>
    </row>
    <row r="7704" spans="5:50" x14ac:dyDescent="0.25">
      <c r="E7704" s="42" t="s">
        <v>1218</v>
      </c>
      <c r="F7704" s="43"/>
      <c r="G7704" s="43"/>
      <c r="H7704" s="43"/>
      <c r="I7704" s="43"/>
      <c r="J7704" s="43"/>
      <c r="K7704" s="43"/>
      <c r="L7704" s="43"/>
      <c r="M7704" s="43"/>
      <c r="N7704" s="43"/>
      <c r="O7704" s="43"/>
      <c r="P7704" s="43"/>
      <c r="Q7704" s="43"/>
      <c r="R7704" s="43"/>
      <c r="S7704" s="43"/>
      <c r="T7704" s="43"/>
      <c r="U7704" s="43"/>
      <c r="V7704" s="43"/>
      <c r="W7704" s="43"/>
      <c r="X7704" s="43"/>
      <c r="Y7704" s="43"/>
      <c r="Z7704" s="43"/>
      <c r="AA7704" s="43"/>
      <c r="AB7704" s="43"/>
      <c r="AC7704" s="43"/>
      <c r="AD7704" s="43"/>
      <c r="AE7704" s="43"/>
      <c r="AF7704" s="43"/>
      <c r="AG7704" s="43"/>
      <c r="AH7704" s="43"/>
      <c r="AI7704" s="43"/>
      <c r="AJ7704" s="43"/>
      <c r="AK7704" s="43"/>
      <c r="AL7704" s="43"/>
      <c r="AM7704" s="43"/>
      <c r="AN7704" s="43"/>
      <c r="AO7704" s="43"/>
      <c r="AP7704" s="43"/>
      <c r="AQ7704" s="43"/>
      <c r="AR7704" s="43"/>
      <c r="AS7704" s="43"/>
      <c r="AT7704" s="43"/>
      <c r="AU7704" s="43"/>
      <c r="AV7704" s="43"/>
      <c r="AW7704" s="43"/>
      <c r="AX7704" s="43"/>
    </row>
    <row r="7705" spans="5:50" x14ac:dyDescent="0.25">
      <c r="E7705" s="42"/>
      <c r="F7705" s="43"/>
      <c r="G7705" s="43"/>
      <c r="H7705" s="43"/>
      <c r="I7705" s="43"/>
      <c r="J7705" s="43"/>
      <c r="K7705" s="43"/>
      <c r="L7705" s="43"/>
      <c r="M7705" s="43"/>
      <c r="N7705" s="43"/>
      <c r="O7705" s="43"/>
      <c r="P7705" s="43"/>
      <c r="Q7705" s="43"/>
      <c r="R7705" s="43"/>
      <c r="S7705" s="43"/>
      <c r="T7705" s="43"/>
      <c r="U7705" s="43"/>
      <c r="V7705" s="43"/>
      <c r="W7705" s="43"/>
      <c r="X7705" s="43"/>
      <c r="Y7705" s="43"/>
      <c r="Z7705" s="43"/>
      <c r="AA7705" s="43"/>
      <c r="AB7705" s="43"/>
      <c r="AC7705" s="43"/>
      <c r="AD7705" s="43"/>
      <c r="AE7705" s="43"/>
      <c r="AF7705" s="43"/>
      <c r="AG7705" s="43"/>
      <c r="AH7705" s="43"/>
      <c r="AI7705" s="43"/>
      <c r="AJ7705" s="43"/>
      <c r="AK7705" s="43"/>
      <c r="AL7705" s="43"/>
      <c r="AM7705" s="43"/>
      <c r="AN7705" s="43"/>
      <c r="AO7705" s="43"/>
      <c r="AP7705" s="43"/>
      <c r="AQ7705" s="43"/>
      <c r="AR7705" s="43"/>
      <c r="AS7705" s="43"/>
      <c r="AT7705" s="43"/>
      <c r="AU7705" s="43"/>
      <c r="AV7705" s="43"/>
      <c r="AW7705" s="43"/>
      <c r="AX7705" s="43"/>
    </row>
    <row r="7706" spans="5:50" x14ac:dyDescent="0.25">
      <c r="E7706" s="42" t="s">
        <v>1140</v>
      </c>
      <c r="F7706" s="43"/>
      <c r="G7706" s="43"/>
      <c r="H7706" s="43"/>
      <c r="I7706" s="43"/>
      <c r="J7706" s="43"/>
      <c r="K7706" s="43"/>
      <c r="L7706" s="43"/>
      <c r="M7706" s="43"/>
      <c r="N7706" s="43"/>
      <c r="O7706" s="43"/>
      <c r="P7706" s="43"/>
      <c r="Q7706" s="43"/>
      <c r="R7706" s="43"/>
      <c r="S7706" s="43"/>
      <c r="T7706" s="43"/>
      <c r="U7706" s="43"/>
      <c r="V7706" s="43"/>
      <c r="W7706" s="43"/>
      <c r="X7706" s="43"/>
      <c r="Y7706" s="43"/>
      <c r="Z7706" s="43"/>
      <c r="AA7706" s="43"/>
      <c r="AB7706" s="43"/>
      <c r="AC7706" s="43"/>
      <c r="AD7706" s="43"/>
      <c r="AE7706" s="43"/>
      <c r="AF7706" s="43"/>
      <c r="AG7706" s="43"/>
      <c r="AH7706" s="43"/>
      <c r="AI7706" s="43"/>
      <c r="AJ7706" s="43"/>
      <c r="AK7706" s="43"/>
      <c r="AL7706" s="43"/>
      <c r="AM7706" s="43"/>
      <c r="AN7706" s="43"/>
      <c r="AO7706" s="43"/>
      <c r="AP7706" s="43"/>
      <c r="AQ7706" s="43"/>
      <c r="AR7706" s="43"/>
      <c r="AS7706" s="43"/>
      <c r="AT7706" s="43"/>
      <c r="AU7706" s="43"/>
      <c r="AV7706" s="43"/>
      <c r="AW7706" s="43"/>
      <c r="AX7706" s="43"/>
    </row>
    <row r="7707" spans="5:50" x14ac:dyDescent="0.25">
      <c r="E7707" s="42" t="s">
        <v>1141</v>
      </c>
      <c r="F7707" s="43"/>
      <c r="G7707" s="43"/>
      <c r="H7707" s="43"/>
      <c r="I7707" s="43"/>
      <c r="J7707" s="43"/>
      <c r="K7707" s="43"/>
      <c r="L7707" s="43"/>
      <c r="M7707" s="43"/>
      <c r="N7707" s="43"/>
      <c r="O7707" s="43"/>
      <c r="P7707" s="43"/>
      <c r="Q7707" s="43"/>
      <c r="R7707" s="43"/>
      <c r="S7707" s="43"/>
      <c r="T7707" s="43"/>
      <c r="U7707" s="43"/>
      <c r="V7707" s="43"/>
      <c r="W7707" s="43"/>
      <c r="X7707" s="43"/>
      <c r="Y7707" s="43"/>
      <c r="Z7707" s="43"/>
      <c r="AA7707" s="43"/>
      <c r="AB7707" s="43"/>
      <c r="AC7707" s="43"/>
      <c r="AD7707" s="43"/>
      <c r="AE7707" s="43"/>
      <c r="AF7707" s="43"/>
      <c r="AG7707" s="43"/>
      <c r="AH7707" s="43"/>
      <c r="AI7707" s="43"/>
      <c r="AJ7707" s="43"/>
      <c r="AK7707" s="43"/>
      <c r="AL7707" s="43"/>
      <c r="AM7707" s="43"/>
      <c r="AN7707" s="43"/>
      <c r="AO7707" s="43"/>
      <c r="AP7707" s="43"/>
      <c r="AQ7707" s="43"/>
      <c r="AR7707" s="43"/>
      <c r="AS7707" s="43"/>
      <c r="AT7707" s="43"/>
      <c r="AU7707" s="43"/>
      <c r="AV7707" s="43"/>
      <c r="AW7707" s="43"/>
      <c r="AX7707" s="43"/>
    </row>
    <row r="7708" spans="5:50" x14ac:dyDescent="0.25">
      <c r="E7708" s="42" t="s">
        <v>1213</v>
      </c>
      <c r="F7708" s="43"/>
      <c r="G7708" s="43"/>
      <c r="H7708" s="43"/>
      <c r="I7708" s="43"/>
      <c r="J7708" s="43"/>
      <c r="K7708" s="43"/>
      <c r="L7708" s="43"/>
      <c r="M7708" s="43"/>
      <c r="N7708" s="43"/>
      <c r="O7708" s="43"/>
      <c r="P7708" s="43"/>
      <c r="Q7708" s="43"/>
      <c r="R7708" s="43"/>
      <c r="S7708" s="43"/>
      <c r="T7708" s="43"/>
      <c r="U7708" s="43"/>
      <c r="V7708" s="43"/>
      <c r="W7708" s="43"/>
      <c r="X7708" s="43"/>
      <c r="Y7708" s="43"/>
      <c r="Z7708" s="43"/>
      <c r="AA7708" s="43"/>
      <c r="AB7708" s="43"/>
      <c r="AC7708" s="43"/>
      <c r="AD7708" s="43"/>
      <c r="AE7708" s="43"/>
      <c r="AF7708" s="43"/>
      <c r="AG7708" s="43"/>
      <c r="AH7708" s="43"/>
      <c r="AI7708" s="43"/>
      <c r="AJ7708" s="43"/>
      <c r="AK7708" s="43"/>
      <c r="AL7708" s="43"/>
      <c r="AM7708" s="43"/>
      <c r="AN7708" s="43"/>
      <c r="AO7708" s="43"/>
      <c r="AP7708" s="43"/>
      <c r="AQ7708" s="43"/>
      <c r="AR7708" s="43"/>
      <c r="AS7708" s="43"/>
      <c r="AT7708" s="43"/>
      <c r="AU7708" s="43"/>
      <c r="AV7708" s="43"/>
      <c r="AW7708" s="43"/>
      <c r="AX7708" s="43"/>
    </row>
    <row r="7709" spans="5:50" x14ac:dyDescent="0.25">
      <c r="E7709" s="42"/>
      <c r="F7709" s="43"/>
      <c r="G7709" s="43"/>
      <c r="H7709" s="43"/>
      <c r="I7709" s="43"/>
      <c r="J7709" s="43"/>
      <c r="K7709" s="43"/>
      <c r="L7709" s="43"/>
      <c r="M7709" s="43"/>
      <c r="N7709" s="43"/>
      <c r="O7709" s="43"/>
      <c r="P7709" s="43"/>
      <c r="Q7709" s="43"/>
      <c r="R7709" s="43"/>
      <c r="S7709" s="43"/>
      <c r="T7709" s="43"/>
      <c r="U7709" s="43"/>
      <c r="V7709" s="43"/>
      <c r="W7709" s="43"/>
      <c r="X7709" s="43"/>
      <c r="Y7709" s="43"/>
      <c r="Z7709" s="43"/>
      <c r="AA7709" s="43"/>
      <c r="AB7709" s="43"/>
      <c r="AC7709" s="43"/>
      <c r="AD7709" s="43"/>
      <c r="AE7709" s="43"/>
      <c r="AF7709" s="43"/>
      <c r="AG7709" s="43"/>
      <c r="AH7709" s="43"/>
      <c r="AI7709" s="43"/>
      <c r="AJ7709" s="43"/>
      <c r="AK7709" s="43"/>
      <c r="AL7709" s="43"/>
      <c r="AM7709" s="43"/>
      <c r="AN7709" s="43"/>
      <c r="AO7709" s="43"/>
      <c r="AP7709" s="43"/>
      <c r="AQ7709" s="43"/>
      <c r="AR7709" s="43"/>
      <c r="AS7709" s="43"/>
      <c r="AT7709" s="43"/>
      <c r="AU7709" s="43"/>
      <c r="AV7709" s="43"/>
      <c r="AW7709" s="43"/>
      <c r="AX7709" s="43"/>
    </row>
    <row r="7710" spans="5:50" x14ac:dyDescent="0.25">
      <c r="E7710" s="42" t="s">
        <v>876</v>
      </c>
      <c r="F7710" s="43"/>
      <c r="G7710" s="43"/>
      <c r="H7710" s="43"/>
      <c r="I7710" s="43"/>
      <c r="J7710" s="43"/>
      <c r="K7710" s="43"/>
      <c r="L7710" s="43"/>
      <c r="M7710" s="43"/>
      <c r="N7710" s="43"/>
      <c r="O7710" s="43"/>
      <c r="P7710" s="43"/>
      <c r="Q7710" s="43"/>
      <c r="R7710" s="43"/>
      <c r="S7710" s="43"/>
      <c r="T7710" s="43"/>
      <c r="U7710" s="43"/>
      <c r="V7710" s="43"/>
      <c r="W7710" s="43"/>
      <c r="X7710" s="43"/>
      <c r="Y7710" s="43"/>
      <c r="Z7710" s="43"/>
      <c r="AA7710" s="43"/>
      <c r="AB7710" s="43"/>
      <c r="AC7710" s="43"/>
      <c r="AD7710" s="43"/>
      <c r="AE7710" s="43"/>
      <c r="AF7710" s="43"/>
      <c r="AG7710" s="43"/>
      <c r="AH7710" s="43"/>
      <c r="AI7710" s="43"/>
      <c r="AJ7710" s="43"/>
      <c r="AK7710" s="43"/>
      <c r="AL7710" s="43"/>
      <c r="AM7710" s="43"/>
      <c r="AN7710" s="43"/>
      <c r="AO7710" s="43"/>
      <c r="AP7710" s="43"/>
      <c r="AQ7710" s="43"/>
      <c r="AR7710" s="43"/>
      <c r="AS7710" s="43"/>
      <c r="AT7710" s="43"/>
      <c r="AU7710" s="43"/>
      <c r="AV7710" s="43"/>
      <c r="AW7710" s="43"/>
      <c r="AX7710" s="43"/>
    </row>
    <row r="7711" spans="5:50" x14ac:dyDescent="0.25">
      <c r="E7711" s="42" t="s">
        <v>887</v>
      </c>
      <c r="F7711" s="43"/>
      <c r="G7711" s="43"/>
      <c r="H7711" s="43"/>
      <c r="I7711" s="43"/>
      <c r="J7711" s="43"/>
      <c r="K7711" s="43"/>
      <c r="L7711" s="43"/>
      <c r="M7711" s="43"/>
      <c r="N7711" s="43"/>
      <c r="O7711" s="43"/>
      <c r="P7711" s="43"/>
      <c r="Q7711" s="43"/>
      <c r="R7711" s="43"/>
      <c r="S7711" s="43"/>
      <c r="T7711" s="43"/>
      <c r="U7711" s="43"/>
      <c r="V7711" s="43"/>
      <c r="W7711" s="43"/>
      <c r="X7711" s="43"/>
      <c r="Y7711" s="43"/>
      <c r="Z7711" s="43"/>
      <c r="AA7711" s="43"/>
      <c r="AB7711" s="43"/>
      <c r="AC7711" s="43"/>
      <c r="AD7711" s="43"/>
      <c r="AE7711" s="43"/>
      <c r="AF7711" s="43"/>
      <c r="AG7711" s="43"/>
      <c r="AH7711" s="43"/>
      <c r="AI7711" s="43"/>
      <c r="AJ7711" s="43"/>
      <c r="AK7711" s="43"/>
      <c r="AL7711" s="43"/>
      <c r="AM7711" s="43"/>
      <c r="AN7711" s="43"/>
      <c r="AO7711" s="43"/>
      <c r="AP7711" s="43"/>
      <c r="AQ7711" s="43"/>
      <c r="AR7711" s="43"/>
      <c r="AS7711" s="43"/>
      <c r="AT7711" s="43"/>
      <c r="AU7711" s="43"/>
      <c r="AV7711" s="43"/>
      <c r="AW7711" s="43"/>
      <c r="AX7711" s="43"/>
    </row>
    <row r="7712" spans="5:50" x14ac:dyDescent="0.25">
      <c r="E7712" s="42" t="s">
        <v>1214</v>
      </c>
      <c r="F7712" s="43"/>
      <c r="G7712" s="43"/>
      <c r="H7712" s="43"/>
      <c r="I7712" s="43"/>
      <c r="J7712" s="43"/>
      <c r="K7712" s="43"/>
      <c r="L7712" s="43"/>
      <c r="M7712" s="43"/>
      <c r="N7712" s="43"/>
      <c r="O7712" s="43"/>
      <c r="P7712" s="43"/>
      <c r="Q7712" s="43"/>
      <c r="R7712" s="43"/>
      <c r="S7712" s="43"/>
      <c r="T7712" s="43"/>
      <c r="U7712" s="43"/>
      <c r="V7712" s="43"/>
      <c r="W7712" s="43"/>
      <c r="X7712" s="43"/>
      <c r="Y7712" s="43"/>
      <c r="Z7712" s="43"/>
      <c r="AA7712" s="43"/>
      <c r="AB7712" s="43"/>
      <c r="AC7712" s="43"/>
      <c r="AD7712" s="43"/>
      <c r="AE7712" s="43"/>
      <c r="AF7712" s="43"/>
      <c r="AG7712" s="43"/>
      <c r="AH7712" s="43"/>
      <c r="AI7712" s="43"/>
      <c r="AJ7712" s="43"/>
      <c r="AK7712" s="43"/>
      <c r="AL7712" s="43"/>
      <c r="AM7712" s="43"/>
      <c r="AN7712" s="43"/>
      <c r="AO7712" s="43"/>
      <c r="AP7712" s="43"/>
      <c r="AQ7712" s="43"/>
      <c r="AR7712" s="43"/>
      <c r="AS7712" s="43"/>
      <c r="AT7712" s="43"/>
      <c r="AU7712" s="43"/>
      <c r="AV7712" s="43"/>
      <c r="AW7712" s="43"/>
      <c r="AX7712" s="43"/>
    </row>
    <row r="7713" spans="3:74" x14ac:dyDescent="0.25">
      <c r="E7713" s="42"/>
      <c r="F7713" s="43"/>
      <c r="G7713" s="43"/>
      <c r="H7713" s="43"/>
      <c r="I7713" s="43"/>
      <c r="J7713" s="43"/>
      <c r="K7713" s="43"/>
      <c r="L7713" s="43"/>
      <c r="M7713" s="43"/>
      <c r="N7713" s="43"/>
      <c r="O7713" s="43"/>
      <c r="P7713" s="43"/>
      <c r="Q7713" s="43"/>
      <c r="R7713" s="43"/>
      <c r="S7713" s="43"/>
      <c r="T7713" s="43"/>
      <c r="U7713" s="43"/>
      <c r="V7713" s="43"/>
      <c r="W7713" s="43"/>
      <c r="X7713" s="43"/>
      <c r="Y7713" s="43"/>
      <c r="Z7713" s="43"/>
      <c r="AA7713" s="43"/>
      <c r="AB7713" s="43"/>
      <c r="AC7713" s="43"/>
      <c r="AD7713" s="43"/>
      <c r="AE7713" s="43"/>
      <c r="AF7713" s="43"/>
      <c r="AG7713" s="43"/>
      <c r="AH7713" s="43"/>
      <c r="AI7713" s="43"/>
      <c r="AJ7713" s="43"/>
      <c r="AK7713" s="43"/>
      <c r="AL7713" s="43"/>
      <c r="AM7713" s="43"/>
      <c r="AN7713" s="43"/>
      <c r="AO7713" s="43"/>
      <c r="AP7713" s="43"/>
      <c r="AQ7713" s="43"/>
      <c r="AR7713" s="43"/>
      <c r="AS7713" s="43"/>
      <c r="AT7713" s="43"/>
      <c r="AU7713" s="43"/>
      <c r="AV7713" s="43"/>
      <c r="AW7713" s="43"/>
      <c r="AX7713" s="43"/>
    </row>
    <row r="7714" spans="3:74" x14ac:dyDescent="0.25">
      <c r="E7714" s="42" t="s">
        <v>946</v>
      </c>
      <c r="F7714" s="43"/>
      <c r="G7714" s="43"/>
      <c r="H7714" s="43"/>
      <c r="I7714" s="43"/>
      <c r="J7714" s="43"/>
      <c r="K7714" s="43"/>
      <c r="L7714" s="43"/>
      <c r="M7714" s="43"/>
      <c r="N7714" s="43"/>
      <c r="O7714" s="43"/>
      <c r="P7714" s="43"/>
      <c r="Q7714" s="43"/>
      <c r="R7714" s="43"/>
      <c r="S7714" s="43"/>
      <c r="T7714" s="43"/>
      <c r="U7714" s="43"/>
      <c r="V7714" s="43"/>
      <c r="W7714" s="43"/>
      <c r="X7714" s="43"/>
      <c r="Y7714" s="43"/>
      <c r="Z7714" s="43"/>
      <c r="AA7714" s="43"/>
      <c r="AB7714" s="43"/>
      <c r="AC7714" s="43"/>
      <c r="AD7714" s="43"/>
      <c r="AE7714" s="43"/>
      <c r="AF7714" s="43"/>
      <c r="AG7714" s="43"/>
      <c r="AH7714" s="43"/>
      <c r="AI7714" s="43"/>
      <c r="AJ7714" s="43"/>
      <c r="AK7714" s="43"/>
      <c r="AL7714" s="43"/>
      <c r="AM7714" s="43"/>
      <c r="AN7714" s="43"/>
      <c r="AO7714" s="43"/>
      <c r="AP7714" s="43"/>
      <c r="AQ7714" s="43"/>
      <c r="AR7714" s="43"/>
      <c r="AS7714" s="43"/>
      <c r="AT7714" s="43"/>
      <c r="AU7714" s="43"/>
      <c r="AV7714" s="43"/>
      <c r="AW7714" s="43"/>
      <c r="AX7714" s="43"/>
    </row>
    <row r="7715" spans="3:74" x14ac:dyDescent="0.25">
      <c r="E7715" s="42" t="s">
        <v>1098</v>
      </c>
      <c r="F7715" s="43"/>
      <c r="G7715" s="43"/>
      <c r="H7715" s="43"/>
      <c r="I7715" s="43"/>
      <c r="J7715" s="43"/>
      <c r="K7715" s="43"/>
      <c r="L7715" s="43"/>
      <c r="M7715" s="43"/>
      <c r="N7715" s="43"/>
      <c r="O7715" s="43"/>
      <c r="P7715" s="43"/>
      <c r="Q7715" s="43"/>
      <c r="R7715" s="43"/>
      <c r="S7715" s="43"/>
      <c r="T7715" s="43"/>
      <c r="U7715" s="43"/>
      <c r="V7715" s="43"/>
      <c r="W7715" s="43"/>
      <c r="X7715" s="43"/>
      <c r="Y7715" s="43"/>
      <c r="Z7715" s="43"/>
      <c r="AA7715" s="43"/>
      <c r="AB7715" s="43"/>
      <c r="AC7715" s="43"/>
      <c r="AD7715" s="43"/>
      <c r="AE7715" s="43"/>
      <c r="AF7715" s="43"/>
      <c r="AG7715" s="43"/>
      <c r="AH7715" s="43"/>
      <c r="AI7715" s="43"/>
      <c r="AJ7715" s="43"/>
      <c r="AK7715" s="43"/>
      <c r="AL7715" s="43"/>
      <c r="AM7715" s="43"/>
      <c r="AN7715" s="43"/>
      <c r="AO7715" s="43"/>
      <c r="AP7715" s="43"/>
      <c r="AQ7715" s="43"/>
      <c r="AR7715" s="43"/>
      <c r="AS7715" s="43"/>
      <c r="AT7715" s="43"/>
      <c r="AU7715" s="43"/>
      <c r="AV7715" s="43"/>
      <c r="AW7715" s="43"/>
      <c r="AX7715" s="43"/>
    </row>
    <row r="7716" spans="3:74" x14ac:dyDescent="0.25">
      <c r="E7716" s="42" t="s">
        <v>904</v>
      </c>
      <c r="F7716" s="43"/>
      <c r="G7716" s="43"/>
      <c r="H7716" s="43"/>
      <c r="I7716" s="43"/>
      <c r="J7716" s="43"/>
      <c r="K7716" s="43"/>
      <c r="L7716" s="43"/>
      <c r="M7716" s="43"/>
      <c r="N7716" s="43"/>
      <c r="O7716" s="43"/>
      <c r="P7716" s="43"/>
      <c r="Q7716" s="43"/>
      <c r="R7716" s="43"/>
      <c r="S7716" s="43"/>
      <c r="T7716" s="43"/>
      <c r="U7716" s="43"/>
      <c r="V7716" s="43"/>
      <c r="W7716" s="43"/>
      <c r="X7716" s="43"/>
      <c r="Y7716" s="43"/>
      <c r="Z7716" s="43"/>
      <c r="AA7716" s="43"/>
      <c r="AB7716" s="43"/>
      <c r="AC7716" s="43"/>
      <c r="AD7716" s="43"/>
      <c r="AE7716" s="43"/>
      <c r="AF7716" s="43"/>
      <c r="AG7716" s="43"/>
      <c r="AH7716" s="43"/>
      <c r="AI7716" s="43"/>
      <c r="AJ7716" s="43"/>
      <c r="AK7716" s="43"/>
      <c r="AL7716" s="43"/>
      <c r="AM7716" s="43"/>
      <c r="AN7716" s="43"/>
      <c r="AO7716" s="43"/>
      <c r="AP7716" s="43"/>
      <c r="AQ7716" s="43"/>
      <c r="AR7716" s="43"/>
      <c r="AS7716" s="43"/>
      <c r="AT7716" s="43"/>
      <c r="AU7716" s="43"/>
      <c r="AV7716" s="43"/>
      <c r="AW7716" s="43"/>
      <c r="AX7716" s="43"/>
    </row>
    <row r="7721" spans="3:74" x14ac:dyDescent="0.25">
      <c r="C7721" s="52">
        <v>0</v>
      </c>
    </row>
    <row r="7726" spans="3:74" x14ac:dyDescent="0.25">
      <c r="AJ7726" s="1" t="s">
        <v>763</v>
      </c>
      <c r="AU7726" s="1" t="s">
        <v>1209</v>
      </c>
      <c r="BC7726" s="1" t="s">
        <v>1152</v>
      </c>
      <c r="BL7726" s="1" t="s">
        <v>1221</v>
      </c>
      <c r="BV7726" s="1" t="s">
        <v>1156</v>
      </c>
    </row>
    <row r="7727" spans="3:74" x14ac:dyDescent="0.25">
      <c r="AJ7727" s="4" t="s">
        <v>1219</v>
      </c>
      <c r="AU7727" s="4" t="s">
        <v>1220</v>
      </c>
      <c r="BC7727" s="4" t="s">
        <v>1154</v>
      </c>
      <c r="BL7727" s="4" t="s">
        <v>1222</v>
      </c>
      <c r="BV7727" s="4" t="s">
        <v>1223</v>
      </c>
    </row>
    <row r="7746" spans="3:36" x14ac:dyDescent="0.25">
      <c r="C7746" s="13">
        <v>0</v>
      </c>
    </row>
    <row r="7753" spans="3:36" x14ac:dyDescent="0.25">
      <c r="AJ7753" s="1" t="s">
        <v>1191</v>
      </c>
    </row>
    <row r="7754" spans="3:36" x14ac:dyDescent="0.25">
      <c r="AJ7754" s="1" t="s">
        <v>916</v>
      </c>
    </row>
    <row r="7766" spans="3:34" x14ac:dyDescent="0.25">
      <c r="C7766" s="13">
        <v>0</v>
      </c>
    </row>
    <row r="7770" spans="3:34" x14ac:dyDescent="0.25">
      <c r="AH7770" s="1" t="s">
        <v>1049</v>
      </c>
    </row>
    <row r="7771" spans="3:34" x14ac:dyDescent="0.25">
      <c r="AH7771" s="4" t="s">
        <v>1224</v>
      </c>
    </row>
    <row r="7778" spans="5:42" x14ac:dyDescent="0.25">
      <c r="E7778" s="46" t="s">
        <v>1099</v>
      </c>
      <c r="F7778" s="43"/>
      <c r="G7778" s="43"/>
      <c r="H7778" s="43"/>
      <c r="I7778" s="43"/>
      <c r="J7778" s="43"/>
      <c r="K7778" s="43"/>
      <c r="L7778" s="43"/>
      <c r="M7778" s="43"/>
      <c r="N7778" s="43"/>
      <c r="O7778" s="43"/>
      <c r="P7778" s="43"/>
      <c r="Q7778" s="43"/>
      <c r="R7778" s="43"/>
      <c r="S7778" s="43"/>
      <c r="T7778" s="43"/>
      <c r="U7778" s="43"/>
      <c r="V7778" s="43"/>
      <c r="W7778" s="43"/>
      <c r="X7778" s="43"/>
      <c r="Y7778" s="43"/>
      <c r="Z7778" s="43"/>
      <c r="AA7778" s="43"/>
      <c r="AB7778" s="43"/>
      <c r="AC7778" s="43"/>
      <c r="AD7778" s="43"/>
      <c r="AE7778" s="43"/>
      <c r="AF7778" s="43"/>
      <c r="AG7778" s="43"/>
      <c r="AH7778" s="43"/>
      <c r="AI7778" s="43"/>
      <c r="AJ7778" s="43"/>
      <c r="AK7778" s="43"/>
      <c r="AL7778" s="43"/>
      <c r="AM7778" s="43"/>
      <c r="AN7778" s="43"/>
      <c r="AO7778" s="43"/>
      <c r="AP7778" s="43"/>
    </row>
    <row r="7779" spans="5:42" x14ac:dyDescent="0.25">
      <c r="E7779" s="42" t="s">
        <v>868</v>
      </c>
      <c r="F7779" s="43"/>
      <c r="G7779" s="43"/>
      <c r="H7779" s="43"/>
      <c r="I7779" s="43"/>
      <c r="J7779" s="43"/>
      <c r="K7779" s="43"/>
      <c r="L7779" s="43"/>
      <c r="M7779" s="43"/>
      <c r="N7779" s="43"/>
      <c r="O7779" s="43"/>
      <c r="P7779" s="43"/>
      <c r="Q7779" s="43"/>
      <c r="R7779" s="43"/>
      <c r="S7779" s="43"/>
      <c r="T7779" s="43"/>
      <c r="U7779" s="43"/>
      <c r="V7779" s="43"/>
      <c r="W7779" s="43"/>
      <c r="X7779" s="43"/>
      <c r="Y7779" s="43"/>
      <c r="Z7779" s="43"/>
      <c r="AA7779" s="43"/>
      <c r="AB7779" s="43"/>
      <c r="AC7779" s="43"/>
      <c r="AD7779" s="43"/>
      <c r="AE7779" s="43"/>
      <c r="AF7779" s="43"/>
      <c r="AG7779" s="43"/>
      <c r="AH7779" s="43"/>
      <c r="AI7779" s="43"/>
      <c r="AJ7779" s="43"/>
      <c r="AK7779" s="43"/>
      <c r="AL7779" s="43"/>
      <c r="AM7779" s="43"/>
      <c r="AN7779" s="43"/>
      <c r="AO7779" s="43"/>
      <c r="AP7779" s="43"/>
    </row>
    <row r="7780" spans="5:42" x14ac:dyDescent="0.25">
      <c r="E7780" s="42" t="s">
        <v>876</v>
      </c>
      <c r="F7780" s="43"/>
      <c r="G7780" s="43"/>
      <c r="H7780" s="43"/>
      <c r="I7780" s="43"/>
      <c r="J7780" s="43"/>
      <c r="K7780" s="43"/>
      <c r="L7780" s="43"/>
      <c r="M7780" s="43"/>
      <c r="N7780" s="43"/>
      <c r="O7780" s="43"/>
      <c r="P7780" s="43"/>
      <c r="Q7780" s="43"/>
      <c r="R7780" s="43"/>
      <c r="S7780" s="43"/>
      <c r="T7780" s="43"/>
      <c r="U7780" s="43"/>
      <c r="V7780" s="43"/>
      <c r="W7780" s="43"/>
      <c r="X7780" s="43"/>
      <c r="Y7780" s="43"/>
      <c r="Z7780" s="43"/>
      <c r="AA7780" s="43"/>
      <c r="AB7780" s="43"/>
      <c r="AC7780" s="43"/>
      <c r="AD7780" s="43"/>
      <c r="AE7780" s="43"/>
      <c r="AF7780" s="43"/>
      <c r="AG7780" s="43"/>
      <c r="AH7780" s="43"/>
      <c r="AI7780" s="43"/>
      <c r="AJ7780" s="43"/>
      <c r="AK7780" s="43"/>
      <c r="AL7780" s="43"/>
      <c r="AM7780" s="43"/>
      <c r="AN7780" s="43"/>
      <c r="AO7780" s="43"/>
      <c r="AP7780" s="43"/>
    </row>
    <row r="7781" spans="5:42" x14ac:dyDescent="0.25">
      <c r="E7781" s="42" t="s">
        <v>1225</v>
      </c>
      <c r="F7781" s="43"/>
      <c r="G7781" s="43"/>
      <c r="H7781" s="43"/>
      <c r="I7781" s="43"/>
      <c r="J7781" s="43"/>
      <c r="K7781" s="43"/>
      <c r="L7781" s="43"/>
      <c r="M7781" s="43"/>
      <c r="N7781" s="43"/>
      <c r="O7781" s="43"/>
      <c r="P7781" s="43"/>
      <c r="Q7781" s="43"/>
      <c r="R7781" s="43"/>
      <c r="S7781" s="43"/>
      <c r="T7781" s="43"/>
      <c r="U7781" s="43"/>
      <c r="V7781" s="43"/>
      <c r="W7781" s="43"/>
      <c r="X7781" s="43"/>
      <c r="Y7781" s="43"/>
      <c r="Z7781" s="43"/>
      <c r="AA7781" s="43"/>
      <c r="AB7781" s="43"/>
      <c r="AC7781" s="43"/>
      <c r="AD7781" s="43"/>
      <c r="AE7781" s="43"/>
      <c r="AF7781" s="43"/>
      <c r="AG7781" s="43"/>
      <c r="AH7781" s="43"/>
      <c r="AI7781" s="43"/>
      <c r="AJ7781" s="43"/>
      <c r="AK7781" s="43"/>
      <c r="AL7781" s="43"/>
      <c r="AM7781" s="43"/>
      <c r="AN7781" s="43"/>
      <c r="AO7781" s="43"/>
      <c r="AP7781" s="43"/>
    </row>
    <row r="7782" spans="5:42" x14ac:dyDescent="0.25">
      <c r="E7782" s="42" t="s">
        <v>1226</v>
      </c>
      <c r="F7782" s="43"/>
      <c r="G7782" s="43"/>
      <c r="H7782" s="43"/>
      <c r="I7782" s="43"/>
      <c r="J7782" s="43"/>
      <c r="K7782" s="43"/>
      <c r="L7782" s="43"/>
      <c r="M7782" s="43"/>
      <c r="N7782" s="43"/>
      <c r="O7782" s="43"/>
      <c r="P7782" s="43"/>
      <c r="Q7782" s="43"/>
      <c r="R7782" s="43"/>
      <c r="S7782" s="43"/>
      <c r="T7782" s="43"/>
      <c r="U7782" s="43"/>
      <c r="V7782" s="43"/>
      <c r="W7782" s="43"/>
      <c r="X7782" s="43"/>
      <c r="Y7782" s="43"/>
      <c r="Z7782" s="43"/>
      <c r="AA7782" s="43"/>
      <c r="AB7782" s="43"/>
      <c r="AC7782" s="43"/>
      <c r="AD7782" s="43"/>
      <c r="AE7782" s="43"/>
      <c r="AF7782" s="43"/>
      <c r="AG7782" s="43"/>
      <c r="AH7782" s="43"/>
      <c r="AI7782" s="43"/>
      <c r="AJ7782" s="43"/>
      <c r="AK7782" s="43"/>
      <c r="AL7782" s="43"/>
      <c r="AM7782" s="43"/>
      <c r="AN7782" s="43"/>
      <c r="AO7782" s="43"/>
      <c r="AP7782" s="43"/>
    </row>
    <row r="7783" spans="5:42" x14ac:dyDescent="0.25">
      <c r="E7783" s="42"/>
      <c r="F7783" s="43"/>
      <c r="G7783" s="43"/>
      <c r="H7783" s="43"/>
      <c r="I7783" s="43"/>
      <c r="J7783" s="43"/>
      <c r="K7783" s="43"/>
      <c r="L7783" s="43"/>
      <c r="M7783" s="43"/>
      <c r="N7783" s="43"/>
      <c r="O7783" s="43"/>
      <c r="P7783" s="43"/>
      <c r="Q7783" s="43"/>
      <c r="R7783" s="43"/>
      <c r="S7783" s="43"/>
      <c r="T7783" s="43"/>
      <c r="U7783" s="43"/>
      <c r="V7783" s="43"/>
      <c r="W7783" s="43"/>
      <c r="X7783" s="43"/>
      <c r="Y7783" s="43"/>
      <c r="Z7783" s="43"/>
      <c r="AA7783" s="43"/>
      <c r="AB7783" s="43"/>
      <c r="AC7783" s="43"/>
      <c r="AD7783" s="43"/>
      <c r="AE7783" s="43"/>
      <c r="AF7783" s="43"/>
      <c r="AG7783" s="43"/>
      <c r="AH7783" s="43"/>
      <c r="AI7783" s="43"/>
      <c r="AJ7783" s="43"/>
      <c r="AK7783" s="43"/>
      <c r="AL7783" s="43"/>
      <c r="AM7783" s="43"/>
      <c r="AN7783" s="43"/>
      <c r="AO7783" s="43"/>
      <c r="AP7783" s="43"/>
    </row>
    <row r="7784" spans="5:42" x14ac:dyDescent="0.25">
      <c r="E7784" s="42" t="s">
        <v>996</v>
      </c>
      <c r="F7784" s="43"/>
      <c r="G7784" s="43"/>
      <c r="H7784" s="43"/>
      <c r="I7784" s="43"/>
      <c r="J7784" s="43"/>
      <c r="K7784" s="43"/>
      <c r="L7784" s="43"/>
      <c r="M7784" s="43"/>
      <c r="N7784" s="43"/>
      <c r="O7784" s="43"/>
      <c r="P7784" s="43"/>
      <c r="Q7784" s="43"/>
      <c r="R7784" s="43"/>
      <c r="S7784" s="43"/>
      <c r="T7784" s="43"/>
      <c r="U7784" s="43"/>
      <c r="V7784" s="43"/>
      <c r="W7784" s="43"/>
      <c r="X7784" s="43"/>
      <c r="Y7784" s="43"/>
      <c r="Z7784" s="43"/>
      <c r="AA7784" s="43"/>
      <c r="AB7784" s="43"/>
      <c r="AC7784" s="43"/>
      <c r="AD7784" s="43"/>
      <c r="AE7784" s="43"/>
      <c r="AF7784" s="43"/>
      <c r="AG7784" s="43"/>
      <c r="AH7784" s="43"/>
      <c r="AI7784" s="43"/>
      <c r="AJ7784" s="43"/>
      <c r="AK7784" s="43"/>
      <c r="AL7784" s="43"/>
      <c r="AM7784" s="43"/>
      <c r="AN7784" s="43"/>
      <c r="AO7784" s="43"/>
      <c r="AP7784" s="43"/>
    </row>
    <row r="7785" spans="5:42" x14ac:dyDescent="0.25">
      <c r="E7785" s="42" t="s">
        <v>889</v>
      </c>
      <c r="F7785" s="43"/>
      <c r="G7785" s="43"/>
      <c r="H7785" s="43"/>
      <c r="I7785" s="43"/>
      <c r="J7785" s="43"/>
      <c r="K7785" s="43"/>
      <c r="L7785" s="43"/>
      <c r="M7785" s="43"/>
      <c r="N7785" s="43"/>
      <c r="O7785" s="43"/>
      <c r="P7785" s="43"/>
      <c r="Q7785" s="43"/>
      <c r="R7785" s="43"/>
      <c r="S7785" s="43"/>
      <c r="T7785" s="43"/>
      <c r="U7785" s="43"/>
      <c r="V7785" s="43"/>
      <c r="W7785" s="43"/>
      <c r="X7785" s="43"/>
      <c r="Y7785" s="43"/>
      <c r="Z7785" s="43"/>
      <c r="AA7785" s="43"/>
      <c r="AB7785" s="43"/>
      <c r="AC7785" s="43"/>
      <c r="AD7785" s="43"/>
      <c r="AE7785" s="43"/>
      <c r="AF7785" s="43"/>
      <c r="AG7785" s="43"/>
      <c r="AH7785" s="43"/>
      <c r="AI7785" s="43"/>
      <c r="AJ7785" s="43"/>
      <c r="AK7785" s="43"/>
      <c r="AL7785" s="43"/>
      <c r="AM7785" s="43"/>
      <c r="AN7785" s="43"/>
      <c r="AO7785" s="43"/>
      <c r="AP7785" s="43"/>
    </row>
    <row r="7786" spans="5:42" x14ac:dyDescent="0.25">
      <c r="E7786" s="42" t="s">
        <v>1227</v>
      </c>
      <c r="F7786" s="43"/>
      <c r="G7786" s="43"/>
      <c r="H7786" s="43"/>
      <c r="I7786" s="43"/>
      <c r="J7786" s="43"/>
      <c r="K7786" s="43"/>
      <c r="L7786" s="43"/>
      <c r="M7786" s="43"/>
      <c r="N7786" s="43"/>
      <c r="O7786" s="43"/>
      <c r="P7786" s="43"/>
      <c r="Q7786" s="43"/>
      <c r="R7786" s="43"/>
      <c r="S7786" s="43"/>
      <c r="T7786" s="43"/>
      <c r="U7786" s="43"/>
      <c r="V7786" s="43"/>
      <c r="W7786" s="43"/>
      <c r="X7786" s="43"/>
      <c r="Y7786" s="43"/>
      <c r="Z7786" s="43"/>
      <c r="AA7786" s="43"/>
      <c r="AB7786" s="43"/>
      <c r="AC7786" s="43"/>
      <c r="AD7786" s="43"/>
      <c r="AE7786" s="43"/>
      <c r="AF7786" s="43"/>
      <c r="AG7786" s="43"/>
      <c r="AH7786" s="43"/>
      <c r="AI7786" s="43"/>
      <c r="AJ7786" s="43"/>
      <c r="AK7786" s="43"/>
      <c r="AL7786" s="43"/>
      <c r="AM7786" s="43"/>
      <c r="AN7786" s="43"/>
      <c r="AO7786" s="43"/>
      <c r="AP7786" s="43"/>
    </row>
    <row r="7787" spans="5:42" x14ac:dyDescent="0.25">
      <c r="E7787" s="42" t="s">
        <v>893</v>
      </c>
      <c r="F7787" s="43"/>
      <c r="G7787" s="43"/>
      <c r="H7787" s="43"/>
      <c r="I7787" s="43"/>
      <c r="J7787" s="43"/>
      <c r="K7787" s="43"/>
      <c r="L7787" s="43"/>
      <c r="M7787" s="43"/>
      <c r="N7787" s="43"/>
      <c r="O7787" s="43"/>
      <c r="P7787" s="43"/>
      <c r="Q7787" s="43"/>
      <c r="R7787" s="43"/>
      <c r="S7787" s="43"/>
      <c r="T7787" s="43"/>
      <c r="U7787" s="43"/>
      <c r="V7787" s="43"/>
      <c r="W7787" s="43"/>
      <c r="X7787" s="43"/>
      <c r="Y7787" s="43"/>
      <c r="Z7787" s="43"/>
      <c r="AA7787" s="43"/>
      <c r="AB7787" s="43"/>
      <c r="AC7787" s="43"/>
      <c r="AD7787" s="43"/>
      <c r="AE7787" s="43"/>
      <c r="AF7787" s="43"/>
      <c r="AG7787" s="43"/>
      <c r="AH7787" s="43"/>
      <c r="AI7787" s="43"/>
      <c r="AJ7787" s="43"/>
      <c r="AK7787" s="43"/>
      <c r="AL7787" s="43"/>
      <c r="AM7787" s="43"/>
      <c r="AN7787" s="43"/>
      <c r="AO7787" s="43"/>
      <c r="AP7787" s="43"/>
    </row>
    <row r="7788" spans="5:42" x14ac:dyDescent="0.25">
      <c r="E7788" s="42" t="s">
        <v>1228</v>
      </c>
      <c r="F7788" s="43"/>
      <c r="G7788" s="43"/>
      <c r="H7788" s="43"/>
      <c r="I7788" s="43"/>
      <c r="J7788" s="43"/>
      <c r="K7788" s="43"/>
      <c r="L7788" s="43"/>
      <c r="M7788" s="43"/>
      <c r="N7788" s="43"/>
      <c r="O7788" s="43"/>
      <c r="P7788" s="43"/>
      <c r="Q7788" s="43"/>
      <c r="R7788" s="43"/>
      <c r="S7788" s="43"/>
      <c r="T7788" s="43"/>
      <c r="U7788" s="43"/>
      <c r="V7788" s="43"/>
      <c r="W7788" s="43"/>
      <c r="X7788" s="43"/>
      <c r="Y7788" s="43"/>
      <c r="Z7788" s="43"/>
      <c r="AA7788" s="43"/>
      <c r="AB7788" s="43"/>
      <c r="AC7788" s="43"/>
      <c r="AD7788" s="43"/>
      <c r="AE7788" s="43"/>
      <c r="AF7788" s="43"/>
      <c r="AG7788" s="43"/>
      <c r="AH7788" s="43"/>
      <c r="AI7788" s="43"/>
      <c r="AJ7788" s="43"/>
      <c r="AK7788" s="43"/>
      <c r="AL7788" s="43"/>
      <c r="AM7788" s="43"/>
      <c r="AN7788" s="43"/>
      <c r="AO7788" s="43"/>
      <c r="AP7788" s="43"/>
    </row>
    <row r="7789" spans="5:42" x14ac:dyDescent="0.25">
      <c r="E7789" s="42" t="s">
        <v>1229</v>
      </c>
      <c r="F7789" s="43"/>
      <c r="G7789" s="43"/>
      <c r="H7789" s="43"/>
      <c r="I7789" s="43"/>
      <c r="J7789" s="43"/>
      <c r="K7789" s="43"/>
      <c r="L7789" s="43"/>
      <c r="M7789" s="43"/>
      <c r="N7789" s="43"/>
      <c r="O7789" s="43"/>
      <c r="P7789" s="43"/>
      <c r="Q7789" s="43"/>
      <c r="R7789" s="43"/>
      <c r="S7789" s="43"/>
      <c r="T7789" s="43"/>
      <c r="U7789" s="43"/>
      <c r="V7789" s="43"/>
      <c r="W7789" s="43"/>
      <c r="X7789" s="43"/>
      <c r="Y7789" s="43"/>
      <c r="Z7789" s="43"/>
      <c r="AA7789" s="43"/>
      <c r="AB7789" s="43"/>
      <c r="AC7789" s="43"/>
      <c r="AD7789" s="43"/>
      <c r="AE7789" s="43"/>
      <c r="AF7789" s="43"/>
      <c r="AG7789" s="43"/>
      <c r="AH7789" s="43"/>
      <c r="AI7789" s="43"/>
      <c r="AJ7789" s="43"/>
      <c r="AK7789" s="43"/>
      <c r="AL7789" s="43"/>
      <c r="AM7789" s="43"/>
      <c r="AN7789" s="43"/>
      <c r="AO7789" s="43"/>
      <c r="AP7789" s="43"/>
    </row>
    <row r="7790" spans="5:42" x14ac:dyDescent="0.25">
      <c r="E7790" s="42" t="s">
        <v>1230</v>
      </c>
      <c r="F7790" s="43"/>
      <c r="G7790" s="43"/>
      <c r="H7790" s="43"/>
      <c r="I7790" s="43"/>
      <c r="J7790" s="43"/>
      <c r="K7790" s="43"/>
      <c r="L7790" s="43"/>
      <c r="M7790" s="43"/>
      <c r="N7790" s="43"/>
      <c r="O7790" s="43"/>
      <c r="P7790" s="43"/>
      <c r="Q7790" s="43"/>
      <c r="R7790" s="43"/>
      <c r="S7790" s="43"/>
      <c r="T7790" s="43"/>
      <c r="U7790" s="43"/>
      <c r="V7790" s="43"/>
      <c r="W7790" s="43"/>
      <c r="X7790" s="43"/>
      <c r="Y7790" s="43"/>
      <c r="Z7790" s="43"/>
      <c r="AA7790" s="43"/>
      <c r="AB7790" s="43"/>
      <c r="AC7790" s="43"/>
      <c r="AD7790" s="43"/>
      <c r="AE7790" s="43"/>
      <c r="AF7790" s="43"/>
      <c r="AG7790" s="43"/>
      <c r="AH7790" s="43"/>
      <c r="AI7790" s="43"/>
      <c r="AJ7790" s="43"/>
      <c r="AK7790" s="43"/>
      <c r="AL7790" s="43"/>
      <c r="AM7790" s="43"/>
      <c r="AN7790" s="43"/>
      <c r="AO7790" s="43"/>
      <c r="AP7790" s="43"/>
    </row>
    <row r="7791" spans="5:42" x14ac:dyDescent="0.25">
      <c r="E7791" s="42" t="s">
        <v>1231</v>
      </c>
      <c r="F7791" s="43"/>
      <c r="G7791" s="43"/>
      <c r="H7791" s="43"/>
      <c r="I7791" s="43"/>
      <c r="J7791" s="43"/>
      <c r="K7791" s="43"/>
      <c r="L7791" s="43"/>
      <c r="M7791" s="43"/>
      <c r="N7791" s="43"/>
      <c r="O7791" s="43"/>
      <c r="P7791" s="43"/>
      <c r="Q7791" s="43"/>
      <c r="R7791" s="43"/>
      <c r="S7791" s="43"/>
      <c r="T7791" s="43"/>
      <c r="U7791" s="43"/>
      <c r="V7791" s="43"/>
      <c r="W7791" s="43"/>
      <c r="X7791" s="43"/>
      <c r="Y7791" s="43"/>
      <c r="Z7791" s="43"/>
      <c r="AA7791" s="43"/>
      <c r="AB7791" s="43"/>
      <c r="AC7791" s="43"/>
      <c r="AD7791" s="43"/>
      <c r="AE7791" s="43"/>
      <c r="AF7791" s="43"/>
      <c r="AG7791" s="43"/>
      <c r="AH7791" s="43"/>
      <c r="AI7791" s="43"/>
      <c r="AJ7791" s="43"/>
      <c r="AK7791" s="43"/>
      <c r="AL7791" s="43"/>
      <c r="AM7791" s="43"/>
      <c r="AN7791" s="43"/>
      <c r="AO7791" s="43"/>
      <c r="AP7791" s="43"/>
    </row>
    <row r="7792" spans="5:42" x14ac:dyDescent="0.25">
      <c r="E7792" s="42" t="s">
        <v>1232</v>
      </c>
      <c r="F7792" s="43"/>
      <c r="G7792" s="43"/>
      <c r="H7792" s="43"/>
      <c r="I7792" s="43"/>
      <c r="J7792" s="43"/>
      <c r="K7792" s="43"/>
      <c r="L7792" s="43"/>
      <c r="M7792" s="43"/>
      <c r="N7792" s="43"/>
      <c r="O7792" s="43"/>
      <c r="P7792" s="43"/>
      <c r="Q7792" s="43"/>
      <c r="R7792" s="43"/>
      <c r="S7792" s="43"/>
      <c r="T7792" s="43"/>
      <c r="U7792" s="43"/>
      <c r="V7792" s="43"/>
      <c r="W7792" s="43"/>
      <c r="X7792" s="43"/>
      <c r="Y7792" s="43"/>
      <c r="Z7792" s="43"/>
      <c r="AA7792" s="43"/>
      <c r="AB7792" s="43"/>
      <c r="AC7792" s="43"/>
      <c r="AD7792" s="43"/>
      <c r="AE7792" s="43"/>
      <c r="AF7792" s="43"/>
      <c r="AG7792" s="43"/>
      <c r="AH7792" s="43"/>
      <c r="AI7792" s="43"/>
      <c r="AJ7792" s="43"/>
      <c r="AK7792" s="43"/>
      <c r="AL7792" s="43"/>
      <c r="AM7792" s="43"/>
      <c r="AN7792" s="43"/>
      <c r="AO7792" s="43"/>
      <c r="AP7792" s="43"/>
    </row>
    <row r="7793" spans="5:42" x14ac:dyDescent="0.25">
      <c r="E7793" s="42" t="s">
        <v>1233</v>
      </c>
      <c r="F7793" s="43"/>
      <c r="G7793" s="43"/>
      <c r="H7793" s="43"/>
      <c r="I7793" s="43"/>
      <c r="J7793" s="43"/>
      <c r="K7793" s="43"/>
      <c r="L7793" s="43"/>
      <c r="M7793" s="43"/>
      <c r="N7793" s="43"/>
      <c r="O7793" s="43"/>
      <c r="P7793" s="43"/>
      <c r="Q7793" s="43"/>
      <c r="R7793" s="43"/>
      <c r="S7793" s="43"/>
      <c r="T7793" s="43"/>
      <c r="U7793" s="43"/>
      <c r="V7793" s="43"/>
      <c r="W7793" s="43"/>
      <c r="X7793" s="43"/>
      <c r="Y7793" s="43"/>
      <c r="Z7793" s="43"/>
      <c r="AA7793" s="43"/>
      <c r="AB7793" s="43"/>
      <c r="AC7793" s="43"/>
      <c r="AD7793" s="43"/>
      <c r="AE7793" s="43"/>
      <c r="AF7793" s="43"/>
      <c r="AG7793" s="43"/>
      <c r="AH7793" s="43"/>
      <c r="AI7793" s="43"/>
      <c r="AJ7793" s="43"/>
      <c r="AK7793" s="43"/>
      <c r="AL7793" s="43"/>
      <c r="AM7793" s="43"/>
      <c r="AN7793" s="43"/>
      <c r="AO7793" s="43"/>
      <c r="AP7793" s="43"/>
    </row>
    <row r="7794" spans="5:42" x14ac:dyDescent="0.25">
      <c r="E7794" s="42" t="s">
        <v>896</v>
      </c>
      <c r="F7794" s="43"/>
      <c r="G7794" s="43"/>
      <c r="H7794" s="43"/>
      <c r="I7794" s="43"/>
      <c r="J7794" s="43"/>
      <c r="K7794" s="43"/>
      <c r="L7794" s="43"/>
      <c r="M7794" s="43"/>
      <c r="N7794" s="43"/>
      <c r="O7794" s="43"/>
      <c r="P7794" s="43"/>
      <c r="Q7794" s="43"/>
      <c r="R7794" s="43"/>
      <c r="S7794" s="43"/>
      <c r="T7794" s="43"/>
      <c r="U7794" s="43"/>
      <c r="V7794" s="43"/>
      <c r="W7794" s="43"/>
      <c r="X7794" s="43"/>
      <c r="Y7794" s="43"/>
      <c r="Z7794" s="43"/>
      <c r="AA7794" s="43"/>
      <c r="AB7794" s="43"/>
      <c r="AC7794" s="43"/>
      <c r="AD7794" s="43"/>
      <c r="AE7794" s="43"/>
      <c r="AF7794" s="43"/>
      <c r="AG7794" s="43"/>
      <c r="AH7794" s="43"/>
      <c r="AI7794" s="43"/>
      <c r="AJ7794" s="43"/>
      <c r="AK7794" s="43"/>
      <c r="AL7794" s="43"/>
      <c r="AM7794" s="43"/>
      <c r="AN7794" s="43"/>
      <c r="AO7794" s="43"/>
      <c r="AP7794" s="43"/>
    </row>
    <row r="7795" spans="5:42" x14ac:dyDescent="0.25">
      <c r="E7795" s="42" t="s">
        <v>897</v>
      </c>
      <c r="F7795" s="43"/>
      <c r="G7795" s="43"/>
      <c r="H7795" s="43"/>
      <c r="I7795" s="43"/>
      <c r="J7795" s="43"/>
      <c r="K7795" s="43"/>
      <c r="L7795" s="43"/>
      <c r="M7795" s="43"/>
      <c r="N7795" s="43"/>
      <c r="O7795" s="43"/>
      <c r="P7795" s="43"/>
      <c r="Q7795" s="43"/>
      <c r="R7795" s="43"/>
      <c r="S7795" s="43"/>
      <c r="T7795" s="43"/>
      <c r="U7795" s="43"/>
      <c r="V7795" s="43"/>
      <c r="W7795" s="43"/>
      <c r="X7795" s="43"/>
      <c r="Y7795" s="43"/>
      <c r="Z7795" s="43"/>
      <c r="AA7795" s="43"/>
      <c r="AB7795" s="43"/>
      <c r="AC7795" s="43"/>
      <c r="AD7795" s="43"/>
      <c r="AE7795" s="43"/>
      <c r="AF7795" s="43"/>
      <c r="AG7795" s="43"/>
      <c r="AH7795" s="43"/>
      <c r="AI7795" s="43"/>
      <c r="AJ7795" s="43"/>
      <c r="AK7795" s="43"/>
      <c r="AL7795" s="43"/>
      <c r="AM7795" s="43"/>
      <c r="AN7795" s="43"/>
      <c r="AO7795" s="43"/>
      <c r="AP7795" s="43"/>
    </row>
    <row r="7796" spans="5:42" x14ac:dyDescent="0.25">
      <c r="E7796" s="42" t="s">
        <v>893</v>
      </c>
      <c r="F7796" s="43"/>
      <c r="G7796" s="43"/>
      <c r="H7796" s="43"/>
      <c r="I7796" s="43"/>
      <c r="J7796" s="43"/>
      <c r="K7796" s="43"/>
      <c r="L7796" s="43"/>
      <c r="M7796" s="43"/>
      <c r="N7796" s="43"/>
      <c r="O7796" s="43"/>
      <c r="P7796" s="43"/>
      <c r="Q7796" s="43"/>
      <c r="R7796" s="43"/>
      <c r="S7796" s="43"/>
      <c r="T7796" s="43"/>
      <c r="U7796" s="43"/>
      <c r="V7796" s="43"/>
      <c r="W7796" s="43"/>
      <c r="X7796" s="43"/>
      <c r="Y7796" s="43"/>
      <c r="Z7796" s="43"/>
      <c r="AA7796" s="43"/>
      <c r="AB7796" s="43"/>
      <c r="AC7796" s="43"/>
      <c r="AD7796" s="43"/>
      <c r="AE7796" s="43"/>
      <c r="AF7796" s="43"/>
      <c r="AG7796" s="43"/>
      <c r="AH7796" s="43"/>
      <c r="AI7796" s="43"/>
      <c r="AJ7796" s="43"/>
      <c r="AK7796" s="43"/>
      <c r="AL7796" s="43"/>
      <c r="AM7796" s="43"/>
      <c r="AN7796" s="43"/>
      <c r="AO7796" s="43"/>
      <c r="AP7796" s="43"/>
    </row>
    <row r="7797" spans="5:42" x14ac:dyDescent="0.25">
      <c r="E7797" s="42" t="s">
        <v>1234</v>
      </c>
      <c r="F7797" s="43"/>
      <c r="G7797" s="43"/>
      <c r="H7797" s="43"/>
      <c r="I7797" s="43"/>
      <c r="J7797" s="43"/>
      <c r="K7797" s="43"/>
      <c r="L7797" s="43"/>
      <c r="M7797" s="43"/>
      <c r="N7797" s="43"/>
      <c r="O7797" s="43"/>
      <c r="P7797" s="43"/>
      <c r="Q7797" s="43"/>
      <c r="R7797" s="43"/>
      <c r="S7797" s="43"/>
      <c r="T7797" s="43"/>
      <c r="U7797" s="43"/>
      <c r="V7797" s="43"/>
      <c r="W7797" s="43"/>
      <c r="X7797" s="43"/>
      <c r="Y7797" s="43"/>
      <c r="Z7797" s="43"/>
      <c r="AA7797" s="43"/>
      <c r="AB7797" s="43"/>
      <c r="AC7797" s="43"/>
      <c r="AD7797" s="43"/>
      <c r="AE7797" s="43"/>
      <c r="AF7797" s="43"/>
      <c r="AG7797" s="43"/>
      <c r="AH7797" s="43"/>
      <c r="AI7797" s="43"/>
      <c r="AJ7797" s="43"/>
      <c r="AK7797" s="43"/>
      <c r="AL7797" s="43"/>
      <c r="AM7797" s="43"/>
      <c r="AN7797" s="43"/>
      <c r="AO7797" s="43"/>
      <c r="AP7797" s="43"/>
    </row>
    <row r="7798" spans="5:42" x14ac:dyDescent="0.25">
      <c r="E7798" s="42" t="s">
        <v>1235</v>
      </c>
      <c r="F7798" s="43"/>
      <c r="G7798" s="43"/>
      <c r="H7798" s="43"/>
      <c r="I7798" s="43"/>
      <c r="J7798" s="43"/>
      <c r="K7798" s="43"/>
      <c r="L7798" s="43"/>
      <c r="M7798" s="43"/>
      <c r="N7798" s="43"/>
      <c r="O7798" s="43"/>
      <c r="P7798" s="43"/>
      <c r="Q7798" s="43"/>
      <c r="R7798" s="43"/>
      <c r="S7798" s="43"/>
      <c r="T7798" s="43"/>
      <c r="U7798" s="43"/>
      <c r="V7798" s="43"/>
      <c r="W7798" s="43"/>
      <c r="X7798" s="43"/>
      <c r="Y7798" s="43"/>
      <c r="Z7798" s="43"/>
      <c r="AA7798" s="43"/>
      <c r="AB7798" s="43"/>
      <c r="AC7798" s="43"/>
      <c r="AD7798" s="43"/>
      <c r="AE7798" s="43"/>
      <c r="AF7798" s="43"/>
      <c r="AG7798" s="43"/>
      <c r="AH7798" s="43"/>
      <c r="AI7798" s="43"/>
      <c r="AJ7798" s="43"/>
      <c r="AK7798" s="43"/>
      <c r="AL7798" s="43"/>
      <c r="AM7798" s="43"/>
      <c r="AN7798" s="43"/>
      <c r="AO7798" s="43"/>
      <c r="AP7798" s="43"/>
    </row>
    <row r="7799" spans="5:42" x14ac:dyDescent="0.25">
      <c r="E7799" s="42" t="s">
        <v>1236</v>
      </c>
      <c r="F7799" s="43"/>
      <c r="G7799" s="43"/>
      <c r="H7799" s="43"/>
      <c r="I7799" s="43"/>
      <c r="J7799" s="43"/>
      <c r="K7799" s="43"/>
      <c r="L7799" s="43"/>
      <c r="M7799" s="43"/>
      <c r="N7799" s="43"/>
      <c r="O7799" s="43"/>
      <c r="P7799" s="43"/>
      <c r="Q7799" s="43"/>
      <c r="R7799" s="43"/>
      <c r="S7799" s="43"/>
      <c r="T7799" s="43"/>
      <c r="U7799" s="43"/>
      <c r="V7799" s="43"/>
      <c r="W7799" s="43"/>
      <c r="X7799" s="43"/>
      <c r="Y7799" s="43"/>
      <c r="Z7799" s="43"/>
      <c r="AA7799" s="43"/>
      <c r="AB7799" s="43"/>
      <c r="AC7799" s="43"/>
      <c r="AD7799" s="43"/>
      <c r="AE7799" s="43"/>
      <c r="AF7799" s="43"/>
      <c r="AG7799" s="43"/>
      <c r="AH7799" s="43"/>
      <c r="AI7799" s="43"/>
      <c r="AJ7799" s="43"/>
      <c r="AK7799" s="43"/>
      <c r="AL7799" s="43"/>
      <c r="AM7799" s="43"/>
      <c r="AN7799" s="43"/>
      <c r="AO7799" s="43"/>
      <c r="AP7799" s="43"/>
    </row>
    <row r="7800" spans="5:42" x14ac:dyDescent="0.25">
      <c r="E7800" s="42" t="s">
        <v>1237</v>
      </c>
      <c r="F7800" s="43"/>
      <c r="G7800" s="43"/>
      <c r="H7800" s="43"/>
      <c r="I7800" s="43"/>
      <c r="J7800" s="43"/>
      <c r="K7800" s="43"/>
      <c r="L7800" s="43"/>
      <c r="M7800" s="43"/>
      <c r="N7800" s="43"/>
      <c r="O7800" s="43"/>
      <c r="P7800" s="43"/>
      <c r="Q7800" s="43"/>
      <c r="R7800" s="43"/>
      <c r="S7800" s="43"/>
      <c r="T7800" s="43"/>
      <c r="U7800" s="43"/>
      <c r="V7800" s="43"/>
      <c r="W7800" s="43"/>
      <c r="X7800" s="43"/>
      <c r="Y7800" s="43"/>
      <c r="Z7800" s="43"/>
      <c r="AA7800" s="43"/>
      <c r="AB7800" s="43"/>
      <c r="AC7800" s="43"/>
      <c r="AD7800" s="43"/>
      <c r="AE7800" s="43"/>
      <c r="AF7800" s="43"/>
      <c r="AG7800" s="43"/>
      <c r="AH7800" s="43"/>
      <c r="AI7800" s="43"/>
      <c r="AJ7800" s="43"/>
      <c r="AK7800" s="43"/>
      <c r="AL7800" s="43"/>
      <c r="AM7800" s="43"/>
      <c r="AN7800" s="43"/>
      <c r="AO7800" s="43"/>
      <c r="AP7800" s="43"/>
    </row>
    <row r="7801" spans="5:42" x14ac:dyDescent="0.25">
      <c r="E7801" s="42" t="s">
        <v>1238</v>
      </c>
      <c r="F7801" s="43"/>
      <c r="G7801" s="43"/>
      <c r="H7801" s="43"/>
      <c r="I7801" s="43"/>
      <c r="J7801" s="43"/>
      <c r="K7801" s="43"/>
      <c r="L7801" s="43"/>
      <c r="M7801" s="43"/>
      <c r="N7801" s="43"/>
      <c r="O7801" s="43"/>
      <c r="P7801" s="43"/>
      <c r="Q7801" s="43"/>
      <c r="R7801" s="43"/>
      <c r="S7801" s="43"/>
      <c r="T7801" s="43"/>
      <c r="U7801" s="43"/>
      <c r="V7801" s="43"/>
      <c r="W7801" s="43"/>
      <c r="X7801" s="43"/>
      <c r="Y7801" s="43"/>
      <c r="Z7801" s="43"/>
      <c r="AA7801" s="43"/>
      <c r="AB7801" s="43"/>
      <c r="AC7801" s="43"/>
      <c r="AD7801" s="43"/>
      <c r="AE7801" s="43"/>
      <c r="AF7801" s="43"/>
      <c r="AG7801" s="43"/>
      <c r="AH7801" s="43"/>
      <c r="AI7801" s="43"/>
      <c r="AJ7801" s="43"/>
      <c r="AK7801" s="43"/>
      <c r="AL7801" s="43"/>
      <c r="AM7801" s="43"/>
      <c r="AN7801" s="43"/>
      <c r="AO7801" s="43"/>
      <c r="AP7801" s="43"/>
    </row>
    <row r="7802" spans="5:42" x14ac:dyDescent="0.25">
      <c r="E7802" s="42" t="s">
        <v>1239</v>
      </c>
      <c r="F7802" s="43"/>
      <c r="G7802" s="43"/>
      <c r="H7802" s="43"/>
      <c r="I7802" s="43"/>
      <c r="J7802" s="43"/>
      <c r="K7802" s="43"/>
      <c r="L7802" s="43"/>
      <c r="M7802" s="43"/>
      <c r="N7802" s="43"/>
      <c r="O7802" s="43"/>
      <c r="P7802" s="43"/>
      <c r="Q7802" s="43"/>
      <c r="R7802" s="43"/>
      <c r="S7802" s="43"/>
      <c r="T7802" s="43"/>
      <c r="U7802" s="43"/>
      <c r="V7802" s="43"/>
      <c r="W7802" s="43"/>
      <c r="X7802" s="43"/>
      <c r="Y7802" s="43"/>
      <c r="Z7802" s="43"/>
      <c r="AA7802" s="43"/>
      <c r="AB7802" s="43"/>
      <c r="AC7802" s="43"/>
      <c r="AD7802" s="43"/>
      <c r="AE7802" s="43"/>
      <c r="AF7802" s="43"/>
      <c r="AG7802" s="43"/>
      <c r="AH7802" s="43"/>
      <c r="AI7802" s="43"/>
      <c r="AJ7802" s="43"/>
      <c r="AK7802" s="43"/>
      <c r="AL7802" s="43"/>
      <c r="AM7802" s="43"/>
      <c r="AN7802" s="43"/>
      <c r="AO7802" s="43"/>
      <c r="AP7802" s="43"/>
    </row>
    <row r="7803" spans="5:42" x14ac:dyDescent="0.25">
      <c r="E7803" s="42" t="s">
        <v>900</v>
      </c>
      <c r="F7803" s="43"/>
      <c r="G7803" s="43"/>
      <c r="H7803" s="43"/>
      <c r="I7803" s="43"/>
      <c r="J7803" s="43"/>
      <c r="K7803" s="43"/>
      <c r="L7803" s="43"/>
      <c r="M7803" s="43"/>
      <c r="N7803" s="43"/>
      <c r="O7803" s="43"/>
      <c r="P7803" s="43"/>
      <c r="Q7803" s="43"/>
      <c r="R7803" s="43"/>
      <c r="S7803" s="43"/>
      <c r="T7803" s="43"/>
      <c r="U7803" s="43"/>
      <c r="V7803" s="43"/>
      <c r="W7803" s="43"/>
      <c r="X7803" s="43"/>
      <c r="Y7803" s="43"/>
      <c r="Z7803" s="43"/>
      <c r="AA7803" s="43"/>
      <c r="AB7803" s="43"/>
      <c r="AC7803" s="43"/>
      <c r="AD7803" s="43"/>
      <c r="AE7803" s="43"/>
      <c r="AF7803" s="43"/>
      <c r="AG7803" s="43"/>
      <c r="AH7803" s="43"/>
      <c r="AI7803" s="43"/>
      <c r="AJ7803" s="43"/>
      <c r="AK7803" s="43"/>
      <c r="AL7803" s="43"/>
      <c r="AM7803" s="43"/>
      <c r="AN7803" s="43"/>
      <c r="AO7803" s="43"/>
      <c r="AP7803" s="43"/>
    </row>
    <row r="7804" spans="5:42" x14ac:dyDescent="0.25">
      <c r="E7804" s="42"/>
      <c r="F7804" s="43"/>
      <c r="G7804" s="43"/>
      <c r="H7804" s="43"/>
      <c r="I7804" s="43"/>
      <c r="J7804" s="43"/>
      <c r="K7804" s="43"/>
      <c r="L7804" s="43"/>
      <c r="M7804" s="43"/>
      <c r="N7804" s="43"/>
      <c r="O7804" s="43"/>
      <c r="P7804" s="43"/>
      <c r="Q7804" s="43"/>
      <c r="R7804" s="43"/>
      <c r="S7804" s="43"/>
      <c r="T7804" s="43"/>
      <c r="U7804" s="43"/>
      <c r="V7804" s="43"/>
      <c r="W7804" s="43"/>
      <c r="X7804" s="43"/>
      <c r="Y7804" s="43"/>
      <c r="Z7804" s="43"/>
      <c r="AA7804" s="43"/>
      <c r="AB7804" s="43"/>
      <c r="AC7804" s="43"/>
      <c r="AD7804" s="43"/>
      <c r="AE7804" s="43"/>
      <c r="AF7804" s="43"/>
      <c r="AG7804" s="43"/>
      <c r="AH7804" s="43"/>
      <c r="AI7804" s="43"/>
      <c r="AJ7804" s="43"/>
      <c r="AK7804" s="43"/>
      <c r="AL7804" s="43"/>
      <c r="AM7804" s="43"/>
      <c r="AN7804" s="43"/>
      <c r="AO7804" s="43"/>
      <c r="AP7804" s="43"/>
    </row>
    <row r="7805" spans="5:42" x14ac:dyDescent="0.25">
      <c r="E7805" s="42" t="s">
        <v>876</v>
      </c>
      <c r="F7805" s="43"/>
      <c r="G7805" s="43"/>
      <c r="H7805" s="43"/>
      <c r="I7805" s="43"/>
      <c r="J7805" s="43"/>
      <c r="K7805" s="43"/>
      <c r="L7805" s="43"/>
      <c r="M7805" s="43"/>
      <c r="N7805" s="43"/>
      <c r="O7805" s="43"/>
      <c r="P7805" s="43"/>
      <c r="Q7805" s="43"/>
      <c r="R7805" s="43"/>
      <c r="S7805" s="43"/>
      <c r="T7805" s="43"/>
      <c r="U7805" s="43"/>
      <c r="V7805" s="43"/>
      <c r="W7805" s="43"/>
      <c r="X7805" s="43"/>
      <c r="Y7805" s="43"/>
      <c r="Z7805" s="43"/>
      <c r="AA7805" s="43"/>
      <c r="AB7805" s="43"/>
      <c r="AC7805" s="43"/>
      <c r="AD7805" s="43"/>
      <c r="AE7805" s="43"/>
      <c r="AF7805" s="43"/>
      <c r="AG7805" s="43"/>
      <c r="AH7805" s="43"/>
      <c r="AI7805" s="43"/>
      <c r="AJ7805" s="43"/>
      <c r="AK7805" s="43"/>
      <c r="AL7805" s="43"/>
      <c r="AM7805" s="43"/>
      <c r="AN7805" s="43"/>
      <c r="AO7805" s="43"/>
      <c r="AP7805" s="43"/>
    </row>
    <row r="7806" spans="5:42" x14ac:dyDescent="0.25">
      <c r="E7806" s="42" t="s">
        <v>1225</v>
      </c>
      <c r="F7806" s="43"/>
      <c r="G7806" s="43"/>
      <c r="H7806" s="43"/>
      <c r="I7806" s="43"/>
      <c r="J7806" s="43"/>
      <c r="K7806" s="43"/>
      <c r="L7806" s="43"/>
      <c r="M7806" s="43"/>
      <c r="N7806" s="43"/>
      <c r="O7806" s="43"/>
      <c r="P7806" s="43"/>
      <c r="Q7806" s="43"/>
      <c r="R7806" s="43"/>
      <c r="S7806" s="43"/>
      <c r="T7806" s="43"/>
      <c r="U7806" s="43"/>
      <c r="V7806" s="43"/>
      <c r="W7806" s="43"/>
      <c r="X7806" s="43"/>
      <c r="Y7806" s="43"/>
      <c r="Z7806" s="43"/>
      <c r="AA7806" s="43"/>
      <c r="AB7806" s="43"/>
      <c r="AC7806" s="43"/>
      <c r="AD7806" s="43"/>
      <c r="AE7806" s="43"/>
      <c r="AF7806" s="43"/>
      <c r="AG7806" s="43"/>
      <c r="AH7806" s="43"/>
      <c r="AI7806" s="43"/>
      <c r="AJ7806" s="43"/>
      <c r="AK7806" s="43"/>
      <c r="AL7806" s="43"/>
      <c r="AM7806" s="43"/>
      <c r="AN7806" s="43"/>
      <c r="AO7806" s="43"/>
      <c r="AP7806" s="43"/>
    </row>
    <row r="7807" spans="5:42" x14ac:dyDescent="0.25">
      <c r="E7807" s="42" t="s">
        <v>1226</v>
      </c>
      <c r="F7807" s="43"/>
      <c r="G7807" s="43"/>
      <c r="H7807" s="43"/>
      <c r="I7807" s="43"/>
      <c r="J7807" s="43"/>
      <c r="K7807" s="43"/>
      <c r="L7807" s="43"/>
      <c r="M7807" s="43"/>
      <c r="N7807" s="43"/>
      <c r="O7807" s="43"/>
      <c r="P7807" s="43"/>
      <c r="Q7807" s="43"/>
      <c r="R7807" s="43"/>
      <c r="S7807" s="43"/>
      <c r="T7807" s="43"/>
      <c r="U7807" s="43"/>
      <c r="V7807" s="43"/>
      <c r="W7807" s="43"/>
      <c r="X7807" s="43"/>
      <c r="Y7807" s="43"/>
      <c r="Z7807" s="43"/>
      <c r="AA7807" s="43"/>
      <c r="AB7807" s="43"/>
      <c r="AC7807" s="43"/>
      <c r="AD7807" s="43"/>
      <c r="AE7807" s="43"/>
      <c r="AF7807" s="43"/>
      <c r="AG7807" s="43"/>
      <c r="AH7807" s="43"/>
      <c r="AI7807" s="43"/>
      <c r="AJ7807" s="43"/>
      <c r="AK7807" s="43"/>
      <c r="AL7807" s="43"/>
      <c r="AM7807" s="43"/>
      <c r="AN7807" s="43"/>
      <c r="AO7807" s="43"/>
      <c r="AP7807" s="43"/>
    </row>
    <row r="7808" spans="5:42" x14ac:dyDescent="0.25">
      <c r="E7808" s="42"/>
      <c r="F7808" s="43"/>
      <c r="G7808" s="43"/>
      <c r="H7808" s="43"/>
      <c r="I7808" s="43"/>
      <c r="J7808" s="43"/>
      <c r="K7808" s="43"/>
      <c r="L7808" s="43"/>
      <c r="M7808" s="43"/>
      <c r="N7808" s="43"/>
      <c r="O7808" s="43"/>
      <c r="P7808" s="43"/>
      <c r="Q7808" s="43"/>
      <c r="R7808" s="43"/>
      <c r="S7808" s="43"/>
      <c r="T7808" s="43"/>
      <c r="U7808" s="43"/>
      <c r="V7808" s="43"/>
      <c r="W7808" s="43"/>
      <c r="X7808" s="43"/>
      <c r="Y7808" s="43"/>
      <c r="Z7808" s="43"/>
      <c r="AA7808" s="43"/>
      <c r="AB7808" s="43"/>
      <c r="AC7808" s="43"/>
      <c r="AD7808" s="43"/>
      <c r="AE7808" s="43"/>
      <c r="AF7808" s="43"/>
      <c r="AG7808" s="43"/>
      <c r="AH7808" s="43"/>
      <c r="AI7808" s="43"/>
      <c r="AJ7808" s="43"/>
      <c r="AK7808" s="43"/>
      <c r="AL7808" s="43"/>
      <c r="AM7808" s="43"/>
      <c r="AN7808" s="43"/>
      <c r="AO7808" s="43"/>
      <c r="AP7808" s="43"/>
    </row>
    <row r="7809" spans="3:42" x14ac:dyDescent="0.25">
      <c r="E7809" s="42" t="s">
        <v>903</v>
      </c>
      <c r="F7809" s="43"/>
      <c r="G7809" s="43"/>
      <c r="H7809" s="43"/>
      <c r="I7809" s="43"/>
      <c r="J7809" s="43"/>
      <c r="K7809" s="43"/>
      <c r="L7809" s="43"/>
      <c r="M7809" s="43"/>
      <c r="N7809" s="43"/>
      <c r="O7809" s="43"/>
      <c r="P7809" s="43"/>
      <c r="Q7809" s="43"/>
      <c r="R7809" s="43"/>
      <c r="S7809" s="43"/>
      <c r="T7809" s="43"/>
      <c r="U7809" s="43"/>
      <c r="V7809" s="43"/>
      <c r="W7809" s="43"/>
      <c r="X7809" s="43"/>
      <c r="Y7809" s="43"/>
      <c r="Z7809" s="43"/>
      <c r="AA7809" s="43"/>
      <c r="AB7809" s="43"/>
      <c r="AC7809" s="43"/>
      <c r="AD7809" s="43"/>
      <c r="AE7809" s="43"/>
      <c r="AF7809" s="43"/>
      <c r="AG7809" s="43"/>
      <c r="AH7809" s="43"/>
      <c r="AI7809" s="43"/>
      <c r="AJ7809" s="43"/>
      <c r="AK7809" s="43"/>
      <c r="AL7809" s="43"/>
      <c r="AM7809" s="43"/>
      <c r="AN7809" s="43"/>
      <c r="AO7809" s="43"/>
      <c r="AP7809" s="43"/>
    </row>
    <row r="7810" spans="3:42" x14ac:dyDescent="0.25">
      <c r="E7810" s="42" t="s">
        <v>1240</v>
      </c>
      <c r="F7810" s="43"/>
      <c r="G7810" s="43"/>
      <c r="H7810" s="43"/>
      <c r="I7810" s="43"/>
      <c r="J7810" s="43"/>
      <c r="K7810" s="43"/>
      <c r="L7810" s="43"/>
      <c r="M7810" s="43"/>
      <c r="N7810" s="43"/>
      <c r="O7810" s="43"/>
      <c r="P7810" s="43"/>
      <c r="Q7810" s="43"/>
      <c r="R7810" s="43"/>
      <c r="S7810" s="43"/>
      <c r="T7810" s="43"/>
      <c r="U7810" s="43"/>
      <c r="V7810" s="43"/>
      <c r="W7810" s="43"/>
      <c r="X7810" s="43"/>
      <c r="Y7810" s="43"/>
      <c r="Z7810" s="43"/>
      <c r="AA7810" s="43"/>
      <c r="AB7810" s="43"/>
      <c r="AC7810" s="43"/>
      <c r="AD7810" s="43"/>
      <c r="AE7810" s="43"/>
      <c r="AF7810" s="43"/>
      <c r="AG7810" s="43"/>
      <c r="AH7810" s="43"/>
      <c r="AI7810" s="43"/>
      <c r="AJ7810" s="43"/>
      <c r="AK7810" s="43"/>
      <c r="AL7810" s="43"/>
      <c r="AM7810" s="43"/>
      <c r="AN7810" s="43"/>
      <c r="AO7810" s="43"/>
      <c r="AP7810" s="43"/>
    </row>
    <row r="7811" spans="3:42" x14ac:dyDescent="0.25">
      <c r="E7811" s="42" t="s">
        <v>904</v>
      </c>
      <c r="F7811" s="43"/>
      <c r="G7811" s="43"/>
      <c r="H7811" s="43"/>
      <c r="I7811" s="43"/>
      <c r="J7811" s="43"/>
      <c r="K7811" s="43"/>
      <c r="L7811" s="43"/>
      <c r="M7811" s="43"/>
      <c r="N7811" s="43"/>
      <c r="O7811" s="43"/>
      <c r="P7811" s="43"/>
      <c r="Q7811" s="43"/>
      <c r="R7811" s="43"/>
      <c r="S7811" s="43"/>
      <c r="T7811" s="43"/>
      <c r="U7811" s="43"/>
      <c r="V7811" s="43"/>
      <c r="W7811" s="43"/>
      <c r="X7811" s="43"/>
      <c r="Y7811" s="43"/>
      <c r="Z7811" s="43"/>
      <c r="AA7811" s="43"/>
      <c r="AB7811" s="43"/>
      <c r="AC7811" s="43"/>
      <c r="AD7811" s="43"/>
      <c r="AE7811" s="43"/>
      <c r="AF7811" s="43"/>
      <c r="AG7811" s="43"/>
      <c r="AH7811" s="43"/>
      <c r="AI7811" s="43"/>
      <c r="AJ7811" s="43"/>
      <c r="AK7811" s="43"/>
      <c r="AL7811" s="43"/>
      <c r="AM7811" s="43"/>
      <c r="AN7811" s="43"/>
      <c r="AO7811" s="43"/>
      <c r="AP7811" s="43"/>
    </row>
    <row r="7816" spans="3:42" x14ac:dyDescent="0.25">
      <c r="C7816" s="13">
        <v>0</v>
      </c>
    </row>
    <row r="7822" spans="3:42" x14ac:dyDescent="0.25">
      <c r="AJ7822" s="1" t="s">
        <v>1185</v>
      </c>
    </row>
    <row r="7823" spans="3:42" x14ac:dyDescent="0.25">
      <c r="AJ7823" s="4" t="s">
        <v>1241</v>
      </c>
    </row>
    <row r="7831" spans="5:43" x14ac:dyDescent="0.25">
      <c r="E7831" s="44" t="s">
        <v>1099</v>
      </c>
      <c r="F7831" s="41"/>
      <c r="G7831" s="41"/>
      <c r="H7831" s="41"/>
      <c r="I7831" s="41"/>
      <c r="J7831" s="41"/>
      <c r="K7831" s="41"/>
      <c r="L7831" s="41"/>
      <c r="M7831" s="41"/>
      <c r="N7831" s="41"/>
      <c r="O7831" s="41"/>
      <c r="P7831" s="41"/>
      <c r="Q7831" s="41"/>
      <c r="R7831" s="41"/>
      <c r="S7831" s="41"/>
      <c r="T7831" s="41"/>
      <c r="U7831" s="41"/>
      <c r="V7831" s="41"/>
      <c r="W7831" s="41"/>
      <c r="X7831" s="41"/>
      <c r="Y7831" s="41"/>
      <c r="Z7831" s="41"/>
      <c r="AA7831" s="41"/>
      <c r="AB7831" s="41"/>
      <c r="AC7831" s="41"/>
      <c r="AD7831" s="41"/>
      <c r="AE7831" s="41"/>
      <c r="AF7831" s="41"/>
      <c r="AG7831" s="41"/>
      <c r="AH7831" s="41"/>
      <c r="AI7831" s="41"/>
      <c r="AJ7831" s="41"/>
      <c r="AK7831" s="41"/>
      <c r="AL7831" s="41"/>
      <c r="AM7831" s="41"/>
      <c r="AN7831" s="41"/>
      <c r="AO7831" s="41"/>
      <c r="AP7831" s="41"/>
      <c r="AQ7831" s="41"/>
    </row>
    <row r="7832" spans="5:43" x14ac:dyDescent="0.25">
      <c r="E7832" s="40" t="s">
        <v>868</v>
      </c>
      <c r="F7832" s="41"/>
      <c r="G7832" s="41"/>
      <c r="H7832" s="41"/>
      <c r="I7832" s="41"/>
      <c r="J7832" s="41"/>
      <c r="K7832" s="41"/>
      <c r="L7832" s="41"/>
      <c r="M7832" s="41"/>
      <c r="N7832" s="41"/>
      <c r="O7832" s="41"/>
      <c r="P7832" s="41"/>
      <c r="Q7832" s="41"/>
      <c r="R7832" s="41"/>
      <c r="S7832" s="41"/>
      <c r="T7832" s="41"/>
      <c r="U7832" s="41"/>
      <c r="V7832" s="41"/>
      <c r="W7832" s="41"/>
      <c r="X7832" s="41"/>
      <c r="Y7832" s="41"/>
      <c r="Z7832" s="41"/>
      <c r="AA7832" s="41"/>
      <c r="AB7832" s="41"/>
      <c r="AC7832" s="41"/>
      <c r="AD7832" s="41"/>
      <c r="AE7832" s="41"/>
      <c r="AF7832" s="41"/>
      <c r="AG7832" s="41"/>
      <c r="AH7832" s="41"/>
      <c r="AI7832" s="41"/>
      <c r="AJ7832" s="41"/>
      <c r="AK7832" s="41"/>
      <c r="AL7832" s="41"/>
      <c r="AM7832" s="41"/>
      <c r="AN7832" s="41"/>
      <c r="AO7832" s="41"/>
      <c r="AP7832" s="41"/>
      <c r="AQ7832" s="41"/>
    </row>
    <row r="7833" spans="5:43" x14ac:dyDescent="0.25">
      <c r="E7833" s="40" t="s">
        <v>876</v>
      </c>
      <c r="F7833" s="41"/>
      <c r="G7833" s="41"/>
      <c r="H7833" s="41"/>
      <c r="I7833" s="41"/>
      <c r="J7833" s="41"/>
      <c r="K7833" s="41"/>
      <c r="L7833" s="41"/>
      <c r="M7833" s="41"/>
      <c r="N7833" s="41"/>
      <c r="O7833" s="41"/>
      <c r="P7833" s="41"/>
      <c r="Q7833" s="41"/>
      <c r="R7833" s="41"/>
      <c r="S7833" s="41"/>
      <c r="T7833" s="41"/>
      <c r="U7833" s="41"/>
      <c r="V7833" s="41"/>
      <c r="W7833" s="41"/>
      <c r="X7833" s="41"/>
      <c r="Y7833" s="41"/>
      <c r="Z7833" s="41"/>
      <c r="AA7833" s="41"/>
      <c r="AB7833" s="41"/>
      <c r="AC7833" s="41"/>
      <c r="AD7833" s="41"/>
      <c r="AE7833" s="41"/>
      <c r="AF7833" s="41"/>
      <c r="AG7833" s="41"/>
      <c r="AH7833" s="41"/>
      <c r="AI7833" s="41"/>
      <c r="AJ7833" s="41"/>
      <c r="AK7833" s="41"/>
      <c r="AL7833" s="41"/>
      <c r="AM7833" s="41"/>
      <c r="AN7833" s="41"/>
      <c r="AO7833" s="41"/>
      <c r="AP7833" s="41"/>
      <c r="AQ7833" s="41"/>
    </row>
    <row r="7834" spans="5:43" x14ac:dyDescent="0.25">
      <c r="E7834" s="40" t="s">
        <v>1225</v>
      </c>
      <c r="F7834" s="41"/>
      <c r="G7834" s="41"/>
      <c r="H7834" s="41"/>
      <c r="I7834" s="41"/>
      <c r="J7834" s="41"/>
      <c r="K7834" s="41"/>
      <c r="L7834" s="41"/>
      <c r="M7834" s="41"/>
      <c r="N7834" s="41"/>
      <c r="O7834" s="41"/>
      <c r="P7834" s="41"/>
      <c r="Q7834" s="41"/>
      <c r="R7834" s="41"/>
      <c r="S7834" s="41"/>
      <c r="T7834" s="41"/>
      <c r="U7834" s="41"/>
      <c r="V7834" s="41"/>
      <c r="W7834" s="41"/>
      <c r="X7834" s="41"/>
      <c r="Y7834" s="41"/>
      <c r="Z7834" s="41"/>
      <c r="AA7834" s="41"/>
      <c r="AB7834" s="41"/>
      <c r="AC7834" s="41"/>
      <c r="AD7834" s="41"/>
      <c r="AE7834" s="41"/>
      <c r="AF7834" s="41"/>
      <c r="AG7834" s="41"/>
      <c r="AH7834" s="41"/>
      <c r="AI7834" s="41"/>
      <c r="AJ7834" s="41"/>
      <c r="AK7834" s="41"/>
      <c r="AL7834" s="41"/>
      <c r="AM7834" s="41"/>
      <c r="AN7834" s="41"/>
      <c r="AO7834" s="41"/>
      <c r="AP7834" s="41"/>
      <c r="AQ7834" s="41"/>
    </row>
    <row r="7835" spans="5:43" x14ac:dyDescent="0.25">
      <c r="E7835" s="40" t="s">
        <v>1192</v>
      </c>
      <c r="F7835" s="41"/>
      <c r="G7835" s="41"/>
      <c r="H7835" s="41"/>
      <c r="I7835" s="41"/>
      <c r="J7835" s="41"/>
      <c r="K7835" s="41"/>
      <c r="L7835" s="41"/>
      <c r="M7835" s="41"/>
      <c r="N7835" s="41"/>
      <c r="O7835" s="41"/>
      <c r="P7835" s="41"/>
      <c r="Q7835" s="41"/>
      <c r="R7835" s="41"/>
      <c r="S7835" s="41"/>
      <c r="T7835" s="41"/>
      <c r="U7835" s="41"/>
      <c r="V7835" s="41"/>
      <c r="W7835" s="41"/>
      <c r="X7835" s="41"/>
      <c r="Y7835" s="41"/>
      <c r="Z7835" s="41"/>
      <c r="AA7835" s="41"/>
      <c r="AB7835" s="41"/>
      <c r="AC7835" s="41"/>
      <c r="AD7835" s="41"/>
      <c r="AE7835" s="41"/>
      <c r="AF7835" s="41"/>
      <c r="AG7835" s="41"/>
      <c r="AH7835" s="41"/>
      <c r="AI7835" s="41"/>
      <c r="AJ7835" s="41"/>
      <c r="AK7835" s="41"/>
      <c r="AL7835" s="41"/>
      <c r="AM7835" s="41"/>
      <c r="AN7835" s="41"/>
      <c r="AO7835" s="41"/>
      <c r="AP7835" s="41"/>
      <c r="AQ7835" s="41"/>
    </row>
    <row r="7836" spans="5:43" x14ac:dyDescent="0.25">
      <c r="E7836" s="40"/>
      <c r="F7836" s="41"/>
      <c r="G7836" s="41"/>
      <c r="H7836" s="41"/>
      <c r="I7836" s="41"/>
      <c r="J7836" s="41"/>
      <c r="K7836" s="41"/>
      <c r="L7836" s="41"/>
      <c r="M7836" s="41"/>
      <c r="N7836" s="41"/>
      <c r="O7836" s="41"/>
      <c r="P7836" s="41"/>
      <c r="Q7836" s="41"/>
      <c r="R7836" s="41"/>
      <c r="S7836" s="41"/>
      <c r="T7836" s="41"/>
      <c r="U7836" s="41"/>
      <c r="V7836" s="41"/>
      <c r="W7836" s="41"/>
      <c r="X7836" s="41"/>
      <c r="Y7836" s="41"/>
      <c r="Z7836" s="41"/>
      <c r="AA7836" s="41"/>
      <c r="AB7836" s="41"/>
      <c r="AC7836" s="41"/>
      <c r="AD7836" s="41"/>
      <c r="AE7836" s="41"/>
      <c r="AF7836" s="41"/>
      <c r="AG7836" s="41"/>
      <c r="AH7836" s="41"/>
      <c r="AI7836" s="41"/>
      <c r="AJ7836" s="41"/>
      <c r="AK7836" s="41"/>
      <c r="AL7836" s="41"/>
      <c r="AM7836" s="41"/>
      <c r="AN7836" s="41"/>
      <c r="AO7836" s="41"/>
      <c r="AP7836" s="41"/>
      <c r="AQ7836" s="41"/>
    </row>
    <row r="7837" spans="5:43" x14ac:dyDescent="0.25">
      <c r="E7837" s="40" t="s">
        <v>996</v>
      </c>
      <c r="F7837" s="41"/>
      <c r="G7837" s="41"/>
      <c r="H7837" s="41"/>
      <c r="I7837" s="41"/>
      <c r="J7837" s="41"/>
      <c r="K7837" s="41"/>
      <c r="L7837" s="41"/>
      <c r="M7837" s="41"/>
      <c r="N7837" s="41"/>
      <c r="O7837" s="41"/>
      <c r="P7837" s="41"/>
      <c r="Q7837" s="41"/>
      <c r="R7837" s="41"/>
      <c r="S7837" s="41"/>
      <c r="T7837" s="41"/>
      <c r="U7837" s="41"/>
      <c r="V7837" s="41"/>
      <c r="W7837" s="41"/>
      <c r="X7837" s="41"/>
      <c r="Y7837" s="41"/>
      <c r="Z7837" s="41"/>
      <c r="AA7837" s="41"/>
      <c r="AB7837" s="41"/>
      <c r="AC7837" s="41"/>
      <c r="AD7837" s="41"/>
      <c r="AE7837" s="41"/>
      <c r="AF7837" s="41"/>
      <c r="AG7837" s="41"/>
      <c r="AH7837" s="41"/>
      <c r="AI7837" s="41"/>
      <c r="AJ7837" s="41"/>
      <c r="AK7837" s="41"/>
      <c r="AL7837" s="41"/>
      <c r="AM7837" s="41"/>
      <c r="AN7837" s="41"/>
      <c r="AO7837" s="41"/>
      <c r="AP7837" s="41"/>
      <c r="AQ7837" s="41"/>
    </row>
    <row r="7838" spans="5:43" x14ac:dyDescent="0.25">
      <c r="E7838" s="40" t="s">
        <v>889</v>
      </c>
      <c r="F7838" s="41"/>
      <c r="G7838" s="41"/>
      <c r="H7838" s="41"/>
      <c r="I7838" s="41"/>
      <c r="J7838" s="41"/>
      <c r="K7838" s="41"/>
      <c r="L7838" s="41"/>
      <c r="M7838" s="41"/>
      <c r="N7838" s="41"/>
      <c r="O7838" s="41"/>
      <c r="P7838" s="41"/>
      <c r="Q7838" s="41"/>
      <c r="R7838" s="41"/>
      <c r="S7838" s="41"/>
      <c r="T7838" s="41"/>
      <c r="U7838" s="41"/>
      <c r="V7838" s="41"/>
      <c r="W7838" s="41"/>
      <c r="X7838" s="41"/>
      <c r="Y7838" s="41"/>
      <c r="Z7838" s="41"/>
      <c r="AA7838" s="41"/>
      <c r="AB7838" s="41"/>
      <c r="AC7838" s="41"/>
      <c r="AD7838" s="41"/>
      <c r="AE7838" s="41"/>
      <c r="AF7838" s="41"/>
      <c r="AG7838" s="41"/>
      <c r="AH7838" s="41"/>
      <c r="AI7838" s="41"/>
      <c r="AJ7838" s="41"/>
      <c r="AK7838" s="41"/>
      <c r="AL7838" s="41"/>
      <c r="AM7838" s="41"/>
      <c r="AN7838" s="41"/>
      <c r="AO7838" s="41"/>
      <c r="AP7838" s="41"/>
      <c r="AQ7838" s="41"/>
    </row>
    <row r="7839" spans="5:43" x14ac:dyDescent="0.25">
      <c r="E7839" s="40" t="s">
        <v>1227</v>
      </c>
      <c r="F7839" s="41"/>
      <c r="G7839" s="41"/>
      <c r="H7839" s="41"/>
      <c r="I7839" s="41"/>
      <c r="J7839" s="41"/>
      <c r="K7839" s="41"/>
      <c r="L7839" s="41"/>
      <c r="M7839" s="41"/>
      <c r="N7839" s="41"/>
      <c r="O7839" s="41"/>
      <c r="P7839" s="41"/>
      <c r="Q7839" s="41"/>
      <c r="R7839" s="41"/>
      <c r="S7839" s="41"/>
      <c r="T7839" s="41"/>
      <c r="U7839" s="41"/>
      <c r="V7839" s="41"/>
      <c r="W7839" s="41"/>
      <c r="X7839" s="41"/>
      <c r="Y7839" s="41"/>
      <c r="Z7839" s="41"/>
      <c r="AA7839" s="41"/>
      <c r="AB7839" s="41"/>
      <c r="AC7839" s="41"/>
      <c r="AD7839" s="41"/>
      <c r="AE7839" s="41"/>
      <c r="AF7839" s="41"/>
      <c r="AG7839" s="41"/>
      <c r="AH7839" s="41"/>
      <c r="AI7839" s="41"/>
      <c r="AJ7839" s="41"/>
      <c r="AK7839" s="41"/>
      <c r="AL7839" s="41"/>
      <c r="AM7839" s="41"/>
      <c r="AN7839" s="41"/>
      <c r="AO7839" s="41"/>
      <c r="AP7839" s="41"/>
      <c r="AQ7839" s="41"/>
    </row>
    <row r="7840" spans="5:43" x14ac:dyDescent="0.25">
      <c r="E7840" s="40" t="s">
        <v>893</v>
      </c>
      <c r="F7840" s="41"/>
      <c r="G7840" s="41"/>
      <c r="H7840" s="41"/>
      <c r="I7840" s="41"/>
      <c r="J7840" s="41"/>
      <c r="K7840" s="41"/>
      <c r="L7840" s="41"/>
      <c r="M7840" s="41"/>
      <c r="N7840" s="41"/>
      <c r="O7840" s="41"/>
      <c r="P7840" s="41"/>
      <c r="Q7840" s="41"/>
      <c r="R7840" s="41"/>
      <c r="S7840" s="41"/>
      <c r="T7840" s="41"/>
      <c r="U7840" s="41"/>
      <c r="V7840" s="41"/>
      <c r="W7840" s="41"/>
      <c r="X7840" s="41"/>
      <c r="Y7840" s="41"/>
      <c r="Z7840" s="41"/>
      <c r="AA7840" s="41"/>
      <c r="AB7840" s="41"/>
      <c r="AC7840" s="41"/>
      <c r="AD7840" s="41"/>
      <c r="AE7840" s="41"/>
      <c r="AF7840" s="41"/>
      <c r="AG7840" s="41"/>
      <c r="AH7840" s="41"/>
      <c r="AI7840" s="41"/>
      <c r="AJ7840" s="41"/>
      <c r="AK7840" s="41"/>
      <c r="AL7840" s="41"/>
      <c r="AM7840" s="41"/>
      <c r="AN7840" s="41"/>
      <c r="AO7840" s="41"/>
      <c r="AP7840" s="41"/>
      <c r="AQ7840" s="41"/>
    </row>
    <row r="7841" spans="5:43" x14ac:dyDescent="0.25">
      <c r="E7841" s="40" t="s">
        <v>1228</v>
      </c>
      <c r="F7841" s="41"/>
      <c r="G7841" s="41"/>
      <c r="H7841" s="41"/>
      <c r="I7841" s="41"/>
      <c r="J7841" s="41"/>
      <c r="K7841" s="41"/>
      <c r="L7841" s="41"/>
      <c r="M7841" s="41"/>
      <c r="N7841" s="41"/>
      <c r="O7841" s="41"/>
      <c r="P7841" s="41"/>
      <c r="Q7841" s="41"/>
      <c r="R7841" s="41"/>
      <c r="S7841" s="41"/>
      <c r="T7841" s="41"/>
      <c r="U7841" s="41"/>
      <c r="V7841" s="41"/>
      <c r="W7841" s="41"/>
      <c r="X7841" s="41"/>
      <c r="Y7841" s="41"/>
      <c r="Z7841" s="41"/>
      <c r="AA7841" s="41"/>
      <c r="AB7841" s="41"/>
      <c r="AC7841" s="41"/>
      <c r="AD7841" s="41"/>
      <c r="AE7841" s="41"/>
      <c r="AF7841" s="41"/>
      <c r="AG7841" s="41"/>
      <c r="AH7841" s="41"/>
      <c r="AI7841" s="41"/>
      <c r="AJ7841" s="41"/>
      <c r="AK7841" s="41"/>
      <c r="AL7841" s="41"/>
      <c r="AM7841" s="41"/>
      <c r="AN7841" s="41"/>
      <c r="AO7841" s="41"/>
      <c r="AP7841" s="41"/>
      <c r="AQ7841" s="41"/>
    </row>
    <row r="7842" spans="5:43" x14ac:dyDescent="0.25">
      <c r="E7842" s="40" t="s">
        <v>1229</v>
      </c>
      <c r="F7842" s="41"/>
      <c r="G7842" s="41"/>
      <c r="H7842" s="41"/>
      <c r="I7842" s="41"/>
      <c r="J7842" s="41"/>
      <c r="K7842" s="41"/>
      <c r="L7842" s="41"/>
      <c r="M7842" s="41"/>
      <c r="N7842" s="41"/>
      <c r="O7842" s="41"/>
      <c r="P7842" s="41"/>
      <c r="Q7842" s="41"/>
      <c r="R7842" s="41"/>
      <c r="S7842" s="41"/>
      <c r="T7842" s="41"/>
      <c r="U7842" s="41"/>
      <c r="V7842" s="41"/>
      <c r="W7842" s="41"/>
      <c r="X7842" s="41"/>
      <c r="Y7842" s="41"/>
      <c r="Z7842" s="41"/>
      <c r="AA7842" s="41"/>
      <c r="AB7842" s="41"/>
      <c r="AC7842" s="41"/>
      <c r="AD7842" s="41"/>
      <c r="AE7842" s="41"/>
      <c r="AF7842" s="41"/>
      <c r="AG7842" s="41"/>
      <c r="AH7842" s="41"/>
      <c r="AI7842" s="41"/>
      <c r="AJ7842" s="41"/>
      <c r="AK7842" s="41"/>
      <c r="AL7842" s="41"/>
      <c r="AM7842" s="41"/>
      <c r="AN7842" s="41"/>
      <c r="AO7842" s="41"/>
      <c r="AP7842" s="41"/>
      <c r="AQ7842" s="41"/>
    </row>
    <row r="7843" spans="5:43" x14ac:dyDescent="0.25">
      <c r="E7843" s="40" t="s">
        <v>1230</v>
      </c>
      <c r="F7843" s="41"/>
      <c r="G7843" s="41"/>
      <c r="H7843" s="41"/>
      <c r="I7843" s="41"/>
      <c r="J7843" s="41"/>
      <c r="K7843" s="41"/>
      <c r="L7843" s="41"/>
      <c r="M7843" s="41"/>
      <c r="N7843" s="41"/>
      <c r="O7843" s="41"/>
      <c r="P7843" s="41"/>
      <c r="Q7843" s="41"/>
      <c r="R7843" s="41"/>
      <c r="S7843" s="41"/>
      <c r="T7843" s="41"/>
      <c r="U7843" s="41"/>
      <c r="V7843" s="41"/>
      <c r="W7843" s="41"/>
      <c r="X7843" s="41"/>
      <c r="Y7843" s="41"/>
      <c r="Z7843" s="41"/>
      <c r="AA7843" s="41"/>
      <c r="AB7843" s="41"/>
      <c r="AC7843" s="41"/>
      <c r="AD7843" s="41"/>
      <c r="AE7843" s="41"/>
      <c r="AF7843" s="41"/>
      <c r="AG7843" s="41"/>
      <c r="AH7843" s="41"/>
      <c r="AI7843" s="41"/>
      <c r="AJ7843" s="41"/>
      <c r="AK7843" s="41"/>
      <c r="AL7843" s="41"/>
      <c r="AM7843" s="41"/>
      <c r="AN7843" s="41"/>
      <c r="AO7843" s="41"/>
      <c r="AP7843" s="41"/>
      <c r="AQ7843" s="41"/>
    </row>
    <row r="7844" spans="5:43" x14ac:dyDescent="0.25">
      <c r="E7844" s="40" t="s">
        <v>1231</v>
      </c>
      <c r="F7844" s="41"/>
      <c r="G7844" s="41"/>
      <c r="H7844" s="41"/>
      <c r="I7844" s="41"/>
      <c r="J7844" s="41"/>
      <c r="K7844" s="41"/>
      <c r="L7844" s="41"/>
      <c r="M7844" s="41"/>
      <c r="N7844" s="41"/>
      <c r="O7844" s="41"/>
      <c r="P7844" s="41"/>
      <c r="Q7844" s="41"/>
      <c r="R7844" s="41"/>
      <c r="S7844" s="41"/>
      <c r="T7844" s="41"/>
      <c r="U7844" s="41"/>
      <c r="V7844" s="41"/>
      <c r="W7844" s="41"/>
      <c r="X7844" s="41"/>
      <c r="Y7844" s="41"/>
      <c r="Z7844" s="41"/>
      <c r="AA7844" s="41"/>
      <c r="AB7844" s="41"/>
      <c r="AC7844" s="41"/>
      <c r="AD7844" s="41"/>
      <c r="AE7844" s="41"/>
      <c r="AF7844" s="41"/>
      <c r="AG7844" s="41"/>
      <c r="AH7844" s="41"/>
      <c r="AI7844" s="41"/>
      <c r="AJ7844" s="41"/>
      <c r="AK7844" s="41"/>
      <c r="AL7844" s="41"/>
      <c r="AM7844" s="41"/>
      <c r="AN7844" s="41"/>
      <c r="AO7844" s="41"/>
      <c r="AP7844" s="41"/>
      <c r="AQ7844" s="41"/>
    </row>
    <row r="7845" spans="5:43" x14ac:dyDescent="0.25">
      <c r="E7845" s="40" t="s">
        <v>1232</v>
      </c>
      <c r="F7845" s="41"/>
      <c r="G7845" s="41"/>
      <c r="H7845" s="41"/>
      <c r="I7845" s="41"/>
      <c r="J7845" s="41"/>
      <c r="K7845" s="41"/>
      <c r="L7845" s="41"/>
      <c r="M7845" s="41"/>
      <c r="N7845" s="41"/>
      <c r="O7845" s="41"/>
      <c r="P7845" s="41"/>
      <c r="Q7845" s="41"/>
      <c r="R7845" s="41"/>
      <c r="S7845" s="41"/>
      <c r="T7845" s="41"/>
      <c r="U7845" s="41"/>
      <c r="V7845" s="41"/>
      <c r="W7845" s="41"/>
      <c r="X7845" s="41"/>
      <c r="Y7845" s="41"/>
      <c r="Z7845" s="41"/>
      <c r="AA7845" s="41"/>
      <c r="AB7845" s="41"/>
      <c r="AC7845" s="41"/>
      <c r="AD7845" s="41"/>
      <c r="AE7845" s="41"/>
      <c r="AF7845" s="41"/>
      <c r="AG7845" s="41"/>
      <c r="AH7845" s="41"/>
      <c r="AI7845" s="41"/>
      <c r="AJ7845" s="41"/>
      <c r="AK7845" s="41"/>
      <c r="AL7845" s="41"/>
      <c r="AM7845" s="41"/>
      <c r="AN7845" s="41"/>
      <c r="AO7845" s="41"/>
      <c r="AP7845" s="41"/>
      <c r="AQ7845" s="41"/>
    </row>
    <row r="7846" spans="5:43" x14ac:dyDescent="0.25">
      <c r="E7846" s="40" t="s">
        <v>1233</v>
      </c>
      <c r="F7846" s="41"/>
      <c r="G7846" s="41"/>
      <c r="H7846" s="41"/>
      <c r="I7846" s="41"/>
      <c r="J7846" s="41"/>
      <c r="K7846" s="41"/>
      <c r="L7846" s="41"/>
      <c r="M7846" s="41"/>
      <c r="N7846" s="41"/>
      <c r="O7846" s="41"/>
      <c r="P7846" s="41"/>
      <c r="Q7846" s="41"/>
      <c r="R7846" s="41"/>
      <c r="S7846" s="41"/>
      <c r="T7846" s="41"/>
      <c r="U7846" s="41"/>
      <c r="V7846" s="41"/>
      <c r="W7846" s="41"/>
      <c r="X7846" s="41"/>
      <c r="Y7846" s="41"/>
      <c r="Z7846" s="41"/>
      <c r="AA7846" s="41"/>
      <c r="AB7846" s="41"/>
      <c r="AC7846" s="41"/>
      <c r="AD7846" s="41"/>
      <c r="AE7846" s="41"/>
      <c r="AF7846" s="41"/>
      <c r="AG7846" s="41"/>
      <c r="AH7846" s="41"/>
      <c r="AI7846" s="41"/>
      <c r="AJ7846" s="41"/>
      <c r="AK7846" s="41"/>
      <c r="AL7846" s="41"/>
      <c r="AM7846" s="41"/>
      <c r="AN7846" s="41"/>
      <c r="AO7846" s="41"/>
      <c r="AP7846" s="41"/>
      <c r="AQ7846" s="41"/>
    </row>
    <row r="7847" spans="5:43" x14ac:dyDescent="0.25">
      <c r="E7847" s="40" t="s">
        <v>896</v>
      </c>
      <c r="F7847" s="41"/>
      <c r="G7847" s="41"/>
      <c r="H7847" s="41"/>
      <c r="I7847" s="41"/>
      <c r="J7847" s="41"/>
      <c r="K7847" s="41"/>
      <c r="L7847" s="41"/>
      <c r="M7847" s="41"/>
      <c r="N7847" s="41"/>
      <c r="O7847" s="41"/>
      <c r="P7847" s="41"/>
      <c r="Q7847" s="41"/>
      <c r="R7847" s="41"/>
      <c r="S7847" s="41"/>
      <c r="T7847" s="41"/>
      <c r="U7847" s="41"/>
      <c r="V7847" s="41"/>
      <c r="W7847" s="41"/>
      <c r="X7847" s="41"/>
      <c r="Y7847" s="41"/>
      <c r="Z7847" s="41"/>
      <c r="AA7847" s="41"/>
      <c r="AB7847" s="41"/>
      <c r="AC7847" s="41"/>
      <c r="AD7847" s="41"/>
      <c r="AE7847" s="41"/>
      <c r="AF7847" s="41"/>
      <c r="AG7847" s="41"/>
      <c r="AH7847" s="41"/>
      <c r="AI7847" s="41"/>
      <c r="AJ7847" s="41"/>
      <c r="AK7847" s="41"/>
      <c r="AL7847" s="41"/>
      <c r="AM7847" s="41"/>
      <c r="AN7847" s="41"/>
      <c r="AO7847" s="41"/>
      <c r="AP7847" s="41"/>
      <c r="AQ7847" s="41"/>
    </row>
    <row r="7848" spans="5:43" x14ac:dyDescent="0.25">
      <c r="E7848" s="40" t="s">
        <v>897</v>
      </c>
      <c r="F7848" s="41"/>
      <c r="G7848" s="41"/>
      <c r="H7848" s="41"/>
      <c r="I7848" s="41"/>
      <c r="J7848" s="41"/>
      <c r="K7848" s="41"/>
      <c r="L7848" s="41"/>
      <c r="M7848" s="41"/>
      <c r="N7848" s="41"/>
      <c r="O7848" s="41"/>
      <c r="P7848" s="41"/>
      <c r="Q7848" s="41"/>
      <c r="R7848" s="41"/>
      <c r="S7848" s="41"/>
      <c r="T7848" s="41"/>
      <c r="U7848" s="41"/>
      <c r="V7848" s="41"/>
      <c r="W7848" s="41"/>
      <c r="X7848" s="41"/>
      <c r="Y7848" s="41"/>
      <c r="Z7848" s="41"/>
      <c r="AA7848" s="41"/>
      <c r="AB7848" s="41"/>
      <c r="AC7848" s="41"/>
      <c r="AD7848" s="41"/>
      <c r="AE7848" s="41"/>
      <c r="AF7848" s="41"/>
      <c r="AG7848" s="41"/>
      <c r="AH7848" s="41"/>
      <c r="AI7848" s="41"/>
      <c r="AJ7848" s="41"/>
      <c r="AK7848" s="41"/>
      <c r="AL7848" s="41"/>
      <c r="AM7848" s="41"/>
      <c r="AN7848" s="41"/>
      <c r="AO7848" s="41"/>
      <c r="AP7848" s="41"/>
      <c r="AQ7848" s="41"/>
    </row>
    <row r="7849" spans="5:43" x14ac:dyDescent="0.25">
      <c r="E7849" s="40" t="s">
        <v>893</v>
      </c>
      <c r="F7849" s="41"/>
      <c r="G7849" s="41"/>
      <c r="H7849" s="41"/>
      <c r="I7849" s="41"/>
      <c r="J7849" s="41"/>
      <c r="K7849" s="41"/>
      <c r="L7849" s="41"/>
      <c r="M7849" s="41"/>
      <c r="N7849" s="41"/>
      <c r="O7849" s="41"/>
      <c r="P7849" s="41"/>
      <c r="Q7849" s="41"/>
      <c r="R7849" s="41"/>
      <c r="S7849" s="41"/>
      <c r="T7849" s="41"/>
      <c r="U7849" s="41"/>
      <c r="V7849" s="41"/>
      <c r="W7849" s="41"/>
      <c r="X7849" s="41"/>
      <c r="Y7849" s="41"/>
      <c r="Z7849" s="41"/>
      <c r="AA7849" s="41"/>
      <c r="AB7849" s="41"/>
      <c r="AC7849" s="41"/>
      <c r="AD7849" s="41"/>
      <c r="AE7849" s="41"/>
      <c r="AF7849" s="41"/>
      <c r="AG7849" s="41"/>
      <c r="AH7849" s="41"/>
      <c r="AI7849" s="41"/>
      <c r="AJ7849" s="41"/>
      <c r="AK7849" s="41"/>
      <c r="AL7849" s="41"/>
      <c r="AM7849" s="41"/>
      <c r="AN7849" s="41"/>
      <c r="AO7849" s="41"/>
      <c r="AP7849" s="41"/>
      <c r="AQ7849" s="41"/>
    </row>
    <row r="7850" spans="5:43" x14ac:dyDescent="0.25">
      <c r="E7850" s="40" t="s">
        <v>1242</v>
      </c>
      <c r="F7850" s="41"/>
      <c r="G7850" s="41"/>
      <c r="H7850" s="41"/>
      <c r="I7850" s="41"/>
      <c r="J7850" s="41"/>
      <c r="K7850" s="41"/>
      <c r="L7850" s="41"/>
      <c r="M7850" s="41"/>
      <c r="N7850" s="41"/>
      <c r="O7850" s="41"/>
      <c r="P7850" s="41"/>
      <c r="Q7850" s="41"/>
      <c r="R7850" s="41"/>
      <c r="S7850" s="41"/>
      <c r="T7850" s="41"/>
      <c r="U7850" s="41"/>
      <c r="V7850" s="41"/>
      <c r="W7850" s="41"/>
      <c r="X7850" s="41"/>
      <c r="Y7850" s="41"/>
      <c r="Z7850" s="41"/>
      <c r="AA7850" s="41"/>
      <c r="AB7850" s="41"/>
      <c r="AC7850" s="41"/>
      <c r="AD7850" s="41"/>
      <c r="AE7850" s="41"/>
      <c r="AF7850" s="41"/>
      <c r="AG7850" s="41"/>
      <c r="AH7850" s="41"/>
      <c r="AI7850" s="41"/>
      <c r="AJ7850" s="41"/>
      <c r="AK7850" s="41"/>
      <c r="AL7850" s="41"/>
      <c r="AM7850" s="41"/>
      <c r="AN7850" s="41"/>
      <c r="AO7850" s="41"/>
      <c r="AP7850" s="41"/>
      <c r="AQ7850" s="41"/>
    </row>
    <row r="7851" spans="5:43" x14ac:dyDescent="0.25">
      <c r="E7851" s="40" t="s">
        <v>1235</v>
      </c>
      <c r="F7851" s="41"/>
      <c r="G7851" s="41"/>
      <c r="H7851" s="41"/>
      <c r="I7851" s="41"/>
      <c r="J7851" s="41"/>
      <c r="K7851" s="41"/>
      <c r="L7851" s="41"/>
      <c r="M7851" s="41"/>
      <c r="N7851" s="41"/>
      <c r="O7851" s="41"/>
      <c r="P7851" s="41"/>
      <c r="Q7851" s="41"/>
      <c r="R7851" s="41"/>
      <c r="S7851" s="41"/>
      <c r="T7851" s="41"/>
      <c r="U7851" s="41"/>
      <c r="V7851" s="41"/>
      <c r="W7851" s="41"/>
      <c r="X7851" s="41"/>
      <c r="Y7851" s="41"/>
      <c r="Z7851" s="41"/>
      <c r="AA7851" s="41"/>
      <c r="AB7851" s="41"/>
      <c r="AC7851" s="41"/>
      <c r="AD7851" s="41"/>
      <c r="AE7851" s="41"/>
      <c r="AF7851" s="41"/>
      <c r="AG7851" s="41"/>
      <c r="AH7851" s="41"/>
      <c r="AI7851" s="41"/>
      <c r="AJ7851" s="41"/>
      <c r="AK7851" s="41"/>
      <c r="AL7851" s="41"/>
      <c r="AM7851" s="41"/>
      <c r="AN7851" s="41"/>
      <c r="AO7851" s="41"/>
      <c r="AP7851" s="41"/>
      <c r="AQ7851" s="41"/>
    </row>
    <row r="7852" spans="5:43" x14ac:dyDescent="0.25">
      <c r="E7852" s="40" t="s">
        <v>1243</v>
      </c>
      <c r="F7852" s="41"/>
      <c r="G7852" s="41"/>
      <c r="H7852" s="41"/>
      <c r="I7852" s="41"/>
      <c r="J7852" s="41"/>
      <c r="K7852" s="41"/>
      <c r="L7852" s="41"/>
      <c r="M7852" s="41"/>
      <c r="N7852" s="41"/>
      <c r="O7852" s="41"/>
      <c r="P7852" s="41"/>
      <c r="Q7852" s="41"/>
      <c r="R7852" s="41"/>
      <c r="S7852" s="41"/>
      <c r="T7852" s="41"/>
      <c r="U7852" s="41"/>
      <c r="V7852" s="41"/>
      <c r="W7852" s="41"/>
      <c r="X7852" s="41"/>
      <c r="Y7852" s="41"/>
      <c r="Z7852" s="41"/>
      <c r="AA7852" s="41"/>
      <c r="AB7852" s="41"/>
      <c r="AC7852" s="41"/>
      <c r="AD7852" s="41"/>
      <c r="AE7852" s="41"/>
      <c r="AF7852" s="41"/>
      <c r="AG7852" s="41"/>
      <c r="AH7852" s="41"/>
      <c r="AI7852" s="41"/>
      <c r="AJ7852" s="41"/>
      <c r="AK7852" s="41"/>
      <c r="AL7852" s="41"/>
      <c r="AM7852" s="41"/>
      <c r="AN7852" s="41"/>
      <c r="AO7852" s="41"/>
      <c r="AP7852" s="41"/>
      <c r="AQ7852" s="41"/>
    </row>
    <row r="7853" spans="5:43" x14ac:dyDescent="0.25">
      <c r="E7853" s="40" t="s">
        <v>1237</v>
      </c>
      <c r="F7853" s="41"/>
      <c r="G7853" s="41"/>
      <c r="H7853" s="41"/>
      <c r="I7853" s="41"/>
      <c r="J7853" s="41"/>
      <c r="K7853" s="41"/>
      <c r="L7853" s="41"/>
      <c r="M7853" s="41"/>
      <c r="N7853" s="41"/>
      <c r="O7853" s="41"/>
      <c r="P7853" s="41"/>
      <c r="Q7853" s="41"/>
      <c r="R7853" s="41"/>
      <c r="S7853" s="41"/>
      <c r="T7853" s="41"/>
      <c r="U7853" s="41"/>
      <c r="V7853" s="41"/>
      <c r="W7853" s="41"/>
      <c r="X7853" s="41"/>
      <c r="Y7853" s="41"/>
      <c r="Z7853" s="41"/>
      <c r="AA7853" s="41"/>
      <c r="AB7853" s="41"/>
      <c r="AC7853" s="41"/>
      <c r="AD7853" s="41"/>
      <c r="AE7853" s="41"/>
      <c r="AF7853" s="41"/>
      <c r="AG7853" s="41"/>
      <c r="AH7853" s="41"/>
      <c r="AI7853" s="41"/>
      <c r="AJ7853" s="41"/>
      <c r="AK7853" s="41"/>
      <c r="AL7853" s="41"/>
      <c r="AM7853" s="41"/>
      <c r="AN7853" s="41"/>
      <c r="AO7853" s="41"/>
      <c r="AP7853" s="41"/>
      <c r="AQ7853" s="41"/>
    </row>
    <row r="7854" spans="5:43" x14ac:dyDescent="0.25">
      <c r="E7854" s="40" t="s">
        <v>1244</v>
      </c>
      <c r="F7854" s="41"/>
      <c r="G7854" s="41"/>
      <c r="H7854" s="41"/>
      <c r="I7854" s="41"/>
      <c r="J7854" s="41"/>
      <c r="K7854" s="41"/>
      <c r="L7854" s="41"/>
      <c r="M7854" s="41"/>
      <c r="N7854" s="41"/>
      <c r="O7854" s="41"/>
      <c r="P7854" s="41"/>
      <c r="Q7854" s="41"/>
      <c r="R7854" s="41"/>
      <c r="S7854" s="41"/>
      <c r="T7854" s="41"/>
      <c r="U7854" s="41"/>
      <c r="V7854" s="41"/>
      <c r="W7854" s="41"/>
      <c r="X7854" s="41"/>
      <c r="Y7854" s="41"/>
      <c r="Z7854" s="41"/>
      <c r="AA7854" s="41"/>
      <c r="AB7854" s="41"/>
      <c r="AC7854" s="41"/>
      <c r="AD7854" s="41"/>
      <c r="AE7854" s="41"/>
      <c r="AF7854" s="41"/>
      <c r="AG7854" s="41"/>
      <c r="AH7854" s="41"/>
      <c r="AI7854" s="41"/>
      <c r="AJ7854" s="41"/>
      <c r="AK7854" s="41"/>
      <c r="AL7854" s="41"/>
      <c r="AM7854" s="41"/>
      <c r="AN7854" s="41"/>
      <c r="AO7854" s="41"/>
      <c r="AP7854" s="41"/>
      <c r="AQ7854" s="41"/>
    </row>
    <row r="7855" spans="5:43" x14ac:dyDescent="0.25">
      <c r="E7855" s="40" t="s">
        <v>1245</v>
      </c>
      <c r="F7855" s="41"/>
      <c r="G7855" s="41"/>
      <c r="H7855" s="41"/>
      <c r="I7855" s="41"/>
      <c r="J7855" s="41"/>
      <c r="K7855" s="41"/>
      <c r="L7855" s="41"/>
      <c r="M7855" s="41"/>
      <c r="N7855" s="41"/>
      <c r="O7855" s="41"/>
      <c r="P7855" s="41"/>
      <c r="Q7855" s="41"/>
      <c r="R7855" s="41"/>
      <c r="S7855" s="41"/>
      <c r="T7855" s="41"/>
      <c r="U7855" s="41"/>
      <c r="V7855" s="41"/>
      <c r="W7855" s="41"/>
      <c r="X7855" s="41"/>
      <c r="Y7855" s="41"/>
      <c r="Z7855" s="41"/>
      <c r="AA7855" s="41"/>
      <c r="AB7855" s="41"/>
      <c r="AC7855" s="41"/>
      <c r="AD7855" s="41"/>
      <c r="AE7855" s="41"/>
      <c r="AF7855" s="41"/>
      <c r="AG7855" s="41"/>
      <c r="AH7855" s="41"/>
      <c r="AI7855" s="41"/>
      <c r="AJ7855" s="41"/>
      <c r="AK7855" s="41"/>
      <c r="AL7855" s="41"/>
      <c r="AM7855" s="41"/>
      <c r="AN7855" s="41"/>
      <c r="AO7855" s="41"/>
      <c r="AP7855" s="41"/>
      <c r="AQ7855" s="41"/>
    </row>
    <row r="7856" spans="5:43" x14ac:dyDescent="0.25">
      <c r="E7856" s="40" t="s">
        <v>900</v>
      </c>
      <c r="F7856" s="41"/>
      <c r="G7856" s="41"/>
      <c r="H7856" s="41"/>
      <c r="I7856" s="41"/>
      <c r="J7856" s="41"/>
      <c r="K7856" s="41"/>
      <c r="L7856" s="41"/>
      <c r="M7856" s="41"/>
      <c r="N7856" s="41"/>
      <c r="O7856" s="41"/>
      <c r="P7856" s="41"/>
      <c r="Q7856" s="41"/>
      <c r="R7856" s="41"/>
      <c r="S7856" s="41"/>
      <c r="T7856" s="41"/>
      <c r="U7856" s="41"/>
      <c r="V7856" s="41"/>
      <c r="W7856" s="41"/>
      <c r="X7856" s="41"/>
      <c r="Y7856" s="41"/>
      <c r="Z7856" s="41"/>
      <c r="AA7856" s="41"/>
      <c r="AB7856" s="41"/>
      <c r="AC7856" s="41"/>
      <c r="AD7856" s="41"/>
      <c r="AE7856" s="41"/>
      <c r="AF7856" s="41"/>
      <c r="AG7856" s="41"/>
      <c r="AH7856" s="41"/>
      <c r="AI7856" s="41"/>
      <c r="AJ7856" s="41"/>
      <c r="AK7856" s="41"/>
      <c r="AL7856" s="41"/>
      <c r="AM7856" s="41"/>
      <c r="AN7856" s="41"/>
      <c r="AO7856" s="41"/>
      <c r="AP7856" s="41"/>
      <c r="AQ7856" s="41"/>
    </row>
    <row r="7857" spans="3:43" x14ac:dyDescent="0.25">
      <c r="E7857" s="40"/>
      <c r="F7857" s="41"/>
      <c r="G7857" s="41"/>
      <c r="H7857" s="41"/>
      <c r="I7857" s="41"/>
      <c r="J7857" s="41"/>
      <c r="K7857" s="41"/>
      <c r="L7857" s="41"/>
      <c r="M7857" s="41"/>
      <c r="N7857" s="41"/>
      <c r="O7857" s="41"/>
      <c r="P7857" s="41"/>
      <c r="Q7857" s="41"/>
      <c r="R7857" s="41"/>
      <c r="S7857" s="41"/>
      <c r="T7857" s="41"/>
      <c r="U7857" s="41"/>
      <c r="V7857" s="41"/>
      <c r="W7857" s="41"/>
      <c r="X7857" s="41"/>
      <c r="Y7857" s="41"/>
      <c r="Z7857" s="41"/>
      <c r="AA7857" s="41"/>
      <c r="AB7857" s="41"/>
      <c r="AC7857" s="41"/>
      <c r="AD7857" s="41"/>
      <c r="AE7857" s="41"/>
      <c r="AF7857" s="41"/>
      <c r="AG7857" s="41"/>
      <c r="AH7857" s="41"/>
      <c r="AI7857" s="41"/>
      <c r="AJ7857" s="41"/>
      <c r="AK7857" s="41"/>
      <c r="AL7857" s="41"/>
      <c r="AM7857" s="41"/>
      <c r="AN7857" s="41"/>
      <c r="AO7857" s="41"/>
      <c r="AP7857" s="41"/>
      <c r="AQ7857" s="41"/>
    </row>
    <row r="7858" spans="3:43" x14ac:dyDescent="0.25">
      <c r="E7858" s="40" t="s">
        <v>876</v>
      </c>
      <c r="F7858" s="41"/>
      <c r="G7858" s="41"/>
      <c r="H7858" s="41"/>
      <c r="I7858" s="41"/>
      <c r="J7858" s="41"/>
      <c r="K7858" s="41"/>
      <c r="L7858" s="41"/>
      <c r="M7858" s="41"/>
      <c r="N7858" s="41"/>
      <c r="O7858" s="41"/>
      <c r="P7858" s="41"/>
      <c r="Q7858" s="41"/>
      <c r="R7858" s="41"/>
      <c r="S7858" s="41"/>
      <c r="T7858" s="41"/>
      <c r="U7858" s="41"/>
      <c r="V7858" s="41"/>
      <c r="W7858" s="41"/>
      <c r="X7858" s="41"/>
      <c r="Y7858" s="41"/>
      <c r="Z7858" s="41"/>
      <c r="AA7858" s="41"/>
      <c r="AB7858" s="41"/>
      <c r="AC7858" s="41"/>
      <c r="AD7858" s="41"/>
      <c r="AE7858" s="41"/>
      <c r="AF7858" s="41"/>
      <c r="AG7858" s="41"/>
      <c r="AH7858" s="41"/>
      <c r="AI7858" s="41"/>
      <c r="AJ7858" s="41"/>
      <c r="AK7858" s="41"/>
      <c r="AL7858" s="41"/>
      <c r="AM7858" s="41"/>
      <c r="AN7858" s="41"/>
      <c r="AO7858" s="41"/>
      <c r="AP7858" s="41"/>
      <c r="AQ7858" s="41"/>
    </row>
    <row r="7859" spans="3:43" x14ac:dyDescent="0.25">
      <c r="E7859" s="40" t="s">
        <v>1225</v>
      </c>
      <c r="F7859" s="41"/>
      <c r="G7859" s="41"/>
      <c r="H7859" s="41"/>
      <c r="I7859" s="41"/>
      <c r="J7859" s="41"/>
      <c r="K7859" s="41"/>
      <c r="L7859" s="41"/>
      <c r="M7859" s="41"/>
      <c r="N7859" s="41"/>
      <c r="O7859" s="41"/>
      <c r="P7859" s="41"/>
      <c r="Q7859" s="41"/>
      <c r="R7859" s="41"/>
      <c r="S7859" s="41"/>
      <c r="T7859" s="41"/>
      <c r="U7859" s="41"/>
      <c r="V7859" s="41"/>
      <c r="W7859" s="41"/>
      <c r="X7859" s="41"/>
      <c r="Y7859" s="41"/>
      <c r="Z7859" s="41"/>
      <c r="AA7859" s="41"/>
      <c r="AB7859" s="41"/>
      <c r="AC7859" s="41"/>
      <c r="AD7859" s="41"/>
      <c r="AE7859" s="41"/>
      <c r="AF7859" s="41"/>
      <c r="AG7859" s="41"/>
      <c r="AH7859" s="41"/>
      <c r="AI7859" s="41"/>
      <c r="AJ7859" s="41"/>
      <c r="AK7859" s="41"/>
      <c r="AL7859" s="41"/>
      <c r="AM7859" s="41"/>
      <c r="AN7859" s="41"/>
      <c r="AO7859" s="41"/>
      <c r="AP7859" s="41"/>
      <c r="AQ7859" s="41"/>
    </row>
    <row r="7860" spans="3:43" x14ac:dyDescent="0.25">
      <c r="E7860" s="40" t="s">
        <v>1192</v>
      </c>
      <c r="F7860" s="41"/>
      <c r="G7860" s="41"/>
      <c r="H7860" s="41"/>
      <c r="I7860" s="41"/>
      <c r="J7860" s="41"/>
      <c r="K7860" s="41"/>
      <c r="L7860" s="41"/>
      <c r="M7860" s="41"/>
      <c r="N7860" s="41"/>
      <c r="O7860" s="41"/>
      <c r="P7860" s="41"/>
      <c r="Q7860" s="41"/>
      <c r="R7860" s="41"/>
      <c r="S7860" s="41"/>
      <c r="T7860" s="41"/>
      <c r="U7860" s="41"/>
      <c r="V7860" s="41"/>
      <c r="W7860" s="41"/>
      <c r="X7860" s="41"/>
      <c r="Y7860" s="41"/>
      <c r="Z7860" s="41"/>
      <c r="AA7860" s="41"/>
      <c r="AB7860" s="41"/>
      <c r="AC7860" s="41"/>
      <c r="AD7860" s="41"/>
      <c r="AE7860" s="41"/>
      <c r="AF7860" s="41"/>
      <c r="AG7860" s="41"/>
      <c r="AH7860" s="41"/>
      <c r="AI7860" s="41"/>
      <c r="AJ7860" s="41"/>
      <c r="AK7860" s="41"/>
      <c r="AL7860" s="41"/>
      <c r="AM7860" s="41"/>
      <c r="AN7860" s="41"/>
      <c r="AO7860" s="41"/>
      <c r="AP7860" s="41"/>
      <c r="AQ7860" s="41"/>
    </row>
    <row r="7861" spans="3:43" x14ac:dyDescent="0.25">
      <c r="E7861" s="40"/>
      <c r="F7861" s="41"/>
      <c r="G7861" s="41"/>
      <c r="H7861" s="41"/>
      <c r="I7861" s="41"/>
      <c r="J7861" s="41"/>
      <c r="K7861" s="41"/>
      <c r="L7861" s="41"/>
      <c r="M7861" s="41"/>
      <c r="N7861" s="41"/>
      <c r="O7861" s="41"/>
      <c r="P7861" s="41"/>
      <c r="Q7861" s="41"/>
      <c r="R7861" s="41"/>
      <c r="S7861" s="41"/>
      <c r="T7861" s="41"/>
      <c r="U7861" s="41"/>
      <c r="V7861" s="41"/>
      <c r="W7861" s="41"/>
      <c r="X7861" s="41"/>
      <c r="Y7861" s="41"/>
      <c r="Z7861" s="41"/>
      <c r="AA7861" s="41"/>
      <c r="AB7861" s="41"/>
      <c r="AC7861" s="41"/>
      <c r="AD7861" s="41"/>
      <c r="AE7861" s="41"/>
      <c r="AF7861" s="41"/>
      <c r="AG7861" s="41"/>
      <c r="AH7861" s="41"/>
      <c r="AI7861" s="41"/>
      <c r="AJ7861" s="41"/>
      <c r="AK7861" s="41"/>
      <c r="AL7861" s="41"/>
      <c r="AM7861" s="41"/>
      <c r="AN7861" s="41"/>
      <c r="AO7861" s="41"/>
      <c r="AP7861" s="41"/>
      <c r="AQ7861" s="41"/>
    </row>
    <row r="7862" spans="3:43" x14ac:dyDescent="0.25">
      <c r="E7862" s="40" t="s">
        <v>903</v>
      </c>
      <c r="F7862" s="41"/>
      <c r="G7862" s="41"/>
      <c r="H7862" s="41"/>
      <c r="I7862" s="41"/>
      <c r="J7862" s="41"/>
      <c r="K7862" s="41"/>
      <c r="L7862" s="41"/>
      <c r="M7862" s="41"/>
      <c r="N7862" s="41"/>
      <c r="O7862" s="41"/>
      <c r="P7862" s="41"/>
      <c r="Q7862" s="41"/>
      <c r="R7862" s="41"/>
      <c r="S7862" s="41"/>
      <c r="T7862" s="41"/>
      <c r="U7862" s="41"/>
      <c r="V7862" s="41"/>
      <c r="W7862" s="41"/>
      <c r="X7862" s="41"/>
      <c r="Y7862" s="41"/>
      <c r="Z7862" s="41"/>
      <c r="AA7862" s="41"/>
      <c r="AB7862" s="41"/>
      <c r="AC7862" s="41"/>
      <c r="AD7862" s="41"/>
      <c r="AE7862" s="41"/>
      <c r="AF7862" s="41"/>
      <c r="AG7862" s="41"/>
      <c r="AH7862" s="41"/>
      <c r="AI7862" s="41"/>
      <c r="AJ7862" s="41"/>
      <c r="AK7862" s="41"/>
      <c r="AL7862" s="41"/>
      <c r="AM7862" s="41"/>
      <c r="AN7862" s="41"/>
      <c r="AO7862" s="41"/>
      <c r="AP7862" s="41"/>
      <c r="AQ7862" s="41"/>
    </row>
    <row r="7863" spans="3:43" x14ac:dyDescent="0.25">
      <c r="E7863" s="40" t="s">
        <v>1240</v>
      </c>
      <c r="F7863" s="41"/>
      <c r="G7863" s="41"/>
      <c r="H7863" s="41"/>
      <c r="I7863" s="41"/>
      <c r="J7863" s="41"/>
      <c r="K7863" s="41"/>
      <c r="L7863" s="41"/>
      <c r="M7863" s="41"/>
      <c r="N7863" s="41"/>
      <c r="O7863" s="41"/>
      <c r="P7863" s="41"/>
      <c r="Q7863" s="41"/>
      <c r="R7863" s="41"/>
      <c r="S7863" s="41"/>
      <c r="T7863" s="41"/>
      <c r="U7863" s="41"/>
      <c r="V7863" s="41"/>
      <c r="W7863" s="41"/>
      <c r="X7863" s="41"/>
      <c r="Y7863" s="41"/>
      <c r="Z7863" s="41"/>
      <c r="AA7863" s="41"/>
      <c r="AB7863" s="41"/>
      <c r="AC7863" s="41"/>
      <c r="AD7863" s="41"/>
      <c r="AE7863" s="41"/>
      <c r="AF7863" s="41"/>
      <c r="AG7863" s="41"/>
      <c r="AH7863" s="41"/>
      <c r="AI7863" s="41"/>
      <c r="AJ7863" s="41"/>
      <c r="AK7863" s="41"/>
      <c r="AL7863" s="41"/>
      <c r="AM7863" s="41"/>
      <c r="AN7863" s="41"/>
      <c r="AO7863" s="41"/>
      <c r="AP7863" s="41"/>
      <c r="AQ7863" s="41"/>
    </row>
    <row r="7864" spans="3:43" x14ac:dyDescent="0.25">
      <c r="E7864" s="40" t="s">
        <v>904</v>
      </c>
      <c r="F7864" s="41"/>
      <c r="G7864" s="41"/>
      <c r="H7864" s="41"/>
      <c r="I7864" s="41"/>
      <c r="J7864" s="41"/>
      <c r="K7864" s="41"/>
      <c r="L7864" s="41"/>
      <c r="M7864" s="41"/>
      <c r="N7864" s="41"/>
      <c r="O7864" s="41"/>
      <c r="P7864" s="41"/>
      <c r="Q7864" s="41"/>
      <c r="R7864" s="41"/>
      <c r="S7864" s="41"/>
      <c r="T7864" s="41"/>
      <c r="U7864" s="41"/>
      <c r="V7864" s="41"/>
      <c r="W7864" s="41"/>
      <c r="X7864" s="41"/>
      <c r="Y7864" s="41"/>
      <c r="Z7864" s="41"/>
      <c r="AA7864" s="41"/>
      <c r="AB7864" s="41"/>
      <c r="AC7864" s="41"/>
      <c r="AD7864" s="41"/>
      <c r="AE7864" s="41"/>
      <c r="AF7864" s="41"/>
      <c r="AG7864" s="41"/>
      <c r="AH7864" s="41"/>
      <c r="AI7864" s="41"/>
      <c r="AJ7864" s="41"/>
      <c r="AK7864" s="41"/>
      <c r="AL7864" s="41"/>
      <c r="AM7864" s="41"/>
      <c r="AN7864" s="41"/>
      <c r="AO7864" s="41"/>
      <c r="AP7864" s="41"/>
      <c r="AQ7864" s="41"/>
    </row>
    <row r="7869" spans="3:43" x14ac:dyDescent="0.25">
      <c r="C7869" s="13">
        <v>0</v>
      </c>
    </row>
    <row r="7875" spans="5:51" x14ac:dyDescent="0.25">
      <c r="AJ7875" s="1" t="s">
        <v>912</v>
      </c>
    </row>
    <row r="7883" spans="5:51" x14ac:dyDescent="0.25">
      <c r="E7883" s="44" t="s">
        <v>1099</v>
      </c>
      <c r="F7883" s="41"/>
      <c r="G7883" s="41"/>
      <c r="H7883" s="41"/>
      <c r="I7883" s="41"/>
      <c r="J7883" s="41"/>
      <c r="K7883" s="41"/>
      <c r="L7883" s="41"/>
      <c r="M7883" s="41"/>
      <c r="N7883" s="41"/>
      <c r="O7883" s="41"/>
      <c r="P7883" s="41"/>
      <c r="Q7883" s="41"/>
      <c r="R7883" s="41"/>
      <c r="S7883" s="41"/>
      <c r="T7883" s="41"/>
      <c r="U7883" s="41"/>
      <c r="V7883" s="41"/>
      <c r="W7883" s="41"/>
      <c r="X7883" s="41"/>
      <c r="Y7883" s="41"/>
      <c r="Z7883" s="41"/>
      <c r="AA7883" s="41"/>
      <c r="AB7883" s="41"/>
      <c r="AC7883" s="41"/>
      <c r="AD7883" s="41"/>
      <c r="AE7883" s="41"/>
      <c r="AF7883" s="41"/>
      <c r="AG7883" s="41"/>
      <c r="AH7883" s="41"/>
      <c r="AI7883" s="41"/>
      <c r="AJ7883" s="41"/>
      <c r="AK7883" s="41"/>
      <c r="AL7883" s="41"/>
      <c r="AM7883" s="41"/>
      <c r="AN7883" s="41"/>
      <c r="AO7883" s="41"/>
      <c r="AP7883" s="41"/>
      <c r="AQ7883" s="41"/>
      <c r="AR7883" s="41"/>
      <c r="AS7883" s="41"/>
      <c r="AT7883" s="41"/>
      <c r="AU7883" s="41"/>
      <c r="AV7883" s="41"/>
      <c r="AW7883" s="41"/>
      <c r="AX7883" s="41"/>
      <c r="AY7883" s="41"/>
    </row>
    <row r="7884" spans="5:51" x14ac:dyDescent="0.25">
      <c r="E7884" s="40" t="s">
        <v>868</v>
      </c>
      <c r="F7884" s="41"/>
      <c r="G7884" s="41"/>
      <c r="H7884" s="41"/>
      <c r="I7884" s="41"/>
      <c r="J7884" s="41"/>
      <c r="K7884" s="41"/>
      <c r="L7884" s="41"/>
      <c r="M7884" s="41"/>
      <c r="N7884" s="41"/>
      <c r="O7884" s="41"/>
      <c r="P7884" s="41"/>
      <c r="Q7884" s="41"/>
      <c r="R7884" s="41"/>
      <c r="S7884" s="41"/>
      <c r="T7884" s="41"/>
      <c r="U7884" s="41"/>
      <c r="V7884" s="41"/>
      <c r="W7884" s="41"/>
      <c r="X7884" s="41"/>
      <c r="Y7884" s="41"/>
      <c r="Z7884" s="41"/>
      <c r="AA7884" s="41"/>
      <c r="AB7884" s="41"/>
      <c r="AC7884" s="41"/>
      <c r="AD7884" s="41"/>
      <c r="AE7884" s="41"/>
      <c r="AF7884" s="41"/>
      <c r="AG7884" s="41"/>
      <c r="AH7884" s="41"/>
      <c r="AI7884" s="41"/>
      <c r="AJ7884" s="41"/>
      <c r="AK7884" s="41"/>
      <c r="AL7884" s="41"/>
      <c r="AM7884" s="41"/>
      <c r="AN7884" s="41"/>
      <c r="AO7884" s="41"/>
      <c r="AP7884" s="41"/>
      <c r="AQ7884" s="41"/>
      <c r="AR7884" s="41"/>
      <c r="AS7884" s="41"/>
      <c r="AT7884" s="41"/>
      <c r="AU7884" s="41"/>
      <c r="AV7884" s="41"/>
      <c r="AW7884" s="41"/>
      <c r="AX7884" s="41"/>
      <c r="AY7884" s="41"/>
    </row>
    <row r="7885" spans="5:51" x14ac:dyDescent="0.25">
      <c r="E7885" s="40" t="s">
        <v>876</v>
      </c>
      <c r="F7885" s="41"/>
      <c r="G7885" s="41"/>
      <c r="H7885" s="41"/>
      <c r="I7885" s="41"/>
      <c r="J7885" s="41"/>
      <c r="K7885" s="41"/>
      <c r="L7885" s="41"/>
      <c r="M7885" s="41"/>
      <c r="N7885" s="41"/>
      <c r="O7885" s="41"/>
      <c r="P7885" s="41"/>
      <c r="Q7885" s="41"/>
      <c r="R7885" s="41"/>
      <c r="S7885" s="41"/>
      <c r="T7885" s="41"/>
      <c r="U7885" s="41"/>
      <c r="V7885" s="41"/>
      <c r="W7885" s="41"/>
      <c r="X7885" s="41"/>
      <c r="Y7885" s="41"/>
      <c r="Z7885" s="41"/>
      <c r="AA7885" s="41"/>
      <c r="AB7885" s="41"/>
      <c r="AC7885" s="41"/>
      <c r="AD7885" s="41"/>
      <c r="AE7885" s="41"/>
      <c r="AF7885" s="41"/>
      <c r="AG7885" s="41"/>
      <c r="AH7885" s="41"/>
      <c r="AI7885" s="41"/>
      <c r="AJ7885" s="41"/>
      <c r="AK7885" s="41"/>
      <c r="AL7885" s="41"/>
      <c r="AM7885" s="41"/>
      <c r="AN7885" s="41"/>
      <c r="AO7885" s="41"/>
      <c r="AP7885" s="41"/>
      <c r="AQ7885" s="41"/>
      <c r="AR7885" s="41"/>
      <c r="AS7885" s="41"/>
      <c r="AT7885" s="41"/>
      <c r="AU7885" s="41"/>
      <c r="AV7885" s="41"/>
      <c r="AW7885" s="41"/>
      <c r="AX7885" s="41"/>
      <c r="AY7885" s="41"/>
    </row>
    <row r="7886" spans="5:51" x14ac:dyDescent="0.25">
      <c r="E7886" s="40" t="s">
        <v>887</v>
      </c>
      <c r="F7886" s="41"/>
      <c r="G7886" s="41"/>
      <c r="H7886" s="41"/>
      <c r="I7886" s="41"/>
      <c r="J7886" s="41"/>
      <c r="K7886" s="41"/>
      <c r="L7886" s="41"/>
      <c r="M7886" s="41"/>
      <c r="N7886" s="41"/>
      <c r="O7886" s="41"/>
      <c r="P7886" s="41"/>
      <c r="Q7886" s="41"/>
      <c r="R7886" s="41"/>
      <c r="S7886" s="41"/>
      <c r="T7886" s="41"/>
      <c r="U7886" s="41"/>
      <c r="V7886" s="41"/>
      <c r="W7886" s="41"/>
      <c r="X7886" s="41"/>
      <c r="Y7886" s="41"/>
      <c r="Z7886" s="41"/>
      <c r="AA7886" s="41"/>
      <c r="AB7886" s="41"/>
      <c r="AC7886" s="41"/>
      <c r="AD7886" s="41"/>
      <c r="AE7886" s="41"/>
      <c r="AF7886" s="41"/>
      <c r="AG7886" s="41"/>
      <c r="AH7886" s="41"/>
      <c r="AI7886" s="41"/>
      <c r="AJ7886" s="41"/>
      <c r="AK7886" s="41"/>
      <c r="AL7886" s="41"/>
      <c r="AM7886" s="41"/>
      <c r="AN7886" s="41"/>
      <c r="AO7886" s="41"/>
      <c r="AP7886" s="41"/>
      <c r="AQ7886" s="41"/>
      <c r="AR7886" s="41"/>
      <c r="AS7886" s="41"/>
      <c r="AT7886" s="41"/>
      <c r="AU7886" s="41"/>
      <c r="AV7886" s="41"/>
      <c r="AW7886" s="41"/>
      <c r="AX7886" s="41"/>
      <c r="AY7886" s="41"/>
    </row>
    <row r="7887" spans="5:51" x14ac:dyDescent="0.25">
      <c r="E7887" s="40" t="s">
        <v>1246</v>
      </c>
      <c r="F7887" s="41"/>
      <c r="G7887" s="41"/>
      <c r="H7887" s="41"/>
      <c r="I7887" s="41"/>
      <c r="J7887" s="41"/>
      <c r="K7887" s="41"/>
      <c r="L7887" s="41"/>
      <c r="M7887" s="41"/>
      <c r="N7887" s="41"/>
      <c r="O7887" s="41"/>
      <c r="P7887" s="41"/>
      <c r="Q7887" s="41"/>
      <c r="R7887" s="41"/>
      <c r="S7887" s="41"/>
      <c r="T7887" s="41"/>
      <c r="U7887" s="41"/>
      <c r="V7887" s="41"/>
      <c r="W7887" s="41"/>
      <c r="X7887" s="41"/>
      <c r="Y7887" s="41"/>
      <c r="Z7887" s="41"/>
      <c r="AA7887" s="41"/>
      <c r="AB7887" s="41"/>
      <c r="AC7887" s="41"/>
      <c r="AD7887" s="41"/>
      <c r="AE7887" s="41"/>
      <c r="AF7887" s="41"/>
      <c r="AG7887" s="41"/>
      <c r="AH7887" s="41"/>
      <c r="AI7887" s="41"/>
      <c r="AJ7887" s="41"/>
      <c r="AK7887" s="41"/>
      <c r="AL7887" s="41"/>
      <c r="AM7887" s="41"/>
      <c r="AN7887" s="41"/>
      <c r="AO7887" s="41"/>
      <c r="AP7887" s="41"/>
      <c r="AQ7887" s="41"/>
      <c r="AR7887" s="41"/>
      <c r="AS7887" s="41"/>
      <c r="AT7887" s="41"/>
      <c r="AU7887" s="41"/>
      <c r="AV7887" s="41"/>
      <c r="AW7887" s="41"/>
      <c r="AX7887" s="41"/>
      <c r="AY7887" s="41"/>
    </row>
    <row r="7888" spans="5:51" x14ac:dyDescent="0.25">
      <c r="E7888" s="40"/>
      <c r="F7888" s="41"/>
      <c r="G7888" s="41"/>
      <c r="H7888" s="41"/>
      <c r="I7888" s="41"/>
      <c r="J7888" s="41"/>
      <c r="K7888" s="41"/>
      <c r="L7888" s="41"/>
      <c r="M7888" s="41"/>
      <c r="N7888" s="41"/>
      <c r="O7888" s="41"/>
      <c r="P7888" s="41"/>
      <c r="Q7888" s="41"/>
      <c r="R7888" s="41"/>
      <c r="S7888" s="41"/>
      <c r="T7888" s="41"/>
      <c r="U7888" s="41"/>
      <c r="V7888" s="41"/>
      <c r="W7888" s="41"/>
      <c r="X7888" s="41"/>
      <c r="Y7888" s="41"/>
      <c r="Z7888" s="41"/>
      <c r="AA7888" s="41"/>
      <c r="AB7888" s="41"/>
      <c r="AC7888" s="41"/>
      <c r="AD7888" s="41"/>
      <c r="AE7888" s="41"/>
      <c r="AF7888" s="41"/>
      <c r="AG7888" s="41"/>
      <c r="AH7888" s="41"/>
      <c r="AI7888" s="41"/>
      <c r="AJ7888" s="41"/>
      <c r="AK7888" s="41"/>
      <c r="AL7888" s="41"/>
      <c r="AM7888" s="41"/>
      <c r="AN7888" s="41"/>
      <c r="AO7888" s="41"/>
      <c r="AP7888" s="41"/>
      <c r="AQ7888" s="41"/>
      <c r="AR7888" s="41"/>
      <c r="AS7888" s="41"/>
      <c r="AT7888" s="41"/>
      <c r="AU7888" s="41"/>
      <c r="AV7888" s="41"/>
      <c r="AW7888" s="41"/>
      <c r="AX7888" s="41"/>
      <c r="AY7888" s="41"/>
    </row>
    <row r="7889" spans="5:51" x14ac:dyDescent="0.25">
      <c r="E7889" s="40" t="s">
        <v>938</v>
      </c>
      <c r="F7889" s="41"/>
      <c r="G7889" s="41"/>
      <c r="H7889" s="41"/>
      <c r="I7889" s="41"/>
      <c r="J7889" s="41"/>
      <c r="K7889" s="41"/>
      <c r="L7889" s="41"/>
      <c r="M7889" s="41"/>
      <c r="N7889" s="41"/>
      <c r="O7889" s="41"/>
      <c r="P7889" s="41"/>
      <c r="Q7889" s="41"/>
      <c r="R7889" s="41"/>
      <c r="S7889" s="41"/>
      <c r="T7889" s="41"/>
      <c r="U7889" s="41"/>
      <c r="V7889" s="41"/>
      <c r="W7889" s="41"/>
      <c r="X7889" s="41"/>
      <c r="Y7889" s="41"/>
      <c r="Z7889" s="41"/>
      <c r="AA7889" s="41"/>
      <c r="AB7889" s="41"/>
      <c r="AC7889" s="41"/>
      <c r="AD7889" s="41"/>
      <c r="AE7889" s="41"/>
      <c r="AF7889" s="41"/>
      <c r="AG7889" s="41"/>
      <c r="AH7889" s="41"/>
      <c r="AI7889" s="41"/>
      <c r="AJ7889" s="41"/>
      <c r="AK7889" s="41"/>
      <c r="AL7889" s="41"/>
      <c r="AM7889" s="41"/>
      <c r="AN7889" s="41"/>
      <c r="AO7889" s="41"/>
      <c r="AP7889" s="41"/>
      <c r="AQ7889" s="41"/>
      <c r="AR7889" s="41"/>
      <c r="AS7889" s="41"/>
      <c r="AT7889" s="41"/>
      <c r="AU7889" s="41"/>
      <c r="AV7889" s="41"/>
      <c r="AW7889" s="41"/>
      <c r="AX7889" s="41"/>
      <c r="AY7889" s="41"/>
    </row>
    <row r="7890" spans="5:51" x14ac:dyDescent="0.25">
      <c r="E7890" s="40" t="s">
        <v>889</v>
      </c>
      <c r="F7890" s="41"/>
      <c r="G7890" s="41"/>
      <c r="H7890" s="41"/>
      <c r="I7890" s="41"/>
      <c r="J7890" s="41"/>
      <c r="K7890" s="41"/>
      <c r="L7890" s="41"/>
      <c r="M7890" s="41"/>
      <c r="N7890" s="41"/>
      <c r="O7890" s="41"/>
      <c r="P7890" s="41"/>
      <c r="Q7890" s="41"/>
      <c r="R7890" s="41"/>
      <c r="S7890" s="41"/>
      <c r="T7890" s="41"/>
      <c r="U7890" s="41"/>
      <c r="V7890" s="41"/>
      <c r="W7890" s="41"/>
      <c r="X7890" s="41"/>
      <c r="Y7890" s="41"/>
      <c r="Z7890" s="41"/>
      <c r="AA7890" s="41"/>
      <c r="AB7890" s="41"/>
      <c r="AC7890" s="41"/>
      <c r="AD7890" s="41"/>
      <c r="AE7890" s="41"/>
      <c r="AF7890" s="41"/>
      <c r="AG7890" s="41"/>
      <c r="AH7890" s="41"/>
      <c r="AI7890" s="41"/>
      <c r="AJ7890" s="41"/>
      <c r="AK7890" s="41"/>
      <c r="AL7890" s="41"/>
      <c r="AM7890" s="41"/>
      <c r="AN7890" s="41"/>
      <c r="AO7890" s="41"/>
      <c r="AP7890" s="41"/>
      <c r="AQ7890" s="41"/>
      <c r="AR7890" s="41"/>
      <c r="AS7890" s="41"/>
      <c r="AT7890" s="41"/>
      <c r="AU7890" s="41"/>
      <c r="AV7890" s="41"/>
      <c r="AW7890" s="41"/>
      <c r="AX7890" s="41"/>
      <c r="AY7890" s="41"/>
    </row>
    <row r="7891" spans="5:51" x14ac:dyDescent="0.25">
      <c r="E7891" s="40" t="s">
        <v>901</v>
      </c>
      <c r="F7891" s="41"/>
      <c r="G7891" s="41"/>
      <c r="H7891" s="41"/>
      <c r="I7891" s="41"/>
      <c r="J7891" s="41"/>
      <c r="K7891" s="41"/>
      <c r="L7891" s="41"/>
      <c r="M7891" s="41"/>
      <c r="N7891" s="41"/>
      <c r="O7891" s="41"/>
      <c r="P7891" s="41"/>
      <c r="Q7891" s="41"/>
      <c r="R7891" s="41"/>
      <c r="S7891" s="41"/>
      <c r="T7891" s="41"/>
      <c r="U7891" s="41"/>
      <c r="V7891" s="41"/>
      <c r="W7891" s="41"/>
      <c r="X7891" s="41"/>
      <c r="Y7891" s="41"/>
      <c r="Z7891" s="41"/>
      <c r="AA7891" s="41"/>
      <c r="AB7891" s="41"/>
      <c r="AC7891" s="41"/>
      <c r="AD7891" s="41"/>
      <c r="AE7891" s="41"/>
      <c r="AF7891" s="41"/>
      <c r="AG7891" s="41"/>
      <c r="AH7891" s="41"/>
      <c r="AI7891" s="41"/>
      <c r="AJ7891" s="41"/>
      <c r="AK7891" s="41"/>
      <c r="AL7891" s="41"/>
      <c r="AM7891" s="41"/>
      <c r="AN7891" s="41"/>
      <c r="AO7891" s="41"/>
      <c r="AP7891" s="41"/>
      <c r="AQ7891" s="41"/>
      <c r="AR7891" s="41"/>
      <c r="AS7891" s="41"/>
      <c r="AT7891" s="41"/>
      <c r="AU7891" s="41"/>
      <c r="AV7891" s="41"/>
      <c r="AW7891" s="41"/>
      <c r="AX7891" s="41"/>
      <c r="AY7891" s="41"/>
    </row>
    <row r="7892" spans="5:51" x14ac:dyDescent="0.25">
      <c r="E7892" s="40" t="s">
        <v>940</v>
      </c>
      <c r="F7892" s="41"/>
      <c r="G7892" s="41"/>
      <c r="H7892" s="41"/>
      <c r="I7892" s="41"/>
      <c r="J7892" s="41"/>
      <c r="K7892" s="41"/>
      <c r="L7892" s="41"/>
      <c r="M7892" s="41"/>
      <c r="N7892" s="41"/>
      <c r="O7892" s="41"/>
      <c r="P7892" s="41"/>
      <c r="Q7892" s="41"/>
      <c r="R7892" s="41"/>
      <c r="S7892" s="41"/>
      <c r="T7892" s="41"/>
      <c r="U7892" s="41"/>
      <c r="V7892" s="41"/>
      <c r="W7892" s="41"/>
      <c r="X7892" s="41"/>
      <c r="Y7892" s="41"/>
      <c r="Z7892" s="41"/>
      <c r="AA7892" s="41"/>
      <c r="AB7892" s="41"/>
      <c r="AC7892" s="41"/>
      <c r="AD7892" s="41"/>
      <c r="AE7892" s="41"/>
      <c r="AF7892" s="41"/>
      <c r="AG7892" s="41"/>
      <c r="AH7892" s="41"/>
      <c r="AI7892" s="41"/>
      <c r="AJ7892" s="41"/>
      <c r="AK7892" s="41"/>
      <c r="AL7892" s="41"/>
      <c r="AM7892" s="41"/>
      <c r="AN7892" s="41"/>
      <c r="AO7892" s="41"/>
      <c r="AP7892" s="41"/>
      <c r="AQ7892" s="41"/>
      <c r="AR7892" s="41"/>
      <c r="AS7892" s="41"/>
      <c r="AT7892" s="41"/>
      <c r="AU7892" s="41"/>
      <c r="AV7892" s="41"/>
      <c r="AW7892" s="41"/>
      <c r="AX7892" s="41"/>
      <c r="AY7892" s="41"/>
    </row>
    <row r="7893" spans="5:51" x14ac:dyDescent="0.25">
      <c r="E7893" s="40" t="s">
        <v>1247</v>
      </c>
      <c r="F7893" s="41"/>
      <c r="G7893" s="41"/>
      <c r="H7893" s="41"/>
      <c r="I7893" s="41"/>
      <c r="J7893" s="41"/>
      <c r="K7893" s="41"/>
      <c r="L7893" s="41"/>
      <c r="M7893" s="41"/>
      <c r="N7893" s="41"/>
      <c r="O7893" s="41"/>
      <c r="P7893" s="41"/>
      <c r="Q7893" s="41"/>
      <c r="R7893" s="41"/>
      <c r="S7893" s="41"/>
      <c r="T7893" s="41"/>
      <c r="U7893" s="41"/>
      <c r="V7893" s="41"/>
      <c r="W7893" s="41"/>
      <c r="X7893" s="41"/>
      <c r="Y7893" s="41"/>
      <c r="Z7893" s="41"/>
      <c r="AA7893" s="41"/>
      <c r="AB7893" s="41"/>
      <c r="AC7893" s="41"/>
      <c r="AD7893" s="41"/>
      <c r="AE7893" s="41"/>
      <c r="AF7893" s="41"/>
      <c r="AG7893" s="41"/>
      <c r="AH7893" s="41"/>
      <c r="AI7893" s="41"/>
      <c r="AJ7893" s="41"/>
      <c r="AK7893" s="41"/>
      <c r="AL7893" s="41"/>
      <c r="AM7893" s="41"/>
      <c r="AN7893" s="41"/>
      <c r="AO7893" s="41"/>
      <c r="AP7893" s="41"/>
      <c r="AQ7893" s="41"/>
      <c r="AR7893" s="41"/>
      <c r="AS7893" s="41"/>
      <c r="AT7893" s="41"/>
      <c r="AU7893" s="41"/>
      <c r="AV7893" s="41"/>
      <c r="AW7893" s="41"/>
      <c r="AX7893" s="41"/>
      <c r="AY7893" s="41"/>
    </row>
    <row r="7894" spans="5:51" x14ac:dyDescent="0.25">
      <c r="E7894" s="40" t="s">
        <v>1248</v>
      </c>
      <c r="F7894" s="41"/>
      <c r="G7894" s="41"/>
      <c r="H7894" s="41"/>
      <c r="I7894" s="41"/>
      <c r="J7894" s="41"/>
      <c r="K7894" s="41"/>
      <c r="L7894" s="41"/>
      <c r="M7894" s="41"/>
      <c r="N7894" s="41"/>
      <c r="O7894" s="41"/>
      <c r="P7894" s="41"/>
      <c r="Q7894" s="41"/>
      <c r="R7894" s="41"/>
      <c r="S7894" s="41"/>
      <c r="T7894" s="41"/>
      <c r="U7894" s="41"/>
      <c r="V7894" s="41"/>
      <c r="W7894" s="41"/>
      <c r="X7894" s="41"/>
      <c r="Y7894" s="41"/>
      <c r="Z7894" s="41"/>
      <c r="AA7894" s="41"/>
      <c r="AB7894" s="41"/>
      <c r="AC7894" s="41"/>
      <c r="AD7894" s="41"/>
      <c r="AE7894" s="41"/>
      <c r="AF7894" s="41"/>
      <c r="AG7894" s="41"/>
      <c r="AH7894" s="41"/>
      <c r="AI7894" s="41"/>
      <c r="AJ7894" s="41"/>
      <c r="AK7894" s="41"/>
      <c r="AL7894" s="41"/>
      <c r="AM7894" s="41"/>
      <c r="AN7894" s="41"/>
      <c r="AO7894" s="41"/>
      <c r="AP7894" s="41"/>
      <c r="AQ7894" s="41"/>
      <c r="AR7894" s="41"/>
      <c r="AS7894" s="41"/>
      <c r="AT7894" s="41"/>
      <c r="AU7894" s="41"/>
      <c r="AV7894" s="41"/>
      <c r="AW7894" s="41"/>
      <c r="AX7894" s="41"/>
      <c r="AY7894" s="41"/>
    </row>
    <row r="7895" spans="5:51" x14ac:dyDescent="0.25">
      <c r="E7895" s="40" t="s">
        <v>1249</v>
      </c>
      <c r="F7895" s="41"/>
      <c r="G7895" s="41"/>
      <c r="H7895" s="41"/>
      <c r="I7895" s="41"/>
      <c r="J7895" s="41"/>
      <c r="K7895" s="41"/>
      <c r="L7895" s="41"/>
      <c r="M7895" s="41"/>
      <c r="N7895" s="41"/>
      <c r="O7895" s="41"/>
      <c r="P7895" s="41"/>
      <c r="Q7895" s="41"/>
      <c r="R7895" s="41"/>
      <c r="S7895" s="41"/>
      <c r="T7895" s="41"/>
      <c r="U7895" s="41"/>
      <c r="V7895" s="41"/>
      <c r="W7895" s="41"/>
      <c r="X7895" s="41"/>
      <c r="Y7895" s="41"/>
      <c r="Z7895" s="41"/>
      <c r="AA7895" s="41"/>
      <c r="AB7895" s="41"/>
      <c r="AC7895" s="41"/>
      <c r="AD7895" s="41"/>
      <c r="AE7895" s="41"/>
      <c r="AF7895" s="41"/>
      <c r="AG7895" s="41"/>
      <c r="AH7895" s="41"/>
      <c r="AI7895" s="41"/>
      <c r="AJ7895" s="41"/>
      <c r="AK7895" s="41"/>
      <c r="AL7895" s="41"/>
      <c r="AM7895" s="41"/>
      <c r="AN7895" s="41"/>
      <c r="AO7895" s="41"/>
      <c r="AP7895" s="41"/>
      <c r="AQ7895" s="41"/>
      <c r="AR7895" s="41"/>
      <c r="AS7895" s="41"/>
      <c r="AT7895" s="41"/>
      <c r="AU7895" s="41"/>
      <c r="AV7895" s="41"/>
      <c r="AW7895" s="41"/>
      <c r="AX7895" s="41"/>
      <c r="AY7895" s="41"/>
    </row>
    <row r="7896" spans="5:51" x14ac:dyDescent="0.25">
      <c r="E7896" s="40"/>
      <c r="F7896" s="41"/>
      <c r="G7896" s="41"/>
      <c r="H7896" s="41"/>
      <c r="I7896" s="41"/>
      <c r="J7896" s="41"/>
      <c r="K7896" s="41"/>
      <c r="L7896" s="41"/>
      <c r="M7896" s="41"/>
      <c r="N7896" s="41"/>
      <c r="O7896" s="41"/>
      <c r="P7896" s="41"/>
      <c r="Q7896" s="41"/>
      <c r="R7896" s="41"/>
      <c r="S7896" s="41"/>
      <c r="T7896" s="41"/>
      <c r="U7896" s="41"/>
      <c r="V7896" s="41"/>
      <c r="W7896" s="41"/>
      <c r="X7896" s="41"/>
      <c r="Y7896" s="41"/>
      <c r="Z7896" s="41"/>
      <c r="AA7896" s="41"/>
      <c r="AB7896" s="41"/>
      <c r="AC7896" s="41"/>
      <c r="AD7896" s="41"/>
      <c r="AE7896" s="41"/>
      <c r="AF7896" s="41"/>
      <c r="AG7896" s="41"/>
      <c r="AH7896" s="41"/>
      <c r="AI7896" s="41"/>
      <c r="AJ7896" s="41"/>
      <c r="AK7896" s="41"/>
      <c r="AL7896" s="41"/>
      <c r="AM7896" s="41"/>
      <c r="AN7896" s="41"/>
      <c r="AO7896" s="41"/>
      <c r="AP7896" s="41"/>
      <c r="AQ7896" s="41"/>
      <c r="AR7896" s="41"/>
      <c r="AS7896" s="41"/>
      <c r="AT7896" s="41"/>
      <c r="AU7896" s="41"/>
      <c r="AV7896" s="41"/>
      <c r="AW7896" s="41"/>
      <c r="AX7896" s="41"/>
      <c r="AY7896" s="41"/>
    </row>
    <row r="7897" spans="5:51" x14ac:dyDescent="0.25">
      <c r="E7897" s="40" t="s">
        <v>876</v>
      </c>
      <c r="F7897" s="41"/>
      <c r="G7897" s="41"/>
      <c r="H7897" s="41"/>
      <c r="I7897" s="41"/>
      <c r="J7897" s="41"/>
      <c r="K7897" s="41"/>
      <c r="L7897" s="41"/>
      <c r="M7897" s="41"/>
      <c r="N7897" s="41"/>
      <c r="O7897" s="41"/>
      <c r="P7897" s="41"/>
      <c r="Q7897" s="41"/>
      <c r="R7897" s="41"/>
      <c r="S7897" s="41"/>
      <c r="T7897" s="41"/>
      <c r="U7897" s="41"/>
      <c r="V7897" s="41"/>
      <c r="W7897" s="41"/>
      <c r="X7897" s="41"/>
      <c r="Y7897" s="41"/>
      <c r="Z7897" s="41"/>
      <c r="AA7897" s="41"/>
      <c r="AB7897" s="41"/>
      <c r="AC7897" s="41"/>
      <c r="AD7897" s="41"/>
      <c r="AE7897" s="41"/>
      <c r="AF7897" s="41"/>
      <c r="AG7897" s="41"/>
      <c r="AH7897" s="41"/>
      <c r="AI7897" s="41"/>
      <c r="AJ7897" s="41"/>
      <c r="AK7897" s="41"/>
      <c r="AL7897" s="41"/>
      <c r="AM7897" s="41"/>
      <c r="AN7897" s="41"/>
      <c r="AO7897" s="41"/>
      <c r="AP7897" s="41"/>
      <c r="AQ7897" s="41"/>
      <c r="AR7897" s="41"/>
      <c r="AS7897" s="41"/>
      <c r="AT7897" s="41"/>
      <c r="AU7897" s="41"/>
      <c r="AV7897" s="41"/>
      <c r="AW7897" s="41"/>
      <c r="AX7897" s="41"/>
      <c r="AY7897" s="41"/>
    </row>
    <row r="7898" spans="5:51" x14ac:dyDescent="0.25">
      <c r="E7898" s="40" t="s">
        <v>887</v>
      </c>
      <c r="F7898" s="41"/>
      <c r="G7898" s="41"/>
      <c r="H7898" s="41"/>
      <c r="I7898" s="41"/>
      <c r="J7898" s="41"/>
      <c r="K7898" s="41"/>
      <c r="L7898" s="41"/>
      <c r="M7898" s="41"/>
      <c r="N7898" s="41"/>
      <c r="O7898" s="41"/>
      <c r="P7898" s="41"/>
      <c r="Q7898" s="41"/>
      <c r="R7898" s="41"/>
      <c r="S7898" s="41"/>
      <c r="T7898" s="41"/>
      <c r="U7898" s="41"/>
      <c r="V7898" s="41"/>
      <c r="W7898" s="41"/>
      <c r="X7898" s="41"/>
      <c r="Y7898" s="41"/>
      <c r="Z7898" s="41"/>
      <c r="AA7898" s="41"/>
      <c r="AB7898" s="41"/>
      <c r="AC7898" s="41"/>
      <c r="AD7898" s="41"/>
      <c r="AE7898" s="41"/>
      <c r="AF7898" s="41"/>
      <c r="AG7898" s="41"/>
      <c r="AH7898" s="41"/>
      <c r="AI7898" s="41"/>
      <c r="AJ7898" s="41"/>
      <c r="AK7898" s="41"/>
      <c r="AL7898" s="41"/>
      <c r="AM7898" s="41"/>
      <c r="AN7898" s="41"/>
      <c r="AO7898" s="41"/>
      <c r="AP7898" s="41"/>
      <c r="AQ7898" s="41"/>
      <c r="AR7898" s="41"/>
      <c r="AS7898" s="41"/>
      <c r="AT7898" s="41"/>
      <c r="AU7898" s="41"/>
      <c r="AV7898" s="41"/>
      <c r="AW7898" s="41"/>
      <c r="AX7898" s="41"/>
      <c r="AY7898" s="41"/>
    </row>
    <row r="7899" spans="5:51" x14ac:dyDescent="0.25">
      <c r="E7899" s="40" t="s">
        <v>1246</v>
      </c>
      <c r="F7899" s="41"/>
      <c r="G7899" s="41"/>
      <c r="H7899" s="41"/>
      <c r="I7899" s="41"/>
      <c r="J7899" s="41"/>
      <c r="K7899" s="41"/>
      <c r="L7899" s="41"/>
      <c r="M7899" s="41"/>
      <c r="N7899" s="41"/>
      <c r="O7899" s="41"/>
      <c r="P7899" s="41"/>
      <c r="Q7899" s="41"/>
      <c r="R7899" s="41"/>
      <c r="S7899" s="41"/>
      <c r="T7899" s="41"/>
      <c r="U7899" s="41"/>
      <c r="V7899" s="41"/>
      <c r="W7899" s="41"/>
      <c r="X7899" s="41"/>
      <c r="Y7899" s="41"/>
      <c r="Z7899" s="41"/>
      <c r="AA7899" s="41"/>
      <c r="AB7899" s="41"/>
      <c r="AC7899" s="41"/>
      <c r="AD7899" s="41"/>
      <c r="AE7899" s="41"/>
      <c r="AF7899" s="41"/>
      <c r="AG7899" s="41"/>
      <c r="AH7899" s="41"/>
      <c r="AI7899" s="41"/>
      <c r="AJ7899" s="41"/>
      <c r="AK7899" s="41"/>
      <c r="AL7899" s="41"/>
      <c r="AM7899" s="41"/>
      <c r="AN7899" s="41"/>
      <c r="AO7899" s="41"/>
      <c r="AP7899" s="41"/>
      <c r="AQ7899" s="41"/>
      <c r="AR7899" s="41"/>
      <c r="AS7899" s="41"/>
      <c r="AT7899" s="41"/>
      <c r="AU7899" s="41"/>
      <c r="AV7899" s="41"/>
      <c r="AW7899" s="41"/>
      <c r="AX7899" s="41"/>
      <c r="AY7899" s="41"/>
    </row>
    <row r="7900" spans="5:51" x14ac:dyDescent="0.25">
      <c r="E7900" s="40"/>
      <c r="F7900" s="41"/>
      <c r="G7900" s="41"/>
      <c r="H7900" s="41"/>
      <c r="I7900" s="41"/>
      <c r="J7900" s="41"/>
      <c r="K7900" s="41"/>
      <c r="L7900" s="41"/>
      <c r="M7900" s="41"/>
      <c r="N7900" s="41"/>
      <c r="O7900" s="41"/>
      <c r="P7900" s="41"/>
      <c r="Q7900" s="41"/>
      <c r="R7900" s="41"/>
      <c r="S7900" s="41"/>
      <c r="T7900" s="41"/>
      <c r="U7900" s="41"/>
      <c r="V7900" s="41"/>
      <c r="W7900" s="41"/>
      <c r="X7900" s="41"/>
      <c r="Y7900" s="41"/>
      <c r="Z7900" s="41"/>
      <c r="AA7900" s="41"/>
      <c r="AB7900" s="41"/>
      <c r="AC7900" s="41"/>
      <c r="AD7900" s="41"/>
      <c r="AE7900" s="41"/>
      <c r="AF7900" s="41"/>
      <c r="AG7900" s="41"/>
      <c r="AH7900" s="41"/>
      <c r="AI7900" s="41"/>
      <c r="AJ7900" s="41"/>
      <c r="AK7900" s="41"/>
      <c r="AL7900" s="41"/>
      <c r="AM7900" s="41"/>
      <c r="AN7900" s="41"/>
      <c r="AO7900" s="41"/>
      <c r="AP7900" s="41"/>
      <c r="AQ7900" s="41"/>
      <c r="AR7900" s="41"/>
      <c r="AS7900" s="41"/>
      <c r="AT7900" s="41"/>
      <c r="AU7900" s="41"/>
      <c r="AV7900" s="41"/>
      <c r="AW7900" s="41"/>
      <c r="AX7900" s="41"/>
      <c r="AY7900" s="41"/>
    </row>
    <row r="7901" spans="5:51" x14ac:dyDescent="0.25">
      <c r="E7901" s="40" t="s">
        <v>946</v>
      </c>
      <c r="F7901" s="41"/>
      <c r="G7901" s="41"/>
      <c r="H7901" s="41"/>
      <c r="I7901" s="41"/>
      <c r="J7901" s="41"/>
      <c r="K7901" s="41"/>
      <c r="L7901" s="41"/>
      <c r="M7901" s="41"/>
      <c r="N7901" s="41"/>
      <c r="O7901" s="41"/>
      <c r="P7901" s="41"/>
      <c r="Q7901" s="41"/>
      <c r="R7901" s="41"/>
      <c r="S7901" s="41"/>
      <c r="T7901" s="41"/>
      <c r="U7901" s="41"/>
      <c r="V7901" s="41"/>
      <c r="W7901" s="41"/>
      <c r="X7901" s="41"/>
      <c r="Y7901" s="41"/>
      <c r="Z7901" s="41"/>
      <c r="AA7901" s="41"/>
      <c r="AB7901" s="41"/>
      <c r="AC7901" s="41"/>
      <c r="AD7901" s="41"/>
      <c r="AE7901" s="41"/>
      <c r="AF7901" s="41"/>
      <c r="AG7901" s="41"/>
      <c r="AH7901" s="41"/>
      <c r="AI7901" s="41"/>
      <c r="AJ7901" s="41"/>
      <c r="AK7901" s="41"/>
      <c r="AL7901" s="41"/>
      <c r="AM7901" s="41"/>
      <c r="AN7901" s="41"/>
      <c r="AO7901" s="41"/>
      <c r="AP7901" s="41"/>
      <c r="AQ7901" s="41"/>
      <c r="AR7901" s="41"/>
      <c r="AS7901" s="41"/>
      <c r="AT7901" s="41"/>
      <c r="AU7901" s="41"/>
      <c r="AV7901" s="41"/>
      <c r="AW7901" s="41"/>
      <c r="AX7901" s="41"/>
      <c r="AY7901" s="41"/>
    </row>
    <row r="7902" spans="5:51" x14ac:dyDescent="0.25">
      <c r="E7902" s="40" t="s">
        <v>1098</v>
      </c>
      <c r="F7902" s="41"/>
      <c r="G7902" s="41"/>
      <c r="H7902" s="41"/>
      <c r="I7902" s="41"/>
      <c r="J7902" s="41"/>
      <c r="K7902" s="41"/>
      <c r="L7902" s="41"/>
      <c r="M7902" s="41"/>
      <c r="N7902" s="41"/>
      <c r="O7902" s="41"/>
      <c r="P7902" s="41"/>
      <c r="Q7902" s="41"/>
      <c r="R7902" s="41"/>
      <c r="S7902" s="41"/>
      <c r="T7902" s="41"/>
      <c r="U7902" s="41"/>
      <c r="V7902" s="41"/>
      <c r="W7902" s="41"/>
      <c r="X7902" s="41"/>
      <c r="Y7902" s="41"/>
      <c r="Z7902" s="41"/>
      <c r="AA7902" s="41"/>
      <c r="AB7902" s="41"/>
      <c r="AC7902" s="41"/>
      <c r="AD7902" s="41"/>
      <c r="AE7902" s="41"/>
      <c r="AF7902" s="41"/>
      <c r="AG7902" s="41"/>
      <c r="AH7902" s="41"/>
      <c r="AI7902" s="41"/>
      <c r="AJ7902" s="41"/>
      <c r="AK7902" s="41"/>
      <c r="AL7902" s="41"/>
      <c r="AM7902" s="41"/>
      <c r="AN7902" s="41"/>
      <c r="AO7902" s="41"/>
      <c r="AP7902" s="41"/>
      <c r="AQ7902" s="41"/>
      <c r="AR7902" s="41"/>
      <c r="AS7902" s="41"/>
      <c r="AT7902" s="41"/>
      <c r="AU7902" s="41"/>
      <c r="AV7902" s="41"/>
      <c r="AW7902" s="41"/>
      <c r="AX7902" s="41"/>
      <c r="AY7902" s="41"/>
    </row>
    <row r="7903" spans="5:51" x14ac:dyDescent="0.25">
      <c r="E7903" s="40" t="s">
        <v>904</v>
      </c>
      <c r="F7903" s="41"/>
      <c r="G7903" s="41"/>
      <c r="H7903" s="41"/>
      <c r="I7903" s="41"/>
      <c r="J7903" s="41"/>
      <c r="K7903" s="41"/>
      <c r="L7903" s="41"/>
      <c r="M7903" s="41"/>
      <c r="N7903" s="41"/>
      <c r="O7903" s="41"/>
      <c r="P7903" s="41"/>
      <c r="Q7903" s="41"/>
      <c r="R7903" s="41"/>
      <c r="S7903" s="41"/>
      <c r="T7903" s="41"/>
      <c r="U7903" s="41"/>
      <c r="V7903" s="41"/>
      <c r="W7903" s="41"/>
      <c r="X7903" s="41"/>
      <c r="Y7903" s="41"/>
      <c r="Z7903" s="41"/>
      <c r="AA7903" s="41"/>
      <c r="AB7903" s="41"/>
      <c r="AC7903" s="41"/>
      <c r="AD7903" s="41"/>
      <c r="AE7903" s="41"/>
      <c r="AF7903" s="41"/>
      <c r="AG7903" s="41"/>
      <c r="AH7903" s="41"/>
      <c r="AI7903" s="41"/>
      <c r="AJ7903" s="41"/>
      <c r="AK7903" s="41"/>
      <c r="AL7903" s="41"/>
      <c r="AM7903" s="41"/>
      <c r="AN7903" s="41"/>
      <c r="AO7903" s="41"/>
      <c r="AP7903" s="41"/>
      <c r="AQ7903" s="41"/>
      <c r="AR7903" s="41"/>
      <c r="AS7903" s="41"/>
      <c r="AT7903" s="41"/>
      <c r="AU7903" s="41"/>
      <c r="AV7903" s="41"/>
      <c r="AW7903" s="41"/>
      <c r="AX7903" s="41"/>
      <c r="AY7903" s="41"/>
    </row>
    <row r="7904" spans="5:51" x14ac:dyDescent="0.25">
      <c r="E7904" s="40"/>
      <c r="F7904" s="41"/>
      <c r="G7904" s="41"/>
      <c r="H7904" s="41"/>
      <c r="I7904" s="41"/>
      <c r="J7904" s="41"/>
      <c r="K7904" s="41"/>
      <c r="L7904" s="41"/>
      <c r="M7904" s="41"/>
      <c r="N7904" s="41"/>
      <c r="O7904" s="41"/>
      <c r="P7904" s="41"/>
      <c r="Q7904" s="41"/>
      <c r="R7904" s="41"/>
      <c r="S7904" s="41"/>
      <c r="T7904" s="41"/>
      <c r="U7904" s="41"/>
      <c r="V7904" s="41"/>
      <c r="W7904" s="41"/>
      <c r="X7904" s="41"/>
      <c r="Y7904" s="41"/>
      <c r="Z7904" s="41"/>
      <c r="AA7904" s="41"/>
      <c r="AB7904" s="41"/>
      <c r="AC7904" s="41"/>
      <c r="AD7904" s="41"/>
      <c r="AE7904" s="41"/>
      <c r="AF7904" s="41"/>
      <c r="AG7904" s="41"/>
      <c r="AH7904" s="41"/>
      <c r="AI7904" s="41"/>
      <c r="AJ7904" s="41"/>
      <c r="AK7904" s="41"/>
      <c r="AL7904" s="41"/>
      <c r="AM7904" s="41"/>
      <c r="AN7904" s="41"/>
      <c r="AO7904" s="41"/>
      <c r="AP7904" s="41"/>
      <c r="AQ7904" s="41"/>
      <c r="AR7904" s="41"/>
      <c r="AS7904" s="41"/>
      <c r="AT7904" s="41"/>
      <c r="AU7904" s="41"/>
      <c r="AV7904" s="41"/>
      <c r="AW7904" s="41"/>
      <c r="AX7904" s="41"/>
      <c r="AY7904" s="41"/>
    </row>
    <row r="7911" spans="3:40" x14ac:dyDescent="0.25">
      <c r="C7911" s="13">
        <v>0</v>
      </c>
    </row>
    <row r="7916" spans="3:40" x14ac:dyDescent="0.25">
      <c r="AG7916" s="1" t="s">
        <v>1250</v>
      </c>
    </row>
    <row r="7917" spans="3:40" x14ac:dyDescent="0.25">
      <c r="AG7917" s="4" t="s">
        <v>1251</v>
      </c>
    </row>
    <row r="7918" spans="3:40" x14ac:dyDescent="0.25">
      <c r="AG7918" s="4" t="s">
        <v>1252</v>
      </c>
      <c r="AN7918" s="30" t="s">
        <v>1253</v>
      </c>
    </row>
    <row r="7924" spans="5:50" x14ac:dyDescent="0.25">
      <c r="E7924" s="46" t="s">
        <v>1099</v>
      </c>
      <c r="F7924" s="43"/>
      <c r="G7924" s="43"/>
      <c r="H7924" s="43"/>
      <c r="I7924" s="43"/>
      <c r="J7924" s="43"/>
      <c r="K7924" s="43"/>
      <c r="L7924" s="43"/>
      <c r="M7924" s="43"/>
      <c r="N7924" s="43"/>
      <c r="O7924" s="43"/>
      <c r="P7924" s="43"/>
      <c r="Q7924" s="43"/>
      <c r="R7924" s="43"/>
      <c r="S7924" s="43"/>
      <c r="T7924" s="43"/>
      <c r="U7924" s="43"/>
      <c r="V7924" s="43"/>
      <c r="W7924" s="43"/>
      <c r="X7924" s="43"/>
      <c r="Y7924" s="43"/>
      <c r="Z7924" s="43"/>
      <c r="AA7924" s="43"/>
      <c r="AB7924" s="43"/>
      <c r="AC7924" s="43"/>
      <c r="AD7924" s="43"/>
      <c r="AE7924" s="43"/>
      <c r="AF7924" s="43"/>
      <c r="AG7924" s="43"/>
      <c r="AH7924" s="43"/>
      <c r="AI7924" s="43"/>
      <c r="AJ7924" s="43"/>
      <c r="AK7924" s="43"/>
      <c r="AL7924" s="43"/>
      <c r="AM7924" s="43"/>
      <c r="AN7924" s="43"/>
      <c r="AO7924" s="43"/>
      <c r="AP7924" s="43"/>
      <c r="AQ7924" s="43"/>
      <c r="AR7924" s="43"/>
      <c r="AS7924" s="43"/>
      <c r="AT7924" s="43"/>
      <c r="AU7924" s="43"/>
      <c r="AV7924" s="43"/>
      <c r="AW7924" s="43"/>
      <c r="AX7924" s="43"/>
    </row>
    <row r="7925" spans="5:50" x14ac:dyDescent="0.25">
      <c r="E7925" s="42" t="s">
        <v>868</v>
      </c>
      <c r="F7925" s="43"/>
      <c r="G7925" s="43"/>
      <c r="H7925" s="43"/>
      <c r="I7925" s="43"/>
      <c r="J7925" s="43"/>
      <c r="K7925" s="43"/>
      <c r="L7925" s="43"/>
      <c r="M7925" s="43"/>
      <c r="N7925" s="43"/>
      <c r="O7925" s="43"/>
      <c r="P7925" s="43"/>
      <c r="Q7925" s="43"/>
      <c r="R7925" s="43"/>
      <c r="S7925" s="43"/>
      <c r="T7925" s="43"/>
      <c r="U7925" s="43"/>
      <c r="V7925" s="43"/>
      <c r="W7925" s="43"/>
      <c r="X7925" s="43"/>
      <c r="Y7925" s="43"/>
      <c r="Z7925" s="43"/>
      <c r="AA7925" s="43"/>
      <c r="AB7925" s="43"/>
      <c r="AC7925" s="43"/>
      <c r="AD7925" s="43"/>
      <c r="AE7925" s="43"/>
      <c r="AF7925" s="43"/>
      <c r="AG7925" s="43"/>
      <c r="AH7925" s="43"/>
      <c r="AI7925" s="43"/>
      <c r="AJ7925" s="43"/>
      <c r="AK7925" s="43"/>
      <c r="AL7925" s="43"/>
      <c r="AM7925" s="43"/>
      <c r="AN7925" s="43"/>
      <c r="AO7925" s="43"/>
      <c r="AP7925" s="43"/>
      <c r="AQ7925" s="43"/>
      <c r="AR7925" s="43"/>
      <c r="AS7925" s="43"/>
      <c r="AT7925" s="43"/>
      <c r="AU7925" s="43"/>
      <c r="AV7925" s="43"/>
      <c r="AW7925" s="43"/>
      <c r="AX7925" s="43"/>
    </row>
    <row r="7926" spans="5:50" x14ac:dyDescent="0.25">
      <c r="E7926" s="42" t="s">
        <v>1140</v>
      </c>
      <c r="F7926" s="43"/>
      <c r="G7926" s="43"/>
      <c r="H7926" s="43"/>
      <c r="I7926" s="43"/>
      <c r="J7926" s="43"/>
      <c r="K7926" s="43"/>
      <c r="L7926" s="43"/>
      <c r="M7926" s="43"/>
      <c r="N7926" s="43"/>
      <c r="O7926" s="43"/>
      <c r="P7926" s="43"/>
      <c r="Q7926" s="43"/>
      <c r="R7926" s="43"/>
      <c r="S7926" s="43"/>
      <c r="T7926" s="43"/>
      <c r="U7926" s="43"/>
      <c r="V7926" s="43"/>
      <c r="W7926" s="43"/>
      <c r="X7926" s="43"/>
      <c r="Y7926" s="43"/>
      <c r="Z7926" s="43"/>
      <c r="AA7926" s="43"/>
      <c r="AB7926" s="43"/>
      <c r="AC7926" s="43"/>
      <c r="AD7926" s="43"/>
      <c r="AE7926" s="43"/>
      <c r="AF7926" s="43"/>
      <c r="AG7926" s="43"/>
      <c r="AH7926" s="43"/>
      <c r="AI7926" s="43"/>
      <c r="AJ7926" s="43"/>
      <c r="AK7926" s="43"/>
      <c r="AL7926" s="43"/>
      <c r="AM7926" s="43"/>
      <c r="AN7926" s="43"/>
      <c r="AO7926" s="43"/>
      <c r="AP7926" s="43"/>
      <c r="AQ7926" s="43"/>
      <c r="AR7926" s="43"/>
      <c r="AS7926" s="43"/>
      <c r="AT7926" s="43"/>
      <c r="AU7926" s="43"/>
      <c r="AV7926" s="43"/>
      <c r="AW7926" s="43"/>
      <c r="AX7926" s="43"/>
    </row>
    <row r="7927" spans="5:50" x14ac:dyDescent="0.25">
      <c r="E7927" s="42" t="s">
        <v>1141</v>
      </c>
      <c r="F7927" s="43"/>
      <c r="G7927" s="43"/>
      <c r="H7927" s="43"/>
      <c r="I7927" s="43"/>
      <c r="J7927" s="43"/>
      <c r="K7927" s="43"/>
      <c r="L7927" s="43"/>
      <c r="M7927" s="43"/>
      <c r="N7927" s="43"/>
      <c r="O7927" s="43"/>
      <c r="P7927" s="43"/>
      <c r="Q7927" s="43"/>
      <c r="R7927" s="43"/>
      <c r="S7927" s="43"/>
      <c r="T7927" s="43"/>
      <c r="U7927" s="43"/>
      <c r="V7927" s="43"/>
      <c r="W7927" s="43"/>
      <c r="X7927" s="43"/>
      <c r="Y7927" s="43"/>
      <c r="Z7927" s="43"/>
      <c r="AA7927" s="43"/>
      <c r="AB7927" s="43"/>
      <c r="AC7927" s="43"/>
      <c r="AD7927" s="43"/>
      <c r="AE7927" s="43"/>
      <c r="AF7927" s="43"/>
      <c r="AG7927" s="43"/>
      <c r="AH7927" s="43"/>
      <c r="AI7927" s="43"/>
      <c r="AJ7927" s="43"/>
      <c r="AK7927" s="43"/>
      <c r="AL7927" s="43"/>
      <c r="AM7927" s="43"/>
      <c r="AN7927" s="43"/>
      <c r="AO7927" s="43"/>
      <c r="AP7927" s="43"/>
      <c r="AQ7927" s="43"/>
      <c r="AR7927" s="43"/>
      <c r="AS7927" s="43"/>
      <c r="AT7927" s="43"/>
      <c r="AU7927" s="43"/>
      <c r="AV7927" s="43"/>
      <c r="AW7927" s="43"/>
      <c r="AX7927" s="43"/>
    </row>
    <row r="7928" spans="5:50" x14ac:dyDescent="0.25">
      <c r="E7928" s="42" t="s">
        <v>1254</v>
      </c>
      <c r="F7928" s="43"/>
      <c r="G7928" s="43"/>
      <c r="H7928" s="43"/>
      <c r="I7928" s="43"/>
      <c r="J7928" s="43"/>
      <c r="K7928" s="43"/>
      <c r="L7928" s="43"/>
      <c r="M7928" s="43"/>
      <c r="N7928" s="43"/>
      <c r="O7928" s="43"/>
      <c r="P7928" s="43"/>
      <c r="Q7928" s="43"/>
      <c r="R7928" s="43"/>
      <c r="S7928" s="43"/>
      <c r="T7928" s="43"/>
      <c r="U7928" s="43"/>
      <c r="V7928" s="43"/>
      <c r="W7928" s="43"/>
      <c r="X7928" s="43"/>
      <c r="Y7928" s="43"/>
      <c r="Z7928" s="43"/>
      <c r="AA7928" s="43"/>
      <c r="AB7928" s="43"/>
      <c r="AC7928" s="43"/>
      <c r="AD7928" s="43"/>
      <c r="AE7928" s="43"/>
      <c r="AF7928" s="43"/>
      <c r="AG7928" s="43"/>
      <c r="AH7928" s="43"/>
      <c r="AI7928" s="43"/>
      <c r="AJ7928" s="43"/>
      <c r="AK7928" s="43"/>
      <c r="AL7928" s="43"/>
      <c r="AM7928" s="43"/>
      <c r="AN7928" s="43"/>
      <c r="AO7928" s="43"/>
      <c r="AP7928" s="43"/>
      <c r="AQ7928" s="43"/>
      <c r="AR7928" s="43"/>
      <c r="AS7928" s="43"/>
      <c r="AT7928" s="43"/>
      <c r="AU7928" s="43"/>
      <c r="AV7928" s="43"/>
      <c r="AW7928" s="43"/>
      <c r="AX7928" s="43"/>
    </row>
    <row r="7929" spans="5:50" x14ac:dyDescent="0.25">
      <c r="E7929" s="42"/>
      <c r="F7929" s="43"/>
      <c r="G7929" s="43"/>
      <c r="H7929" s="43"/>
      <c r="I7929" s="43"/>
      <c r="J7929" s="43"/>
      <c r="K7929" s="43"/>
      <c r="L7929" s="43"/>
      <c r="M7929" s="43"/>
      <c r="N7929" s="43"/>
      <c r="O7929" s="43"/>
      <c r="P7929" s="43"/>
      <c r="Q7929" s="43"/>
      <c r="R7929" s="43"/>
      <c r="S7929" s="43"/>
      <c r="T7929" s="43"/>
      <c r="U7929" s="43"/>
      <c r="V7929" s="43"/>
      <c r="W7929" s="43"/>
      <c r="X7929" s="43"/>
      <c r="Y7929" s="43"/>
      <c r="Z7929" s="43"/>
      <c r="AA7929" s="43"/>
      <c r="AB7929" s="43"/>
      <c r="AC7929" s="43"/>
      <c r="AD7929" s="43"/>
      <c r="AE7929" s="43"/>
      <c r="AF7929" s="43"/>
      <c r="AG7929" s="43"/>
      <c r="AH7929" s="43"/>
      <c r="AI7929" s="43"/>
      <c r="AJ7929" s="43"/>
      <c r="AK7929" s="43"/>
      <c r="AL7929" s="43"/>
      <c r="AM7929" s="43"/>
      <c r="AN7929" s="43"/>
      <c r="AO7929" s="43"/>
      <c r="AP7929" s="43"/>
      <c r="AQ7929" s="43"/>
      <c r="AR7929" s="43"/>
      <c r="AS7929" s="43"/>
      <c r="AT7929" s="43"/>
      <c r="AU7929" s="43"/>
      <c r="AV7929" s="43"/>
      <c r="AW7929" s="43"/>
      <c r="AX7929" s="43"/>
    </row>
    <row r="7930" spans="5:50" x14ac:dyDescent="0.25">
      <c r="E7930" s="42" t="s">
        <v>876</v>
      </c>
      <c r="F7930" s="43"/>
      <c r="G7930" s="43"/>
      <c r="H7930" s="43"/>
      <c r="I7930" s="43"/>
      <c r="J7930" s="43"/>
      <c r="K7930" s="43"/>
      <c r="L7930" s="43"/>
      <c r="M7930" s="43"/>
      <c r="N7930" s="43"/>
      <c r="O7930" s="43"/>
      <c r="P7930" s="43"/>
      <c r="Q7930" s="43"/>
      <c r="R7930" s="43"/>
      <c r="S7930" s="43"/>
      <c r="T7930" s="43"/>
      <c r="U7930" s="43"/>
      <c r="V7930" s="43"/>
      <c r="W7930" s="43"/>
      <c r="X7930" s="43"/>
      <c r="Y7930" s="43"/>
      <c r="Z7930" s="43"/>
      <c r="AA7930" s="43"/>
      <c r="AB7930" s="43"/>
      <c r="AC7930" s="43"/>
      <c r="AD7930" s="43"/>
      <c r="AE7930" s="43"/>
      <c r="AF7930" s="43"/>
      <c r="AG7930" s="43"/>
      <c r="AH7930" s="43"/>
      <c r="AI7930" s="43"/>
      <c r="AJ7930" s="43"/>
      <c r="AK7930" s="43"/>
      <c r="AL7930" s="43"/>
      <c r="AM7930" s="43"/>
      <c r="AN7930" s="43"/>
      <c r="AO7930" s="43"/>
      <c r="AP7930" s="43"/>
      <c r="AQ7930" s="43"/>
      <c r="AR7930" s="43"/>
      <c r="AS7930" s="43"/>
      <c r="AT7930" s="43"/>
      <c r="AU7930" s="43"/>
      <c r="AV7930" s="43"/>
      <c r="AW7930" s="43"/>
      <c r="AX7930" s="43"/>
    </row>
    <row r="7931" spans="5:50" x14ac:dyDescent="0.25">
      <c r="E7931" s="42" t="s">
        <v>887</v>
      </c>
      <c r="F7931" s="43"/>
      <c r="G7931" s="43"/>
      <c r="H7931" s="43"/>
      <c r="I7931" s="43"/>
      <c r="J7931" s="43"/>
      <c r="K7931" s="43"/>
      <c r="L7931" s="43"/>
      <c r="M7931" s="43"/>
      <c r="N7931" s="43"/>
      <c r="O7931" s="43"/>
      <c r="P7931" s="43"/>
      <c r="Q7931" s="43"/>
      <c r="R7931" s="43"/>
      <c r="S7931" s="43"/>
      <c r="T7931" s="43"/>
      <c r="U7931" s="43"/>
      <c r="V7931" s="43"/>
      <c r="W7931" s="43"/>
      <c r="X7931" s="43"/>
      <c r="Y7931" s="43"/>
      <c r="Z7931" s="43"/>
      <c r="AA7931" s="43"/>
      <c r="AB7931" s="43"/>
      <c r="AC7931" s="43"/>
      <c r="AD7931" s="43"/>
      <c r="AE7931" s="43"/>
      <c r="AF7931" s="43"/>
      <c r="AG7931" s="43"/>
      <c r="AH7931" s="43"/>
      <c r="AI7931" s="43"/>
      <c r="AJ7931" s="43"/>
      <c r="AK7931" s="43"/>
      <c r="AL7931" s="43"/>
      <c r="AM7931" s="43"/>
      <c r="AN7931" s="43"/>
      <c r="AO7931" s="43"/>
      <c r="AP7931" s="43"/>
      <c r="AQ7931" s="43"/>
      <c r="AR7931" s="43"/>
      <c r="AS7931" s="43"/>
      <c r="AT7931" s="43"/>
      <c r="AU7931" s="43"/>
      <c r="AV7931" s="43"/>
      <c r="AW7931" s="43"/>
      <c r="AX7931" s="43"/>
    </row>
    <row r="7932" spans="5:50" x14ac:dyDescent="0.25">
      <c r="E7932" s="42" t="s">
        <v>1255</v>
      </c>
      <c r="F7932" s="43"/>
      <c r="G7932" s="43"/>
      <c r="H7932" s="43"/>
      <c r="I7932" s="43"/>
      <c r="J7932" s="43"/>
      <c r="K7932" s="43"/>
      <c r="L7932" s="43"/>
      <c r="M7932" s="43"/>
      <c r="N7932" s="43"/>
      <c r="O7932" s="43"/>
      <c r="P7932" s="43"/>
      <c r="Q7932" s="43"/>
      <c r="R7932" s="43"/>
      <c r="S7932" s="43"/>
      <c r="T7932" s="43"/>
      <c r="U7932" s="43"/>
      <c r="V7932" s="43"/>
      <c r="W7932" s="43"/>
      <c r="X7932" s="43"/>
      <c r="Y7932" s="43"/>
      <c r="Z7932" s="43"/>
      <c r="AA7932" s="43"/>
      <c r="AB7932" s="43"/>
      <c r="AC7932" s="43"/>
      <c r="AD7932" s="43"/>
      <c r="AE7932" s="43"/>
      <c r="AF7932" s="43"/>
      <c r="AG7932" s="43"/>
      <c r="AH7932" s="43"/>
      <c r="AI7932" s="43"/>
      <c r="AJ7932" s="43"/>
      <c r="AK7932" s="43"/>
      <c r="AL7932" s="43"/>
      <c r="AM7932" s="43"/>
      <c r="AN7932" s="43"/>
      <c r="AO7932" s="43"/>
      <c r="AP7932" s="43"/>
      <c r="AQ7932" s="43"/>
      <c r="AR7932" s="43"/>
      <c r="AS7932" s="43"/>
      <c r="AT7932" s="43"/>
      <c r="AU7932" s="43"/>
      <c r="AV7932" s="43"/>
      <c r="AW7932" s="43"/>
      <c r="AX7932" s="43"/>
    </row>
    <row r="7933" spans="5:50" x14ac:dyDescent="0.25">
      <c r="E7933" s="42"/>
      <c r="F7933" s="43"/>
      <c r="G7933" s="43"/>
      <c r="H7933" s="43"/>
      <c r="I7933" s="43"/>
      <c r="J7933" s="43"/>
      <c r="K7933" s="43"/>
      <c r="L7933" s="43"/>
      <c r="M7933" s="43"/>
      <c r="N7933" s="43"/>
      <c r="O7933" s="43"/>
      <c r="P7933" s="43"/>
      <c r="Q7933" s="43"/>
      <c r="R7933" s="43"/>
      <c r="S7933" s="43"/>
      <c r="T7933" s="43"/>
      <c r="U7933" s="43"/>
      <c r="V7933" s="43"/>
      <c r="W7933" s="43"/>
      <c r="X7933" s="43"/>
      <c r="Y7933" s="43"/>
      <c r="Z7933" s="43"/>
      <c r="AA7933" s="43"/>
      <c r="AB7933" s="43"/>
      <c r="AC7933" s="43"/>
      <c r="AD7933" s="43"/>
      <c r="AE7933" s="43"/>
      <c r="AF7933" s="43"/>
      <c r="AG7933" s="43"/>
      <c r="AH7933" s="43"/>
      <c r="AI7933" s="43"/>
      <c r="AJ7933" s="43"/>
      <c r="AK7933" s="43"/>
      <c r="AL7933" s="43"/>
      <c r="AM7933" s="43"/>
      <c r="AN7933" s="43"/>
      <c r="AO7933" s="43"/>
      <c r="AP7933" s="43"/>
      <c r="AQ7933" s="43"/>
      <c r="AR7933" s="43"/>
      <c r="AS7933" s="43"/>
      <c r="AT7933" s="43"/>
      <c r="AU7933" s="43"/>
      <c r="AV7933" s="43"/>
      <c r="AW7933" s="43"/>
      <c r="AX7933" s="43"/>
    </row>
    <row r="7934" spans="5:50" x14ac:dyDescent="0.25">
      <c r="E7934" s="42" t="s">
        <v>938</v>
      </c>
      <c r="F7934" s="43"/>
      <c r="G7934" s="43"/>
      <c r="H7934" s="43"/>
      <c r="I7934" s="43"/>
      <c r="J7934" s="43"/>
      <c r="K7934" s="43"/>
      <c r="L7934" s="43"/>
      <c r="M7934" s="43"/>
      <c r="N7934" s="43"/>
      <c r="O7934" s="43"/>
      <c r="P7934" s="43"/>
      <c r="Q7934" s="43"/>
      <c r="R7934" s="43"/>
      <c r="S7934" s="43"/>
      <c r="T7934" s="43"/>
      <c r="U7934" s="43"/>
      <c r="V7934" s="43"/>
      <c r="W7934" s="43"/>
      <c r="X7934" s="43"/>
      <c r="Y7934" s="43"/>
      <c r="Z7934" s="43"/>
      <c r="AA7934" s="43"/>
      <c r="AB7934" s="43"/>
      <c r="AC7934" s="43"/>
      <c r="AD7934" s="43"/>
      <c r="AE7934" s="43"/>
      <c r="AF7934" s="43"/>
      <c r="AG7934" s="43"/>
      <c r="AH7934" s="43"/>
      <c r="AI7934" s="43"/>
      <c r="AJ7934" s="43"/>
      <c r="AK7934" s="43"/>
      <c r="AL7934" s="43"/>
      <c r="AM7934" s="43"/>
      <c r="AN7934" s="43"/>
      <c r="AO7934" s="43"/>
      <c r="AP7934" s="43"/>
      <c r="AQ7934" s="43"/>
      <c r="AR7934" s="43"/>
      <c r="AS7934" s="43"/>
      <c r="AT7934" s="43"/>
      <c r="AU7934" s="43"/>
      <c r="AV7934" s="43"/>
      <c r="AW7934" s="43"/>
      <c r="AX7934" s="43"/>
    </row>
    <row r="7935" spans="5:50" x14ac:dyDescent="0.25">
      <c r="E7935" s="42" t="s">
        <v>889</v>
      </c>
      <c r="F7935" s="43"/>
      <c r="G7935" s="43"/>
      <c r="H7935" s="43"/>
      <c r="I7935" s="43"/>
      <c r="J7935" s="43"/>
      <c r="K7935" s="43"/>
      <c r="L7935" s="43"/>
      <c r="M7935" s="43"/>
      <c r="N7935" s="43"/>
      <c r="O7935" s="43"/>
      <c r="P7935" s="43"/>
      <c r="Q7935" s="43"/>
      <c r="R7935" s="43"/>
      <c r="S7935" s="43"/>
      <c r="T7935" s="43"/>
      <c r="U7935" s="43"/>
      <c r="V7935" s="43"/>
      <c r="W7935" s="43"/>
      <c r="X7935" s="43"/>
      <c r="Y7935" s="43"/>
      <c r="Z7935" s="43"/>
      <c r="AA7935" s="43"/>
      <c r="AB7935" s="43"/>
      <c r="AC7935" s="43"/>
      <c r="AD7935" s="43"/>
      <c r="AE7935" s="43"/>
      <c r="AF7935" s="43"/>
      <c r="AG7935" s="43"/>
      <c r="AH7935" s="43"/>
      <c r="AI7935" s="43"/>
      <c r="AJ7935" s="43"/>
      <c r="AK7935" s="43"/>
      <c r="AL7935" s="43"/>
      <c r="AM7935" s="43"/>
      <c r="AN7935" s="43"/>
      <c r="AO7935" s="43"/>
      <c r="AP7935" s="43"/>
      <c r="AQ7935" s="43"/>
      <c r="AR7935" s="43"/>
      <c r="AS7935" s="43"/>
      <c r="AT7935" s="43"/>
      <c r="AU7935" s="43"/>
      <c r="AV7935" s="43"/>
      <c r="AW7935" s="43"/>
      <c r="AX7935" s="43"/>
    </row>
    <row r="7936" spans="5:50" x14ac:dyDescent="0.25">
      <c r="E7936" s="42" t="s">
        <v>1095</v>
      </c>
      <c r="F7936" s="43"/>
      <c r="G7936" s="43"/>
      <c r="H7936" s="43"/>
      <c r="I7936" s="43"/>
      <c r="J7936" s="43"/>
      <c r="K7936" s="43"/>
      <c r="L7936" s="43"/>
      <c r="M7936" s="43"/>
      <c r="N7936" s="43"/>
      <c r="O7936" s="43"/>
      <c r="P7936" s="43"/>
      <c r="Q7936" s="43"/>
      <c r="R7936" s="43"/>
      <c r="S7936" s="43"/>
      <c r="T7936" s="43"/>
      <c r="U7936" s="43"/>
      <c r="V7936" s="43"/>
      <c r="W7936" s="43"/>
      <c r="X7936" s="43"/>
      <c r="Y7936" s="43"/>
      <c r="Z7936" s="43"/>
      <c r="AA7936" s="43"/>
      <c r="AB7936" s="43"/>
      <c r="AC7936" s="43"/>
      <c r="AD7936" s="43"/>
      <c r="AE7936" s="43"/>
      <c r="AF7936" s="43"/>
      <c r="AG7936" s="43"/>
      <c r="AH7936" s="43"/>
      <c r="AI7936" s="43"/>
      <c r="AJ7936" s="43"/>
      <c r="AK7936" s="43"/>
      <c r="AL7936" s="43"/>
      <c r="AM7936" s="43"/>
      <c r="AN7936" s="43"/>
      <c r="AO7936" s="43"/>
      <c r="AP7936" s="43"/>
      <c r="AQ7936" s="43"/>
      <c r="AR7936" s="43"/>
      <c r="AS7936" s="43"/>
      <c r="AT7936" s="43"/>
      <c r="AU7936" s="43"/>
      <c r="AV7936" s="43"/>
      <c r="AW7936" s="43"/>
      <c r="AX7936" s="43"/>
    </row>
    <row r="7937" spans="5:50" x14ac:dyDescent="0.25">
      <c r="E7937" s="42" t="s">
        <v>1096</v>
      </c>
      <c r="F7937" s="43"/>
      <c r="G7937" s="43"/>
      <c r="H7937" s="43"/>
      <c r="I7937" s="43"/>
      <c r="J7937" s="43"/>
      <c r="K7937" s="43"/>
      <c r="L7937" s="43"/>
      <c r="M7937" s="43"/>
      <c r="N7937" s="43"/>
      <c r="O7937" s="43"/>
      <c r="P7937" s="43"/>
      <c r="Q7937" s="43"/>
      <c r="R7937" s="43"/>
      <c r="S7937" s="43"/>
      <c r="T7937" s="43"/>
      <c r="U7937" s="43"/>
      <c r="V7937" s="43"/>
      <c r="W7937" s="43"/>
      <c r="X7937" s="43"/>
      <c r="Y7937" s="43"/>
      <c r="Z7937" s="43"/>
      <c r="AA7937" s="43"/>
      <c r="AB7937" s="43"/>
      <c r="AC7937" s="43"/>
      <c r="AD7937" s="43"/>
      <c r="AE7937" s="43"/>
      <c r="AF7937" s="43"/>
      <c r="AG7937" s="43"/>
      <c r="AH7937" s="43"/>
      <c r="AI7937" s="43"/>
      <c r="AJ7937" s="43"/>
      <c r="AK7937" s="43"/>
      <c r="AL7937" s="43"/>
      <c r="AM7937" s="43"/>
      <c r="AN7937" s="43"/>
      <c r="AO7937" s="43"/>
      <c r="AP7937" s="43"/>
      <c r="AQ7937" s="43"/>
      <c r="AR7937" s="43"/>
      <c r="AS7937" s="43"/>
      <c r="AT7937" s="43"/>
      <c r="AU7937" s="43"/>
      <c r="AV7937" s="43"/>
      <c r="AW7937" s="43"/>
      <c r="AX7937" s="43"/>
    </row>
    <row r="7938" spans="5:50" x14ac:dyDescent="0.25">
      <c r="E7938" s="42" t="s">
        <v>1097</v>
      </c>
      <c r="F7938" s="43"/>
      <c r="G7938" s="43"/>
      <c r="H7938" s="43"/>
      <c r="I7938" s="43"/>
      <c r="J7938" s="43"/>
      <c r="K7938" s="43"/>
      <c r="L7938" s="43"/>
      <c r="M7938" s="43"/>
      <c r="N7938" s="43"/>
      <c r="O7938" s="43"/>
      <c r="P7938" s="43"/>
      <c r="Q7938" s="43"/>
      <c r="R7938" s="43"/>
      <c r="S7938" s="43"/>
      <c r="T7938" s="43"/>
      <c r="U7938" s="43"/>
      <c r="V7938" s="43"/>
      <c r="W7938" s="43"/>
      <c r="X7938" s="43"/>
      <c r="Y7938" s="43"/>
      <c r="Z7938" s="43"/>
      <c r="AA7938" s="43"/>
      <c r="AB7938" s="43"/>
      <c r="AC7938" s="43"/>
      <c r="AD7938" s="43"/>
      <c r="AE7938" s="43"/>
      <c r="AF7938" s="43"/>
      <c r="AG7938" s="43"/>
      <c r="AH7938" s="43"/>
      <c r="AI7938" s="43"/>
      <c r="AJ7938" s="43"/>
      <c r="AK7938" s="43"/>
      <c r="AL7938" s="43"/>
      <c r="AM7938" s="43"/>
      <c r="AN7938" s="43"/>
      <c r="AO7938" s="43"/>
      <c r="AP7938" s="43"/>
      <c r="AQ7938" s="43"/>
      <c r="AR7938" s="43"/>
      <c r="AS7938" s="43"/>
      <c r="AT7938" s="43"/>
      <c r="AU7938" s="43"/>
      <c r="AV7938" s="43"/>
      <c r="AW7938" s="43"/>
      <c r="AX7938" s="43"/>
    </row>
    <row r="7939" spans="5:50" x14ac:dyDescent="0.25">
      <c r="E7939" s="42" t="s">
        <v>1256</v>
      </c>
      <c r="F7939" s="43"/>
      <c r="G7939" s="43"/>
      <c r="H7939" s="43"/>
      <c r="I7939" s="43"/>
      <c r="J7939" s="43"/>
      <c r="K7939" s="43"/>
      <c r="L7939" s="43"/>
      <c r="M7939" s="43"/>
      <c r="N7939" s="43"/>
      <c r="O7939" s="43"/>
      <c r="P7939" s="43"/>
      <c r="Q7939" s="43"/>
      <c r="R7939" s="43"/>
      <c r="S7939" s="43"/>
      <c r="T7939" s="43"/>
      <c r="U7939" s="43"/>
      <c r="V7939" s="43"/>
      <c r="W7939" s="43"/>
      <c r="X7939" s="43"/>
      <c r="Y7939" s="43"/>
      <c r="Z7939" s="43"/>
      <c r="AA7939" s="43"/>
      <c r="AB7939" s="43"/>
      <c r="AC7939" s="43"/>
      <c r="AD7939" s="43"/>
      <c r="AE7939" s="43"/>
      <c r="AF7939" s="43"/>
      <c r="AG7939" s="43"/>
      <c r="AH7939" s="43"/>
      <c r="AI7939" s="43"/>
      <c r="AJ7939" s="43"/>
      <c r="AK7939" s="43"/>
      <c r="AL7939" s="43"/>
      <c r="AM7939" s="43"/>
      <c r="AN7939" s="43"/>
      <c r="AO7939" s="43"/>
      <c r="AP7939" s="43"/>
      <c r="AQ7939" s="43"/>
      <c r="AR7939" s="43"/>
      <c r="AS7939" s="43"/>
      <c r="AT7939" s="43"/>
      <c r="AU7939" s="43"/>
      <c r="AV7939" s="43"/>
      <c r="AW7939" s="43"/>
      <c r="AX7939" s="43"/>
    </row>
    <row r="7940" spans="5:50" x14ac:dyDescent="0.25">
      <c r="E7940" s="42"/>
      <c r="F7940" s="43"/>
      <c r="G7940" s="43"/>
      <c r="H7940" s="43"/>
      <c r="I7940" s="43"/>
      <c r="J7940" s="43"/>
      <c r="K7940" s="43"/>
      <c r="L7940" s="43"/>
      <c r="M7940" s="43"/>
      <c r="N7940" s="43"/>
      <c r="O7940" s="43"/>
      <c r="P7940" s="43"/>
      <c r="Q7940" s="43"/>
      <c r="R7940" s="43"/>
      <c r="S7940" s="43"/>
      <c r="T7940" s="43"/>
      <c r="U7940" s="43"/>
      <c r="V7940" s="43"/>
      <c r="W7940" s="43"/>
      <c r="X7940" s="43"/>
      <c r="Y7940" s="43"/>
      <c r="Z7940" s="43"/>
      <c r="AA7940" s="43"/>
      <c r="AB7940" s="43"/>
      <c r="AC7940" s="43"/>
      <c r="AD7940" s="43"/>
      <c r="AE7940" s="43"/>
      <c r="AF7940" s="43"/>
      <c r="AG7940" s="43"/>
      <c r="AH7940" s="43"/>
      <c r="AI7940" s="43"/>
      <c r="AJ7940" s="43"/>
      <c r="AK7940" s="43"/>
      <c r="AL7940" s="43"/>
      <c r="AM7940" s="43"/>
      <c r="AN7940" s="43"/>
      <c r="AO7940" s="43"/>
      <c r="AP7940" s="43"/>
      <c r="AQ7940" s="43"/>
      <c r="AR7940" s="43"/>
      <c r="AS7940" s="43"/>
      <c r="AT7940" s="43"/>
      <c r="AU7940" s="43"/>
      <c r="AV7940" s="43"/>
      <c r="AW7940" s="43"/>
      <c r="AX7940" s="43"/>
    </row>
    <row r="7941" spans="5:50" x14ac:dyDescent="0.25">
      <c r="E7941" s="42" t="s">
        <v>901</v>
      </c>
      <c r="F7941" s="43"/>
      <c r="G7941" s="43"/>
      <c r="H7941" s="43"/>
      <c r="I7941" s="43"/>
      <c r="J7941" s="43"/>
      <c r="K7941" s="43"/>
      <c r="L7941" s="43"/>
      <c r="M7941" s="43"/>
      <c r="N7941" s="43"/>
      <c r="O7941" s="43"/>
      <c r="P7941" s="43"/>
      <c r="Q7941" s="43"/>
      <c r="R7941" s="43"/>
      <c r="S7941" s="43"/>
      <c r="T7941" s="43"/>
      <c r="U7941" s="43"/>
      <c r="V7941" s="43"/>
      <c r="W7941" s="43"/>
      <c r="X7941" s="43"/>
      <c r="Y7941" s="43"/>
      <c r="Z7941" s="43"/>
      <c r="AA7941" s="43"/>
      <c r="AB7941" s="43"/>
      <c r="AC7941" s="43"/>
      <c r="AD7941" s="43"/>
      <c r="AE7941" s="43"/>
      <c r="AF7941" s="43"/>
      <c r="AG7941" s="43"/>
      <c r="AH7941" s="43"/>
      <c r="AI7941" s="43"/>
      <c r="AJ7941" s="43"/>
      <c r="AK7941" s="43"/>
      <c r="AL7941" s="43"/>
      <c r="AM7941" s="43"/>
      <c r="AN7941" s="43"/>
      <c r="AO7941" s="43"/>
      <c r="AP7941" s="43"/>
      <c r="AQ7941" s="43"/>
      <c r="AR7941" s="43"/>
      <c r="AS7941" s="43"/>
      <c r="AT7941" s="43"/>
      <c r="AU7941" s="43"/>
      <c r="AV7941" s="43"/>
      <c r="AW7941" s="43"/>
      <c r="AX7941" s="43"/>
    </row>
    <row r="7942" spans="5:50" x14ac:dyDescent="0.25">
      <c r="E7942" s="42" t="s">
        <v>940</v>
      </c>
      <c r="F7942" s="43"/>
      <c r="G7942" s="43"/>
      <c r="H7942" s="43"/>
      <c r="I7942" s="43"/>
      <c r="J7942" s="43"/>
      <c r="K7942" s="43"/>
      <c r="L7942" s="43"/>
      <c r="M7942" s="43"/>
      <c r="N7942" s="43"/>
      <c r="O7942" s="43"/>
      <c r="P7942" s="43"/>
      <c r="Q7942" s="43"/>
      <c r="R7942" s="43"/>
      <c r="S7942" s="43"/>
      <c r="T7942" s="43"/>
      <c r="U7942" s="43"/>
      <c r="V7942" s="43"/>
      <c r="W7942" s="43"/>
      <c r="X7942" s="43"/>
      <c r="Y7942" s="43"/>
      <c r="Z7942" s="43"/>
      <c r="AA7942" s="43"/>
      <c r="AB7942" s="43"/>
      <c r="AC7942" s="43"/>
      <c r="AD7942" s="43"/>
      <c r="AE7942" s="43"/>
      <c r="AF7942" s="43"/>
      <c r="AG7942" s="43"/>
      <c r="AH7942" s="43"/>
      <c r="AI7942" s="43"/>
      <c r="AJ7942" s="43"/>
      <c r="AK7942" s="43"/>
      <c r="AL7942" s="43"/>
      <c r="AM7942" s="43"/>
      <c r="AN7942" s="43"/>
      <c r="AO7942" s="43"/>
      <c r="AP7942" s="43"/>
      <c r="AQ7942" s="43"/>
      <c r="AR7942" s="43"/>
      <c r="AS7942" s="43"/>
      <c r="AT7942" s="43"/>
      <c r="AU7942" s="43"/>
      <c r="AV7942" s="43"/>
      <c r="AW7942" s="43"/>
      <c r="AX7942" s="43"/>
    </row>
    <row r="7943" spans="5:50" x14ac:dyDescent="0.25">
      <c r="E7943" s="42" t="s">
        <v>1257</v>
      </c>
      <c r="F7943" s="43"/>
      <c r="G7943" s="43"/>
      <c r="H7943" s="43"/>
      <c r="I7943" s="43"/>
      <c r="J7943" s="43"/>
      <c r="K7943" s="43"/>
      <c r="L7943" s="43"/>
      <c r="M7943" s="43"/>
      <c r="N7943" s="43"/>
      <c r="O7943" s="43"/>
      <c r="P7943" s="43"/>
      <c r="Q7943" s="43"/>
      <c r="R7943" s="43"/>
      <c r="S7943" s="43"/>
      <c r="T7943" s="43"/>
      <c r="U7943" s="43"/>
      <c r="V7943" s="43"/>
      <c r="W7943" s="43"/>
      <c r="X7943" s="43"/>
      <c r="Y7943" s="43"/>
      <c r="Z7943" s="43"/>
      <c r="AA7943" s="43"/>
      <c r="AB7943" s="43"/>
      <c r="AC7943" s="43"/>
      <c r="AD7943" s="43"/>
      <c r="AE7943" s="43"/>
      <c r="AF7943" s="43"/>
      <c r="AG7943" s="43"/>
      <c r="AH7943" s="43"/>
      <c r="AI7943" s="43"/>
      <c r="AJ7943" s="43"/>
      <c r="AK7943" s="43"/>
      <c r="AL7943" s="43"/>
      <c r="AM7943" s="43"/>
      <c r="AN7943" s="43"/>
      <c r="AO7943" s="43"/>
      <c r="AP7943" s="43"/>
      <c r="AQ7943" s="43"/>
      <c r="AR7943" s="43"/>
      <c r="AS7943" s="43"/>
      <c r="AT7943" s="43"/>
      <c r="AU7943" s="43"/>
      <c r="AV7943" s="43"/>
      <c r="AW7943" s="43"/>
      <c r="AX7943" s="43"/>
    </row>
    <row r="7944" spans="5:50" x14ac:dyDescent="0.25">
      <c r="E7944" s="42" t="s">
        <v>1258</v>
      </c>
      <c r="F7944" s="43"/>
      <c r="G7944" s="43"/>
      <c r="H7944" s="43"/>
      <c r="I7944" s="43"/>
      <c r="J7944" s="43"/>
      <c r="K7944" s="43"/>
      <c r="L7944" s="43"/>
      <c r="M7944" s="43"/>
      <c r="N7944" s="43"/>
      <c r="O7944" s="43"/>
      <c r="P7944" s="43"/>
      <c r="Q7944" s="43"/>
      <c r="R7944" s="43"/>
      <c r="S7944" s="43"/>
      <c r="T7944" s="43"/>
      <c r="U7944" s="43"/>
      <c r="V7944" s="43"/>
      <c r="W7944" s="43"/>
      <c r="X7944" s="43"/>
      <c r="Y7944" s="43"/>
      <c r="Z7944" s="43"/>
      <c r="AA7944" s="43"/>
      <c r="AB7944" s="43"/>
      <c r="AC7944" s="43"/>
      <c r="AD7944" s="43"/>
      <c r="AE7944" s="43"/>
      <c r="AF7944" s="43"/>
      <c r="AG7944" s="43"/>
      <c r="AH7944" s="43"/>
      <c r="AI7944" s="43"/>
      <c r="AJ7944" s="43"/>
      <c r="AK7944" s="43"/>
      <c r="AL7944" s="43"/>
      <c r="AM7944" s="43"/>
      <c r="AN7944" s="43"/>
      <c r="AO7944" s="43"/>
      <c r="AP7944" s="43"/>
      <c r="AQ7944" s="43"/>
      <c r="AR7944" s="43"/>
      <c r="AS7944" s="43"/>
      <c r="AT7944" s="43"/>
      <c r="AU7944" s="43"/>
      <c r="AV7944" s="43"/>
      <c r="AW7944" s="43"/>
      <c r="AX7944" s="43"/>
    </row>
    <row r="7945" spans="5:50" x14ac:dyDescent="0.25">
      <c r="E7945" s="42" t="s">
        <v>1259</v>
      </c>
      <c r="F7945" s="43"/>
      <c r="G7945" s="43"/>
      <c r="H7945" s="43"/>
      <c r="I7945" s="43"/>
      <c r="J7945" s="43"/>
      <c r="K7945" s="43"/>
      <c r="L7945" s="43"/>
      <c r="M7945" s="43"/>
      <c r="N7945" s="43"/>
      <c r="O7945" s="43"/>
      <c r="P7945" s="43"/>
      <c r="Q7945" s="43"/>
      <c r="R7945" s="43"/>
      <c r="S7945" s="43"/>
      <c r="T7945" s="43"/>
      <c r="U7945" s="43"/>
      <c r="V7945" s="43"/>
      <c r="W7945" s="43"/>
      <c r="X7945" s="43"/>
      <c r="Y7945" s="43"/>
      <c r="Z7945" s="43"/>
      <c r="AA7945" s="43"/>
      <c r="AB7945" s="43"/>
      <c r="AC7945" s="43"/>
      <c r="AD7945" s="43"/>
      <c r="AE7945" s="43"/>
      <c r="AF7945" s="43"/>
      <c r="AG7945" s="43"/>
      <c r="AH7945" s="43"/>
      <c r="AI7945" s="43"/>
      <c r="AJ7945" s="43"/>
      <c r="AK7945" s="43"/>
      <c r="AL7945" s="43"/>
      <c r="AM7945" s="43"/>
      <c r="AN7945" s="43"/>
      <c r="AO7945" s="43"/>
      <c r="AP7945" s="43"/>
      <c r="AQ7945" s="43"/>
      <c r="AR7945" s="43"/>
      <c r="AS7945" s="43"/>
      <c r="AT7945" s="43"/>
      <c r="AU7945" s="43"/>
      <c r="AV7945" s="43"/>
      <c r="AW7945" s="43"/>
      <c r="AX7945" s="43"/>
    </row>
    <row r="7946" spans="5:50" x14ac:dyDescent="0.25">
      <c r="E7946" s="42"/>
      <c r="F7946" s="43"/>
      <c r="G7946" s="43"/>
      <c r="H7946" s="43"/>
      <c r="I7946" s="43"/>
      <c r="J7946" s="43"/>
      <c r="K7946" s="43"/>
      <c r="L7946" s="43"/>
      <c r="M7946" s="43"/>
      <c r="N7946" s="43"/>
      <c r="O7946" s="43"/>
      <c r="P7946" s="43"/>
      <c r="Q7946" s="43"/>
      <c r="R7946" s="43"/>
      <c r="S7946" s="43"/>
      <c r="T7946" s="43"/>
      <c r="U7946" s="43"/>
      <c r="V7946" s="43"/>
      <c r="W7946" s="43"/>
      <c r="X7946" s="43"/>
      <c r="Y7946" s="43"/>
      <c r="Z7946" s="43"/>
      <c r="AA7946" s="43"/>
      <c r="AB7946" s="43"/>
      <c r="AC7946" s="43"/>
      <c r="AD7946" s="43"/>
      <c r="AE7946" s="43"/>
      <c r="AF7946" s="43"/>
      <c r="AG7946" s="43"/>
      <c r="AH7946" s="43"/>
      <c r="AI7946" s="43"/>
      <c r="AJ7946" s="43"/>
      <c r="AK7946" s="43"/>
      <c r="AL7946" s="43"/>
      <c r="AM7946" s="43"/>
      <c r="AN7946" s="43"/>
      <c r="AO7946" s="43"/>
      <c r="AP7946" s="43"/>
      <c r="AQ7946" s="43"/>
      <c r="AR7946" s="43"/>
      <c r="AS7946" s="43"/>
      <c r="AT7946" s="43"/>
      <c r="AU7946" s="43"/>
      <c r="AV7946" s="43"/>
      <c r="AW7946" s="43"/>
      <c r="AX7946" s="43"/>
    </row>
    <row r="7947" spans="5:50" x14ac:dyDescent="0.25">
      <c r="E7947" s="42" t="s">
        <v>1140</v>
      </c>
      <c r="F7947" s="43"/>
      <c r="G7947" s="43"/>
      <c r="H7947" s="43"/>
      <c r="I7947" s="43"/>
      <c r="J7947" s="43"/>
      <c r="K7947" s="43"/>
      <c r="L7947" s="43"/>
      <c r="M7947" s="43"/>
      <c r="N7947" s="43"/>
      <c r="O7947" s="43"/>
      <c r="P7947" s="43"/>
      <c r="Q7947" s="43"/>
      <c r="R7947" s="43"/>
      <c r="S7947" s="43"/>
      <c r="T7947" s="43"/>
      <c r="U7947" s="43"/>
      <c r="V7947" s="43"/>
      <c r="W7947" s="43"/>
      <c r="X7947" s="43"/>
      <c r="Y7947" s="43"/>
      <c r="Z7947" s="43"/>
      <c r="AA7947" s="43"/>
      <c r="AB7947" s="43"/>
      <c r="AC7947" s="43"/>
      <c r="AD7947" s="43"/>
      <c r="AE7947" s="43"/>
      <c r="AF7947" s="43"/>
      <c r="AG7947" s="43"/>
      <c r="AH7947" s="43"/>
      <c r="AI7947" s="43"/>
      <c r="AJ7947" s="43"/>
      <c r="AK7947" s="43"/>
      <c r="AL7947" s="43"/>
      <c r="AM7947" s="43"/>
      <c r="AN7947" s="43"/>
      <c r="AO7947" s="43"/>
      <c r="AP7947" s="43"/>
      <c r="AQ7947" s="43"/>
      <c r="AR7947" s="43"/>
      <c r="AS7947" s="43"/>
      <c r="AT7947" s="43"/>
      <c r="AU7947" s="43"/>
      <c r="AV7947" s="43"/>
      <c r="AW7947" s="43"/>
      <c r="AX7947" s="43"/>
    </row>
    <row r="7948" spans="5:50" x14ac:dyDescent="0.25">
      <c r="E7948" s="42" t="s">
        <v>1141</v>
      </c>
      <c r="F7948" s="43"/>
      <c r="G7948" s="43"/>
      <c r="H7948" s="43"/>
      <c r="I7948" s="43"/>
      <c r="J7948" s="43"/>
      <c r="K7948" s="43"/>
      <c r="L7948" s="43"/>
      <c r="M7948" s="43"/>
      <c r="N7948" s="43"/>
      <c r="O7948" s="43"/>
      <c r="P7948" s="43"/>
      <c r="Q7948" s="43"/>
      <c r="R7948" s="43"/>
      <c r="S7948" s="43"/>
      <c r="T7948" s="43"/>
      <c r="U7948" s="43"/>
      <c r="V7948" s="43"/>
      <c r="W7948" s="43"/>
      <c r="X7948" s="43"/>
      <c r="Y7948" s="43"/>
      <c r="Z7948" s="43"/>
      <c r="AA7948" s="43"/>
      <c r="AB7948" s="43"/>
      <c r="AC7948" s="43"/>
      <c r="AD7948" s="43"/>
      <c r="AE7948" s="43"/>
      <c r="AF7948" s="43"/>
      <c r="AG7948" s="43"/>
      <c r="AH7948" s="43"/>
      <c r="AI7948" s="43"/>
      <c r="AJ7948" s="43"/>
      <c r="AK7948" s="43"/>
      <c r="AL7948" s="43"/>
      <c r="AM7948" s="43"/>
      <c r="AN7948" s="43"/>
      <c r="AO7948" s="43"/>
      <c r="AP7948" s="43"/>
      <c r="AQ7948" s="43"/>
      <c r="AR7948" s="43"/>
      <c r="AS7948" s="43"/>
      <c r="AT7948" s="43"/>
      <c r="AU7948" s="43"/>
      <c r="AV7948" s="43"/>
      <c r="AW7948" s="43"/>
      <c r="AX7948" s="43"/>
    </row>
    <row r="7949" spans="5:50" x14ac:dyDescent="0.25">
      <c r="E7949" s="42" t="s">
        <v>1254</v>
      </c>
      <c r="F7949" s="43"/>
      <c r="G7949" s="43"/>
      <c r="H7949" s="43"/>
      <c r="I7949" s="43"/>
      <c r="J7949" s="43"/>
      <c r="K7949" s="43"/>
      <c r="L7949" s="43"/>
      <c r="M7949" s="43"/>
      <c r="N7949" s="43"/>
      <c r="O7949" s="43"/>
      <c r="P7949" s="43"/>
      <c r="Q7949" s="43"/>
      <c r="R7949" s="43"/>
      <c r="S7949" s="43"/>
      <c r="T7949" s="43"/>
      <c r="U7949" s="43"/>
      <c r="V7949" s="43"/>
      <c r="W7949" s="43"/>
      <c r="X7949" s="43"/>
      <c r="Y7949" s="43"/>
      <c r="Z7949" s="43"/>
      <c r="AA7949" s="43"/>
      <c r="AB7949" s="43"/>
      <c r="AC7949" s="43"/>
      <c r="AD7949" s="43"/>
      <c r="AE7949" s="43"/>
      <c r="AF7949" s="43"/>
      <c r="AG7949" s="43"/>
      <c r="AH7949" s="43"/>
      <c r="AI7949" s="43"/>
      <c r="AJ7949" s="43"/>
      <c r="AK7949" s="43"/>
      <c r="AL7949" s="43"/>
      <c r="AM7949" s="43"/>
      <c r="AN7949" s="43"/>
      <c r="AO7949" s="43"/>
      <c r="AP7949" s="43"/>
      <c r="AQ7949" s="43"/>
      <c r="AR7949" s="43"/>
      <c r="AS7949" s="43"/>
      <c r="AT7949" s="43"/>
      <c r="AU7949" s="43"/>
      <c r="AV7949" s="43"/>
      <c r="AW7949" s="43"/>
      <c r="AX7949" s="43"/>
    </row>
    <row r="7950" spans="5:50" x14ac:dyDescent="0.25">
      <c r="E7950" s="42"/>
      <c r="F7950" s="43"/>
      <c r="G7950" s="43"/>
      <c r="H7950" s="43"/>
      <c r="I7950" s="43"/>
      <c r="J7950" s="43"/>
      <c r="K7950" s="43"/>
      <c r="L7950" s="43"/>
      <c r="M7950" s="43"/>
      <c r="N7950" s="43"/>
      <c r="O7950" s="43"/>
      <c r="P7950" s="43"/>
      <c r="Q7950" s="43"/>
      <c r="R7950" s="43"/>
      <c r="S7950" s="43"/>
      <c r="T7950" s="43"/>
      <c r="U7950" s="43"/>
      <c r="V7950" s="43"/>
      <c r="W7950" s="43"/>
      <c r="X7950" s="43"/>
      <c r="Y7950" s="43"/>
      <c r="Z7950" s="43"/>
      <c r="AA7950" s="43"/>
      <c r="AB7950" s="43"/>
      <c r="AC7950" s="43"/>
      <c r="AD7950" s="43"/>
      <c r="AE7950" s="43"/>
      <c r="AF7950" s="43"/>
      <c r="AG7950" s="43"/>
      <c r="AH7950" s="43"/>
      <c r="AI7950" s="43"/>
      <c r="AJ7950" s="43"/>
      <c r="AK7950" s="43"/>
      <c r="AL7950" s="43"/>
      <c r="AM7950" s="43"/>
      <c r="AN7950" s="43"/>
      <c r="AO7950" s="43"/>
      <c r="AP7950" s="43"/>
      <c r="AQ7950" s="43"/>
      <c r="AR7950" s="43"/>
      <c r="AS7950" s="43"/>
      <c r="AT7950" s="43"/>
      <c r="AU7950" s="43"/>
      <c r="AV7950" s="43"/>
      <c r="AW7950" s="43"/>
      <c r="AX7950" s="43"/>
    </row>
    <row r="7951" spans="5:50" x14ac:dyDescent="0.25">
      <c r="E7951" s="42" t="s">
        <v>876</v>
      </c>
      <c r="F7951" s="43"/>
      <c r="G7951" s="43"/>
      <c r="H7951" s="43"/>
      <c r="I7951" s="43"/>
      <c r="J7951" s="43"/>
      <c r="K7951" s="43"/>
      <c r="L7951" s="43"/>
      <c r="M7951" s="43"/>
      <c r="N7951" s="43"/>
      <c r="O7951" s="43"/>
      <c r="P7951" s="43"/>
      <c r="Q7951" s="43"/>
      <c r="R7951" s="43"/>
      <c r="S7951" s="43"/>
      <c r="T7951" s="43"/>
      <c r="U7951" s="43"/>
      <c r="V7951" s="43"/>
      <c r="W7951" s="43"/>
      <c r="X7951" s="43"/>
      <c r="Y7951" s="43"/>
      <c r="Z7951" s="43"/>
      <c r="AA7951" s="43"/>
      <c r="AB7951" s="43"/>
      <c r="AC7951" s="43"/>
      <c r="AD7951" s="43"/>
      <c r="AE7951" s="43"/>
      <c r="AF7951" s="43"/>
      <c r="AG7951" s="43"/>
      <c r="AH7951" s="43"/>
      <c r="AI7951" s="43"/>
      <c r="AJ7951" s="43"/>
      <c r="AK7951" s="43"/>
      <c r="AL7951" s="43"/>
      <c r="AM7951" s="43"/>
      <c r="AN7951" s="43"/>
      <c r="AO7951" s="43"/>
      <c r="AP7951" s="43"/>
      <c r="AQ7951" s="43"/>
      <c r="AR7951" s="43"/>
      <c r="AS7951" s="43"/>
      <c r="AT7951" s="43"/>
      <c r="AU7951" s="43"/>
      <c r="AV7951" s="43"/>
      <c r="AW7951" s="43"/>
      <c r="AX7951" s="43"/>
    </row>
    <row r="7952" spans="5:50" x14ac:dyDescent="0.25">
      <c r="E7952" s="42" t="s">
        <v>887</v>
      </c>
      <c r="F7952" s="43"/>
      <c r="G7952" s="43"/>
      <c r="H7952" s="43"/>
      <c r="I7952" s="43"/>
      <c r="J7952" s="43"/>
      <c r="K7952" s="43"/>
      <c r="L7952" s="43"/>
      <c r="M7952" s="43"/>
      <c r="N7952" s="43"/>
      <c r="O7952" s="43"/>
      <c r="P7952" s="43"/>
      <c r="Q7952" s="43"/>
      <c r="R7952" s="43"/>
      <c r="S7952" s="43"/>
      <c r="T7952" s="43"/>
      <c r="U7952" s="43"/>
      <c r="V7952" s="43"/>
      <c r="W7952" s="43"/>
      <c r="X7952" s="43"/>
      <c r="Y7952" s="43"/>
      <c r="Z7952" s="43"/>
      <c r="AA7952" s="43"/>
      <c r="AB7952" s="43"/>
      <c r="AC7952" s="43"/>
      <c r="AD7952" s="43"/>
      <c r="AE7952" s="43"/>
      <c r="AF7952" s="43"/>
      <c r="AG7952" s="43"/>
      <c r="AH7952" s="43"/>
      <c r="AI7952" s="43"/>
      <c r="AJ7952" s="43"/>
      <c r="AK7952" s="43"/>
      <c r="AL7952" s="43"/>
      <c r="AM7952" s="43"/>
      <c r="AN7952" s="43"/>
      <c r="AO7952" s="43"/>
      <c r="AP7952" s="43"/>
      <c r="AQ7952" s="43"/>
      <c r="AR7952" s="43"/>
      <c r="AS7952" s="43"/>
      <c r="AT7952" s="43"/>
      <c r="AU7952" s="43"/>
      <c r="AV7952" s="43"/>
      <c r="AW7952" s="43"/>
      <c r="AX7952" s="43"/>
    </row>
    <row r="7953" spans="3:50" x14ac:dyDescent="0.25">
      <c r="E7953" s="42" t="s">
        <v>1255</v>
      </c>
      <c r="F7953" s="43"/>
      <c r="G7953" s="43"/>
      <c r="H7953" s="43"/>
      <c r="I7953" s="43"/>
      <c r="J7953" s="43"/>
      <c r="K7953" s="43"/>
      <c r="L7953" s="43"/>
      <c r="M7953" s="43"/>
      <c r="N7953" s="43"/>
      <c r="O7953" s="43"/>
      <c r="P7953" s="43"/>
      <c r="Q7953" s="43"/>
      <c r="R7953" s="43"/>
      <c r="S7953" s="43"/>
      <c r="T7953" s="43"/>
      <c r="U7953" s="43"/>
      <c r="V7953" s="43"/>
      <c r="W7953" s="43"/>
      <c r="X7953" s="43"/>
      <c r="Y7953" s="43"/>
      <c r="Z7953" s="43"/>
      <c r="AA7953" s="43"/>
      <c r="AB7953" s="43"/>
      <c r="AC7953" s="43"/>
      <c r="AD7953" s="43"/>
      <c r="AE7953" s="43"/>
      <c r="AF7953" s="43"/>
      <c r="AG7953" s="43"/>
      <c r="AH7953" s="43"/>
      <c r="AI7953" s="43"/>
      <c r="AJ7953" s="43"/>
      <c r="AK7953" s="43"/>
      <c r="AL7953" s="43"/>
      <c r="AM7953" s="43"/>
      <c r="AN7953" s="43"/>
      <c r="AO7953" s="43"/>
      <c r="AP7953" s="43"/>
      <c r="AQ7953" s="43"/>
      <c r="AR7953" s="43"/>
      <c r="AS7953" s="43"/>
      <c r="AT7953" s="43"/>
      <c r="AU7953" s="43"/>
      <c r="AV7953" s="43"/>
      <c r="AW7953" s="43"/>
      <c r="AX7953" s="43"/>
    </row>
    <row r="7954" spans="3:50" x14ac:dyDescent="0.25">
      <c r="E7954" s="42"/>
      <c r="F7954" s="43"/>
      <c r="G7954" s="43"/>
      <c r="H7954" s="43"/>
      <c r="I7954" s="43"/>
      <c r="J7954" s="43"/>
      <c r="K7954" s="43"/>
      <c r="L7954" s="43"/>
      <c r="M7954" s="43"/>
      <c r="N7954" s="43"/>
      <c r="O7954" s="43"/>
      <c r="P7954" s="43"/>
      <c r="Q7954" s="43"/>
      <c r="R7954" s="43"/>
      <c r="S7954" s="43"/>
      <c r="T7954" s="43"/>
      <c r="U7954" s="43"/>
      <c r="V7954" s="43"/>
      <c r="W7954" s="43"/>
      <c r="X7954" s="43"/>
      <c r="Y7954" s="43"/>
      <c r="Z7954" s="43"/>
      <c r="AA7954" s="43"/>
      <c r="AB7954" s="43"/>
      <c r="AC7954" s="43"/>
      <c r="AD7954" s="43"/>
      <c r="AE7954" s="43"/>
      <c r="AF7954" s="43"/>
      <c r="AG7954" s="43"/>
      <c r="AH7954" s="43"/>
      <c r="AI7954" s="43"/>
      <c r="AJ7954" s="43"/>
      <c r="AK7954" s="43"/>
      <c r="AL7954" s="43"/>
      <c r="AM7954" s="43"/>
      <c r="AN7954" s="43"/>
      <c r="AO7954" s="43"/>
      <c r="AP7954" s="43"/>
      <c r="AQ7954" s="43"/>
      <c r="AR7954" s="43"/>
      <c r="AS7954" s="43"/>
      <c r="AT7954" s="43"/>
      <c r="AU7954" s="43"/>
      <c r="AV7954" s="43"/>
      <c r="AW7954" s="43"/>
      <c r="AX7954" s="43"/>
    </row>
    <row r="7955" spans="3:50" x14ac:dyDescent="0.25">
      <c r="E7955" s="42" t="s">
        <v>946</v>
      </c>
      <c r="F7955" s="43"/>
      <c r="G7955" s="43"/>
      <c r="H7955" s="43"/>
      <c r="I7955" s="43"/>
      <c r="J7955" s="43"/>
      <c r="K7955" s="43"/>
      <c r="L7955" s="43"/>
      <c r="M7955" s="43"/>
      <c r="N7955" s="43"/>
      <c r="O7955" s="43"/>
      <c r="P7955" s="43"/>
      <c r="Q7955" s="43"/>
      <c r="R7955" s="43"/>
      <c r="S7955" s="43"/>
      <c r="T7955" s="43"/>
      <c r="U7955" s="43"/>
      <c r="V7955" s="43"/>
      <c r="W7955" s="43"/>
      <c r="X7955" s="43"/>
      <c r="Y7955" s="43"/>
      <c r="Z7955" s="43"/>
      <c r="AA7955" s="43"/>
      <c r="AB7955" s="43"/>
      <c r="AC7955" s="43"/>
      <c r="AD7955" s="43"/>
      <c r="AE7955" s="43"/>
      <c r="AF7955" s="43"/>
      <c r="AG7955" s="43"/>
      <c r="AH7955" s="43"/>
      <c r="AI7955" s="43"/>
      <c r="AJ7955" s="43"/>
      <c r="AK7955" s="43"/>
      <c r="AL7955" s="43"/>
      <c r="AM7955" s="43"/>
      <c r="AN7955" s="43"/>
      <c r="AO7955" s="43"/>
      <c r="AP7955" s="43"/>
      <c r="AQ7955" s="43"/>
      <c r="AR7955" s="43"/>
      <c r="AS7955" s="43"/>
      <c r="AT7955" s="43"/>
      <c r="AU7955" s="43"/>
      <c r="AV7955" s="43"/>
      <c r="AW7955" s="43"/>
      <c r="AX7955" s="43"/>
    </row>
    <row r="7956" spans="3:50" x14ac:dyDescent="0.25">
      <c r="E7956" s="42" t="s">
        <v>1098</v>
      </c>
      <c r="F7956" s="43"/>
      <c r="G7956" s="43"/>
      <c r="H7956" s="43"/>
      <c r="I7956" s="43"/>
      <c r="J7956" s="43"/>
      <c r="K7956" s="43"/>
      <c r="L7956" s="43"/>
      <c r="M7956" s="43"/>
      <c r="N7956" s="43"/>
      <c r="O7956" s="43"/>
      <c r="P7956" s="43"/>
      <c r="Q7956" s="43"/>
      <c r="R7956" s="43"/>
      <c r="S7956" s="43"/>
      <c r="T7956" s="43"/>
      <c r="U7956" s="43"/>
      <c r="V7956" s="43"/>
      <c r="W7956" s="43"/>
      <c r="X7956" s="43"/>
      <c r="Y7956" s="43"/>
      <c r="Z7956" s="43"/>
      <c r="AA7956" s="43"/>
      <c r="AB7956" s="43"/>
      <c r="AC7956" s="43"/>
      <c r="AD7956" s="43"/>
      <c r="AE7956" s="43"/>
      <c r="AF7956" s="43"/>
      <c r="AG7956" s="43"/>
      <c r="AH7956" s="43"/>
      <c r="AI7956" s="43"/>
      <c r="AJ7956" s="43"/>
      <c r="AK7956" s="43"/>
      <c r="AL7956" s="43"/>
      <c r="AM7956" s="43"/>
      <c r="AN7956" s="43"/>
      <c r="AO7956" s="43"/>
      <c r="AP7956" s="43"/>
      <c r="AQ7956" s="43"/>
      <c r="AR7956" s="43"/>
      <c r="AS7956" s="43"/>
      <c r="AT7956" s="43"/>
      <c r="AU7956" s="43"/>
      <c r="AV7956" s="43"/>
      <c r="AW7956" s="43"/>
      <c r="AX7956" s="43"/>
    </row>
    <row r="7957" spans="3:50" x14ac:dyDescent="0.25">
      <c r="E7957" s="42" t="s">
        <v>904</v>
      </c>
      <c r="F7957" s="43"/>
      <c r="G7957" s="43"/>
      <c r="H7957" s="43"/>
      <c r="I7957" s="43"/>
      <c r="J7957" s="43"/>
      <c r="K7957" s="43"/>
      <c r="L7957" s="43"/>
      <c r="M7957" s="43"/>
      <c r="N7957" s="43"/>
      <c r="O7957" s="43"/>
      <c r="P7957" s="43"/>
      <c r="Q7957" s="43"/>
      <c r="R7957" s="43"/>
      <c r="S7957" s="43"/>
      <c r="T7957" s="43"/>
      <c r="U7957" s="43"/>
      <c r="V7957" s="43"/>
      <c r="W7957" s="43"/>
      <c r="X7957" s="43"/>
      <c r="Y7957" s="43"/>
      <c r="Z7957" s="43"/>
      <c r="AA7957" s="43"/>
      <c r="AB7957" s="43"/>
      <c r="AC7957" s="43"/>
      <c r="AD7957" s="43"/>
      <c r="AE7957" s="43"/>
      <c r="AF7957" s="43"/>
      <c r="AG7957" s="43"/>
      <c r="AH7957" s="43"/>
      <c r="AI7957" s="43"/>
      <c r="AJ7957" s="43"/>
      <c r="AK7957" s="43"/>
      <c r="AL7957" s="43"/>
      <c r="AM7957" s="43"/>
      <c r="AN7957" s="43"/>
      <c r="AO7957" s="43"/>
      <c r="AP7957" s="43"/>
      <c r="AQ7957" s="43"/>
      <c r="AR7957" s="43"/>
      <c r="AS7957" s="43"/>
      <c r="AT7957" s="43"/>
      <c r="AU7957" s="43"/>
      <c r="AV7957" s="43"/>
      <c r="AW7957" s="43"/>
      <c r="AX7957" s="43"/>
    </row>
    <row r="7962" spans="3:50" x14ac:dyDescent="0.25">
      <c r="C7962" s="13">
        <v>0</v>
      </c>
    </row>
    <row r="7969" spans="5:50" x14ac:dyDescent="0.25">
      <c r="AJ7969" s="1" t="s">
        <v>911</v>
      </c>
    </row>
    <row r="7970" spans="5:50" x14ac:dyDescent="0.25">
      <c r="AJ7970" s="4" t="s">
        <v>1260</v>
      </c>
    </row>
    <row r="7972" spans="5:50" x14ac:dyDescent="0.25">
      <c r="AJ7972" s="1" t="s">
        <v>1261</v>
      </c>
    </row>
    <row r="7975" spans="5:50" x14ac:dyDescent="0.25">
      <c r="E7975" s="46" t="s">
        <v>1099</v>
      </c>
      <c r="F7975" s="43"/>
      <c r="G7975" s="43"/>
      <c r="H7975" s="43"/>
      <c r="I7975" s="43"/>
      <c r="J7975" s="43"/>
      <c r="K7975" s="43"/>
      <c r="L7975" s="43"/>
      <c r="M7975" s="43"/>
      <c r="N7975" s="43"/>
      <c r="O7975" s="43"/>
      <c r="P7975" s="43"/>
      <c r="Q7975" s="43"/>
      <c r="R7975" s="43"/>
      <c r="S7975" s="43"/>
      <c r="T7975" s="43"/>
      <c r="U7975" s="43"/>
      <c r="V7975" s="43"/>
      <c r="W7975" s="43"/>
      <c r="X7975" s="43"/>
      <c r="Y7975" s="43"/>
      <c r="Z7975" s="43"/>
      <c r="AA7975" s="43"/>
      <c r="AB7975" s="43"/>
      <c r="AC7975" s="43"/>
      <c r="AD7975" s="43"/>
      <c r="AE7975" s="43"/>
      <c r="AF7975" s="43"/>
      <c r="AG7975" s="43"/>
      <c r="AH7975" s="43"/>
      <c r="AI7975" s="43"/>
      <c r="AJ7975" s="43"/>
      <c r="AK7975" s="43"/>
      <c r="AL7975" s="43"/>
      <c r="AM7975" s="43"/>
      <c r="AN7975" s="43"/>
      <c r="AO7975" s="43"/>
      <c r="AP7975" s="43"/>
      <c r="AQ7975" s="43"/>
      <c r="AR7975" s="43"/>
      <c r="AS7975" s="43"/>
      <c r="AT7975" s="43"/>
      <c r="AU7975" s="43"/>
      <c r="AV7975" s="43"/>
      <c r="AW7975" s="43"/>
      <c r="AX7975" s="43"/>
    </row>
    <row r="7976" spans="5:50" x14ac:dyDescent="0.25">
      <c r="E7976" s="42" t="s">
        <v>868</v>
      </c>
      <c r="F7976" s="43"/>
      <c r="G7976" s="43"/>
      <c r="H7976" s="43"/>
      <c r="I7976" s="43"/>
      <c r="J7976" s="43"/>
      <c r="K7976" s="43"/>
      <c r="L7976" s="43"/>
      <c r="M7976" s="43"/>
      <c r="N7976" s="43"/>
      <c r="O7976" s="43"/>
      <c r="P7976" s="43"/>
      <c r="Q7976" s="43"/>
      <c r="R7976" s="43"/>
      <c r="S7976" s="43"/>
      <c r="T7976" s="43"/>
      <c r="U7976" s="43"/>
      <c r="V7976" s="43"/>
      <c r="W7976" s="43"/>
      <c r="X7976" s="43"/>
      <c r="Y7976" s="43"/>
      <c r="Z7976" s="43"/>
      <c r="AA7976" s="43"/>
      <c r="AB7976" s="43"/>
      <c r="AC7976" s="43"/>
      <c r="AD7976" s="43"/>
      <c r="AE7976" s="43"/>
      <c r="AF7976" s="43"/>
      <c r="AG7976" s="43"/>
      <c r="AH7976" s="43"/>
      <c r="AI7976" s="43"/>
      <c r="AJ7976" s="43"/>
      <c r="AK7976" s="43"/>
      <c r="AL7976" s="43"/>
      <c r="AM7976" s="43"/>
      <c r="AN7976" s="43"/>
      <c r="AO7976" s="43"/>
      <c r="AP7976" s="43"/>
      <c r="AQ7976" s="43"/>
      <c r="AR7976" s="43"/>
      <c r="AS7976" s="43"/>
      <c r="AT7976" s="43"/>
      <c r="AU7976" s="43"/>
      <c r="AV7976" s="43"/>
      <c r="AW7976" s="43"/>
      <c r="AX7976" s="43"/>
    </row>
    <row r="7977" spans="5:50" x14ac:dyDescent="0.25">
      <c r="E7977" s="42" t="s">
        <v>1140</v>
      </c>
      <c r="F7977" s="43"/>
      <c r="G7977" s="43"/>
      <c r="H7977" s="43"/>
      <c r="I7977" s="43"/>
      <c r="J7977" s="43"/>
      <c r="K7977" s="43"/>
      <c r="L7977" s="43"/>
      <c r="M7977" s="43"/>
      <c r="N7977" s="43"/>
      <c r="O7977" s="43"/>
      <c r="P7977" s="43"/>
      <c r="Q7977" s="43"/>
      <c r="R7977" s="43"/>
      <c r="S7977" s="43"/>
      <c r="T7977" s="43"/>
      <c r="U7977" s="43"/>
      <c r="V7977" s="43"/>
      <c r="W7977" s="43"/>
      <c r="X7977" s="43"/>
      <c r="Y7977" s="43"/>
      <c r="Z7977" s="43"/>
      <c r="AA7977" s="43"/>
      <c r="AB7977" s="43"/>
      <c r="AC7977" s="43"/>
      <c r="AD7977" s="43"/>
      <c r="AE7977" s="43"/>
      <c r="AF7977" s="43"/>
      <c r="AG7977" s="43"/>
      <c r="AH7977" s="43"/>
      <c r="AI7977" s="43"/>
      <c r="AJ7977" s="43"/>
      <c r="AK7977" s="43"/>
      <c r="AL7977" s="43"/>
      <c r="AM7977" s="43"/>
      <c r="AN7977" s="43"/>
      <c r="AO7977" s="43"/>
      <c r="AP7977" s="43"/>
      <c r="AQ7977" s="43"/>
      <c r="AR7977" s="43"/>
      <c r="AS7977" s="43"/>
      <c r="AT7977" s="43"/>
      <c r="AU7977" s="43"/>
      <c r="AV7977" s="43"/>
      <c r="AW7977" s="43"/>
      <c r="AX7977" s="43"/>
    </row>
    <row r="7978" spans="5:50" x14ac:dyDescent="0.25">
      <c r="E7978" s="42" t="s">
        <v>1141</v>
      </c>
      <c r="F7978" s="43"/>
      <c r="G7978" s="43"/>
      <c r="H7978" s="43"/>
      <c r="I7978" s="43"/>
      <c r="J7978" s="43"/>
      <c r="K7978" s="43"/>
      <c r="L7978" s="43"/>
      <c r="M7978" s="43"/>
      <c r="N7978" s="43"/>
      <c r="O7978" s="43"/>
      <c r="P7978" s="43"/>
      <c r="Q7978" s="43"/>
      <c r="R7978" s="43"/>
      <c r="S7978" s="43"/>
      <c r="T7978" s="43"/>
      <c r="U7978" s="43"/>
      <c r="V7978" s="43"/>
      <c r="W7978" s="43"/>
      <c r="X7978" s="43"/>
      <c r="Y7978" s="43"/>
      <c r="Z7978" s="43"/>
      <c r="AA7978" s="43"/>
      <c r="AB7978" s="43"/>
      <c r="AC7978" s="43"/>
      <c r="AD7978" s="43"/>
      <c r="AE7978" s="43"/>
      <c r="AF7978" s="43"/>
      <c r="AG7978" s="43"/>
      <c r="AH7978" s="43"/>
      <c r="AI7978" s="43"/>
      <c r="AJ7978" s="43"/>
      <c r="AK7978" s="43"/>
      <c r="AL7978" s="43"/>
      <c r="AM7978" s="43"/>
      <c r="AN7978" s="43"/>
      <c r="AO7978" s="43"/>
      <c r="AP7978" s="43"/>
      <c r="AQ7978" s="43"/>
      <c r="AR7978" s="43"/>
      <c r="AS7978" s="43"/>
      <c r="AT7978" s="43"/>
      <c r="AU7978" s="43"/>
      <c r="AV7978" s="43"/>
      <c r="AW7978" s="43"/>
      <c r="AX7978" s="43"/>
    </row>
    <row r="7979" spans="5:50" x14ac:dyDescent="0.25">
      <c r="E7979" s="42" t="s">
        <v>1262</v>
      </c>
      <c r="F7979" s="43"/>
      <c r="G7979" s="43"/>
      <c r="H7979" s="43"/>
      <c r="I7979" s="43"/>
      <c r="J7979" s="43"/>
      <c r="K7979" s="43"/>
      <c r="L7979" s="43"/>
      <c r="M7979" s="43"/>
      <c r="N7979" s="43"/>
      <c r="O7979" s="43"/>
      <c r="P7979" s="43"/>
      <c r="Q7979" s="43"/>
      <c r="R7979" s="43"/>
      <c r="S7979" s="43"/>
      <c r="T7979" s="43"/>
      <c r="U7979" s="43"/>
      <c r="V7979" s="43"/>
      <c r="W7979" s="43"/>
      <c r="X7979" s="43"/>
      <c r="Y7979" s="43"/>
      <c r="Z7979" s="43"/>
      <c r="AA7979" s="43"/>
      <c r="AB7979" s="43"/>
      <c r="AC7979" s="43"/>
      <c r="AD7979" s="43"/>
      <c r="AE7979" s="43"/>
      <c r="AF7979" s="43"/>
      <c r="AG7979" s="43"/>
      <c r="AH7979" s="43"/>
      <c r="AI7979" s="43"/>
      <c r="AJ7979" s="43"/>
      <c r="AK7979" s="43"/>
      <c r="AL7979" s="43"/>
      <c r="AM7979" s="43"/>
      <c r="AN7979" s="43"/>
      <c r="AO7979" s="43"/>
      <c r="AP7979" s="43"/>
      <c r="AQ7979" s="43"/>
      <c r="AR7979" s="43"/>
      <c r="AS7979" s="43"/>
      <c r="AT7979" s="43"/>
      <c r="AU7979" s="43"/>
      <c r="AV7979" s="43"/>
      <c r="AW7979" s="43"/>
      <c r="AX7979" s="43"/>
    </row>
    <row r="7980" spans="5:50" x14ac:dyDescent="0.25">
      <c r="E7980" s="42"/>
      <c r="F7980" s="43"/>
      <c r="G7980" s="43"/>
      <c r="H7980" s="43"/>
      <c r="I7980" s="43"/>
      <c r="J7980" s="43"/>
      <c r="K7980" s="43"/>
      <c r="L7980" s="43"/>
      <c r="M7980" s="43"/>
      <c r="N7980" s="43"/>
      <c r="O7980" s="43"/>
      <c r="P7980" s="43"/>
      <c r="Q7980" s="43"/>
      <c r="R7980" s="43"/>
      <c r="S7980" s="43"/>
      <c r="T7980" s="43"/>
      <c r="U7980" s="43"/>
      <c r="V7980" s="43"/>
      <c r="W7980" s="43"/>
      <c r="X7980" s="43"/>
      <c r="Y7980" s="43"/>
      <c r="Z7980" s="43"/>
      <c r="AA7980" s="43"/>
      <c r="AB7980" s="43"/>
      <c r="AC7980" s="43"/>
      <c r="AD7980" s="43"/>
      <c r="AE7980" s="43"/>
      <c r="AF7980" s="43"/>
      <c r="AG7980" s="43"/>
      <c r="AH7980" s="43"/>
      <c r="AI7980" s="43"/>
      <c r="AJ7980" s="43"/>
      <c r="AK7980" s="43"/>
      <c r="AL7980" s="43"/>
      <c r="AM7980" s="43"/>
      <c r="AN7980" s="43"/>
      <c r="AO7980" s="43"/>
      <c r="AP7980" s="43"/>
      <c r="AQ7980" s="43"/>
      <c r="AR7980" s="43"/>
      <c r="AS7980" s="43"/>
      <c r="AT7980" s="43"/>
      <c r="AU7980" s="43"/>
      <c r="AV7980" s="43"/>
      <c r="AW7980" s="43"/>
      <c r="AX7980" s="43"/>
    </row>
    <row r="7981" spans="5:50" x14ac:dyDescent="0.25">
      <c r="E7981" s="42" t="s">
        <v>876</v>
      </c>
      <c r="F7981" s="43"/>
      <c r="G7981" s="43"/>
      <c r="H7981" s="43"/>
      <c r="I7981" s="43"/>
      <c r="J7981" s="43"/>
      <c r="K7981" s="43"/>
      <c r="L7981" s="43"/>
      <c r="M7981" s="43"/>
      <c r="N7981" s="43"/>
      <c r="O7981" s="43"/>
      <c r="P7981" s="43"/>
      <c r="Q7981" s="43"/>
      <c r="R7981" s="43"/>
      <c r="S7981" s="43"/>
      <c r="T7981" s="43"/>
      <c r="U7981" s="43"/>
      <c r="V7981" s="43"/>
      <c r="W7981" s="43"/>
      <c r="X7981" s="43"/>
      <c r="Y7981" s="43"/>
      <c r="Z7981" s="43"/>
      <c r="AA7981" s="43"/>
      <c r="AB7981" s="43"/>
      <c r="AC7981" s="43"/>
      <c r="AD7981" s="43"/>
      <c r="AE7981" s="43"/>
      <c r="AF7981" s="43"/>
      <c r="AG7981" s="43"/>
      <c r="AH7981" s="43"/>
      <c r="AI7981" s="43"/>
      <c r="AJ7981" s="43"/>
      <c r="AK7981" s="43"/>
      <c r="AL7981" s="43"/>
      <c r="AM7981" s="43"/>
      <c r="AN7981" s="43"/>
      <c r="AO7981" s="43"/>
      <c r="AP7981" s="43"/>
      <c r="AQ7981" s="43"/>
      <c r="AR7981" s="43"/>
      <c r="AS7981" s="43"/>
      <c r="AT7981" s="43"/>
      <c r="AU7981" s="43"/>
      <c r="AV7981" s="43"/>
      <c r="AW7981" s="43"/>
      <c r="AX7981" s="43"/>
    </row>
    <row r="7982" spans="5:50" x14ac:dyDescent="0.25">
      <c r="E7982" s="42" t="s">
        <v>887</v>
      </c>
      <c r="F7982" s="43"/>
      <c r="G7982" s="43"/>
      <c r="H7982" s="43"/>
      <c r="I7982" s="43"/>
      <c r="J7982" s="43"/>
      <c r="K7982" s="43"/>
      <c r="L7982" s="43"/>
      <c r="M7982" s="43"/>
      <c r="N7982" s="43"/>
      <c r="O7982" s="43"/>
      <c r="P7982" s="43"/>
      <c r="Q7982" s="43"/>
      <c r="R7982" s="43"/>
      <c r="S7982" s="43"/>
      <c r="T7982" s="43"/>
      <c r="U7982" s="43"/>
      <c r="V7982" s="43"/>
      <c r="W7982" s="43"/>
      <c r="X7982" s="43"/>
      <c r="Y7982" s="43"/>
      <c r="Z7982" s="43"/>
      <c r="AA7982" s="43"/>
      <c r="AB7982" s="43"/>
      <c r="AC7982" s="43"/>
      <c r="AD7982" s="43"/>
      <c r="AE7982" s="43"/>
      <c r="AF7982" s="43"/>
      <c r="AG7982" s="43"/>
      <c r="AH7982" s="43"/>
      <c r="AI7982" s="43"/>
      <c r="AJ7982" s="43"/>
      <c r="AK7982" s="43"/>
      <c r="AL7982" s="43"/>
      <c r="AM7982" s="43"/>
      <c r="AN7982" s="43"/>
      <c r="AO7982" s="43"/>
      <c r="AP7982" s="43"/>
      <c r="AQ7982" s="43"/>
      <c r="AR7982" s="43"/>
      <c r="AS7982" s="43"/>
      <c r="AT7982" s="43"/>
      <c r="AU7982" s="43"/>
      <c r="AV7982" s="43"/>
      <c r="AW7982" s="43"/>
      <c r="AX7982" s="43"/>
    </row>
    <row r="7983" spans="5:50" x14ac:dyDescent="0.25">
      <c r="E7983" s="42" t="s">
        <v>1263</v>
      </c>
      <c r="F7983" s="43"/>
      <c r="G7983" s="43"/>
      <c r="H7983" s="43"/>
      <c r="I7983" s="43"/>
      <c r="J7983" s="43"/>
      <c r="K7983" s="43"/>
      <c r="L7983" s="43"/>
      <c r="M7983" s="43"/>
      <c r="N7983" s="43"/>
      <c r="O7983" s="43"/>
      <c r="P7983" s="43"/>
      <c r="Q7983" s="43"/>
      <c r="R7983" s="43"/>
      <c r="S7983" s="43"/>
      <c r="T7983" s="43"/>
      <c r="U7983" s="43"/>
      <c r="V7983" s="43"/>
      <c r="W7983" s="43"/>
      <c r="X7983" s="43"/>
      <c r="Y7983" s="43"/>
      <c r="Z7983" s="43"/>
      <c r="AA7983" s="43"/>
      <c r="AB7983" s="43"/>
      <c r="AC7983" s="43"/>
      <c r="AD7983" s="43"/>
      <c r="AE7983" s="43"/>
      <c r="AF7983" s="43"/>
      <c r="AG7983" s="43"/>
      <c r="AH7983" s="43"/>
      <c r="AI7983" s="43"/>
      <c r="AJ7983" s="43"/>
      <c r="AK7983" s="43"/>
      <c r="AL7983" s="43"/>
      <c r="AM7983" s="43"/>
      <c r="AN7983" s="43"/>
      <c r="AO7983" s="43"/>
      <c r="AP7983" s="43"/>
      <c r="AQ7983" s="43"/>
      <c r="AR7983" s="43"/>
      <c r="AS7983" s="43"/>
      <c r="AT7983" s="43"/>
      <c r="AU7983" s="43"/>
      <c r="AV7983" s="43"/>
      <c r="AW7983" s="43"/>
      <c r="AX7983" s="43"/>
    </row>
    <row r="7984" spans="5:50" x14ac:dyDescent="0.25">
      <c r="E7984" s="42"/>
      <c r="F7984" s="43"/>
      <c r="G7984" s="43"/>
      <c r="H7984" s="43"/>
      <c r="I7984" s="43"/>
      <c r="J7984" s="43"/>
      <c r="K7984" s="43"/>
      <c r="L7984" s="43"/>
      <c r="M7984" s="43"/>
      <c r="N7984" s="43"/>
      <c r="O7984" s="43"/>
      <c r="P7984" s="43"/>
      <c r="Q7984" s="43"/>
      <c r="R7984" s="43"/>
      <c r="S7984" s="43"/>
      <c r="T7984" s="43"/>
      <c r="U7984" s="43"/>
      <c r="V7984" s="43"/>
      <c r="W7984" s="43"/>
      <c r="X7984" s="43"/>
      <c r="Y7984" s="43"/>
      <c r="Z7984" s="43"/>
      <c r="AA7984" s="43"/>
      <c r="AB7984" s="43"/>
      <c r="AC7984" s="43"/>
      <c r="AD7984" s="43"/>
      <c r="AE7984" s="43"/>
      <c r="AF7984" s="43"/>
      <c r="AG7984" s="43"/>
      <c r="AH7984" s="43"/>
      <c r="AI7984" s="43"/>
      <c r="AJ7984" s="43"/>
      <c r="AK7984" s="43"/>
      <c r="AL7984" s="43"/>
      <c r="AM7984" s="43"/>
      <c r="AN7984" s="43"/>
      <c r="AO7984" s="43"/>
      <c r="AP7984" s="43"/>
      <c r="AQ7984" s="43"/>
      <c r="AR7984" s="43"/>
      <c r="AS7984" s="43"/>
      <c r="AT7984" s="43"/>
      <c r="AU7984" s="43"/>
      <c r="AV7984" s="43"/>
      <c r="AW7984" s="43"/>
      <c r="AX7984" s="43"/>
    </row>
    <row r="7985" spans="5:50" x14ac:dyDescent="0.25">
      <c r="E7985" s="42" t="s">
        <v>938</v>
      </c>
      <c r="F7985" s="43"/>
      <c r="G7985" s="43"/>
      <c r="H7985" s="43"/>
      <c r="I7985" s="43"/>
      <c r="J7985" s="43"/>
      <c r="K7985" s="43"/>
      <c r="L7985" s="43"/>
      <c r="M7985" s="43"/>
      <c r="N7985" s="43"/>
      <c r="O7985" s="43"/>
      <c r="P7985" s="43"/>
      <c r="Q7985" s="43"/>
      <c r="R7985" s="43"/>
      <c r="S7985" s="43"/>
      <c r="T7985" s="43"/>
      <c r="U7985" s="43"/>
      <c r="V7985" s="43"/>
      <c r="W7985" s="43"/>
      <c r="X7985" s="43"/>
      <c r="Y7985" s="43"/>
      <c r="Z7985" s="43"/>
      <c r="AA7985" s="43"/>
      <c r="AB7985" s="43"/>
      <c r="AC7985" s="43"/>
      <c r="AD7985" s="43"/>
      <c r="AE7985" s="43"/>
      <c r="AF7985" s="43"/>
      <c r="AG7985" s="43"/>
      <c r="AH7985" s="43"/>
      <c r="AI7985" s="43"/>
      <c r="AJ7985" s="43"/>
      <c r="AK7985" s="43"/>
      <c r="AL7985" s="43"/>
      <c r="AM7985" s="43"/>
      <c r="AN7985" s="43"/>
      <c r="AO7985" s="43"/>
      <c r="AP7985" s="43"/>
      <c r="AQ7985" s="43"/>
      <c r="AR7985" s="43"/>
      <c r="AS7985" s="43"/>
      <c r="AT7985" s="43"/>
      <c r="AU7985" s="43"/>
      <c r="AV7985" s="43"/>
      <c r="AW7985" s="43"/>
      <c r="AX7985" s="43"/>
    </row>
    <row r="7986" spans="5:50" x14ac:dyDescent="0.25">
      <c r="E7986" s="42" t="s">
        <v>889</v>
      </c>
      <c r="F7986" s="43"/>
      <c r="G7986" s="43"/>
      <c r="H7986" s="43"/>
      <c r="I7986" s="43"/>
      <c r="J7986" s="43"/>
      <c r="K7986" s="43"/>
      <c r="L7986" s="43"/>
      <c r="M7986" s="43"/>
      <c r="N7986" s="43"/>
      <c r="O7986" s="43"/>
      <c r="P7986" s="43"/>
      <c r="Q7986" s="43"/>
      <c r="R7986" s="43"/>
      <c r="S7986" s="43"/>
      <c r="T7986" s="43"/>
      <c r="U7986" s="43"/>
      <c r="V7986" s="43"/>
      <c r="W7986" s="43"/>
      <c r="X7986" s="43"/>
      <c r="Y7986" s="43"/>
      <c r="Z7986" s="43"/>
      <c r="AA7986" s="43"/>
      <c r="AB7986" s="43"/>
      <c r="AC7986" s="43"/>
      <c r="AD7986" s="43"/>
      <c r="AE7986" s="43"/>
      <c r="AF7986" s="43"/>
      <c r="AG7986" s="43"/>
      <c r="AH7986" s="43"/>
      <c r="AI7986" s="43"/>
      <c r="AJ7986" s="43"/>
      <c r="AK7986" s="43"/>
      <c r="AL7986" s="43"/>
      <c r="AM7986" s="43"/>
      <c r="AN7986" s="43"/>
      <c r="AO7986" s="43"/>
      <c r="AP7986" s="43"/>
      <c r="AQ7986" s="43"/>
      <c r="AR7986" s="43"/>
      <c r="AS7986" s="43"/>
      <c r="AT7986" s="43"/>
      <c r="AU7986" s="43"/>
      <c r="AV7986" s="43"/>
      <c r="AW7986" s="43"/>
      <c r="AX7986" s="43"/>
    </row>
    <row r="7987" spans="5:50" x14ac:dyDescent="0.25">
      <c r="E7987" s="42" t="s">
        <v>1095</v>
      </c>
      <c r="F7987" s="43"/>
      <c r="G7987" s="43"/>
      <c r="H7987" s="43"/>
      <c r="I7987" s="43"/>
      <c r="J7987" s="43"/>
      <c r="K7987" s="43"/>
      <c r="L7987" s="43"/>
      <c r="M7987" s="43"/>
      <c r="N7987" s="43"/>
      <c r="O7987" s="43"/>
      <c r="P7987" s="43"/>
      <c r="Q7987" s="43"/>
      <c r="R7987" s="43"/>
      <c r="S7987" s="43"/>
      <c r="T7987" s="43"/>
      <c r="U7987" s="43"/>
      <c r="V7987" s="43"/>
      <c r="W7987" s="43"/>
      <c r="X7987" s="43"/>
      <c r="Y7987" s="43"/>
      <c r="Z7987" s="43"/>
      <c r="AA7987" s="43"/>
      <c r="AB7987" s="43"/>
      <c r="AC7987" s="43"/>
      <c r="AD7987" s="43"/>
      <c r="AE7987" s="43"/>
      <c r="AF7987" s="43"/>
      <c r="AG7987" s="43"/>
      <c r="AH7987" s="43"/>
      <c r="AI7987" s="43"/>
      <c r="AJ7987" s="43"/>
      <c r="AK7987" s="43"/>
      <c r="AL7987" s="43"/>
      <c r="AM7987" s="43"/>
      <c r="AN7987" s="43"/>
      <c r="AO7987" s="43"/>
      <c r="AP7987" s="43"/>
      <c r="AQ7987" s="43"/>
      <c r="AR7987" s="43"/>
      <c r="AS7987" s="43"/>
      <c r="AT7987" s="43"/>
      <c r="AU7987" s="43"/>
      <c r="AV7987" s="43"/>
      <c r="AW7987" s="43"/>
      <c r="AX7987" s="43"/>
    </row>
    <row r="7988" spans="5:50" x14ac:dyDescent="0.25">
      <c r="E7988" s="42" t="s">
        <v>1096</v>
      </c>
      <c r="F7988" s="43"/>
      <c r="G7988" s="43"/>
      <c r="H7988" s="43"/>
      <c r="I7988" s="43"/>
      <c r="J7988" s="43"/>
      <c r="K7988" s="43"/>
      <c r="L7988" s="43"/>
      <c r="M7988" s="43"/>
      <c r="N7988" s="43"/>
      <c r="O7988" s="43"/>
      <c r="P7988" s="43"/>
      <c r="Q7988" s="43"/>
      <c r="R7988" s="43"/>
      <c r="S7988" s="43"/>
      <c r="T7988" s="43"/>
      <c r="U7988" s="43"/>
      <c r="V7988" s="43"/>
      <c r="W7988" s="43"/>
      <c r="X7988" s="43"/>
      <c r="Y7988" s="43"/>
      <c r="Z7988" s="43"/>
      <c r="AA7988" s="43"/>
      <c r="AB7988" s="43"/>
      <c r="AC7988" s="43"/>
      <c r="AD7988" s="43"/>
      <c r="AE7988" s="43"/>
      <c r="AF7988" s="43"/>
      <c r="AG7988" s="43"/>
      <c r="AH7988" s="43"/>
      <c r="AI7988" s="43"/>
      <c r="AJ7988" s="43"/>
      <c r="AK7988" s="43"/>
      <c r="AL7988" s="43"/>
      <c r="AM7988" s="43"/>
      <c r="AN7988" s="43"/>
      <c r="AO7988" s="43"/>
      <c r="AP7988" s="43"/>
      <c r="AQ7988" s="43"/>
      <c r="AR7988" s="43"/>
      <c r="AS7988" s="43"/>
      <c r="AT7988" s="43"/>
      <c r="AU7988" s="43"/>
      <c r="AV7988" s="43"/>
      <c r="AW7988" s="43"/>
      <c r="AX7988" s="43"/>
    </row>
    <row r="7989" spans="5:50" x14ac:dyDescent="0.25">
      <c r="E7989" s="42" t="s">
        <v>1097</v>
      </c>
      <c r="F7989" s="43"/>
      <c r="G7989" s="43"/>
      <c r="H7989" s="43"/>
      <c r="I7989" s="43"/>
      <c r="J7989" s="43"/>
      <c r="K7989" s="43"/>
      <c r="L7989" s="43"/>
      <c r="M7989" s="43"/>
      <c r="N7989" s="43"/>
      <c r="O7989" s="43"/>
      <c r="P7989" s="43"/>
      <c r="Q7989" s="43"/>
      <c r="R7989" s="43"/>
      <c r="S7989" s="43"/>
      <c r="T7989" s="43"/>
      <c r="U7989" s="43"/>
      <c r="V7989" s="43"/>
      <c r="W7989" s="43"/>
      <c r="X7989" s="43"/>
      <c r="Y7989" s="43"/>
      <c r="Z7989" s="43"/>
      <c r="AA7989" s="43"/>
      <c r="AB7989" s="43"/>
      <c r="AC7989" s="43"/>
      <c r="AD7989" s="43"/>
      <c r="AE7989" s="43"/>
      <c r="AF7989" s="43"/>
      <c r="AG7989" s="43"/>
      <c r="AH7989" s="43"/>
      <c r="AI7989" s="43"/>
      <c r="AJ7989" s="43"/>
      <c r="AK7989" s="43"/>
      <c r="AL7989" s="43"/>
      <c r="AM7989" s="43"/>
      <c r="AN7989" s="43"/>
      <c r="AO7989" s="43"/>
      <c r="AP7989" s="43"/>
      <c r="AQ7989" s="43"/>
      <c r="AR7989" s="43"/>
      <c r="AS7989" s="43"/>
      <c r="AT7989" s="43"/>
      <c r="AU7989" s="43"/>
      <c r="AV7989" s="43"/>
      <c r="AW7989" s="43"/>
      <c r="AX7989" s="43"/>
    </row>
    <row r="7990" spans="5:50" x14ac:dyDescent="0.25">
      <c r="E7990" s="42" t="s">
        <v>1264</v>
      </c>
      <c r="F7990" s="43"/>
      <c r="G7990" s="43"/>
      <c r="H7990" s="43"/>
      <c r="I7990" s="43"/>
      <c r="J7990" s="43"/>
      <c r="K7990" s="43"/>
      <c r="L7990" s="43"/>
      <c r="M7990" s="43"/>
      <c r="N7990" s="43"/>
      <c r="O7990" s="43"/>
      <c r="P7990" s="43"/>
      <c r="Q7990" s="43"/>
      <c r="R7990" s="43"/>
      <c r="S7990" s="43"/>
      <c r="T7990" s="43"/>
      <c r="U7990" s="43"/>
      <c r="V7990" s="43"/>
      <c r="W7990" s="43"/>
      <c r="X7990" s="43"/>
      <c r="Y7990" s="43"/>
      <c r="Z7990" s="43"/>
      <c r="AA7990" s="43"/>
      <c r="AB7990" s="43"/>
      <c r="AC7990" s="43"/>
      <c r="AD7990" s="43"/>
      <c r="AE7990" s="43"/>
      <c r="AF7990" s="43"/>
      <c r="AG7990" s="43"/>
      <c r="AH7990" s="43"/>
      <c r="AI7990" s="43"/>
      <c r="AJ7990" s="43"/>
      <c r="AK7990" s="43"/>
      <c r="AL7990" s="43"/>
      <c r="AM7990" s="43"/>
      <c r="AN7990" s="43"/>
      <c r="AO7990" s="43"/>
      <c r="AP7990" s="43"/>
      <c r="AQ7990" s="43"/>
      <c r="AR7990" s="43"/>
      <c r="AS7990" s="43"/>
      <c r="AT7990" s="43"/>
      <c r="AU7990" s="43"/>
      <c r="AV7990" s="43"/>
      <c r="AW7990" s="43"/>
      <c r="AX7990" s="43"/>
    </row>
    <row r="7991" spans="5:50" x14ac:dyDescent="0.25">
      <c r="E7991" s="42"/>
      <c r="F7991" s="43"/>
      <c r="G7991" s="43"/>
      <c r="H7991" s="43"/>
      <c r="I7991" s="43"/>
      <c r="J7991" s="43"/>
      <c r="K7991" s="43"/>
      <c r="L7991" s="43"/>
      <c r="M7991" s="43"/>
      <c r="N7991" s="43"/>
      <c r="O7991" s="43"/>
      <c r="P7991" s="43"/>
      <c r="Q7991" s="43"/>
      <c r="R7991" s="43"/>
      <c r="S7991" s="43"/>
      <c r="T7991" s="43"/>
      <c r="U7991" s="43"/>
      <c r="V7991" s="43"/>
      <c r="W7991" s="43"/>
      <c r="X7991" s="43"/>
      <c r="Y7991" s="43"/>
      <c r="Z7991" s="43"/>
      <c r="AA7991" s="43"/>
      <c r="AB7991" s="43"/>
      <c r="AC7991" s="43"/>
      <c r="AD7991" s="43"/>
      <c r="AE7991" s="43"/>
      <c r="AF7991" s="43"/>
      <c r="AG7991" s="43"/>
      <c r="AH7991" s="43"/>
      <c r="AI7991" s="43"/>
      <c r="AJ7991" s="43"/>
      <c r="AK7991" s="43"/>
      <c r="AL7991" s="43"/>
      <c r="AM7991" s="43"/>
      <c r="AN7991" s="43"/>
      <c r="AO7991" s="43"/>
      <c r="AP7991" s="43"/>
      <c r="AQ7991" s="43"/>
      <c r="AR7991" s="43"/>
      <c r="AS7991" s="43"/>
      <c r="AT7991" s="43"/>
      <c r="AU7991" s="43"/>
      <c r="AV7991" s="43"/>
      <c r="AW7991" s="43"/>
      <c r="AX7991" s="43"/>
    </row>
    <row r="7992" spans="5:50" x14ac:dyDescent="0.25">
      <c r="E7992" s="42" t="s">
        <v>901</v>
      </c>
      <c r="F7992" s="43"/>
      <c r="G7992" s="43"/>
      <c r="H7992" s="43"/>
      <c r="I7992" s="43"/>
      <c r="J7992" s="43"/>
      <c r="K7992" s="43"/>
      <c r="L7992" s="43"/>
      <c r="M7992" s="43"/>
      <c r="N7992" s="43"/>
      <c r="O7992" s="43"/>
      <c r="P7992" s="43"/>
      <c r="Q7992" s="43"/>
      <c r="R7992" s="43"/>
      <c r="S7992" s="43"/>
      <c r="T7992" s="43"/>
      <c r="U7992" s="43"/>
      <c r="V7992" s="43"/>
      <c r="W7992" s="43"/>
      <c r="X7992" s="43"/>
      <c r="Y7992" s="43"/>
      <c r="Z7992" s="43"/>
      <c r="AA7992" s="43"/>
      <c r="AB7992" s="43"/>
      <c r="AC7992" s="43"/>
      <c r="AD7992" s="43"/>
      <c r="AE7992" s="43"/>
      <c r="AF7992" s="43"/>
      <c r="AG7992" s="43"/>
      <c r="AH7992" s="43"/>
      <c r="AI7992" s="43"/>
      <c r="AJ7992" s="43"/>
      <c r="AK7992" s="43"/>
      <c r="AL7992" s="43"/>
      <c r="AM7992" s="43"/>
      <c r="AN7992" s="43"/>
      <c r="AO7992" s="43"/>
      <c r="AP7992" s="43"/>
      <c r="AQ7992" s="43"/>
      <c r="AR7992" s="43"/>
      <c r="AS7992" s="43"/>
      <c r="AT7992" s="43"/>
      <c r="AU7992" s="43"/>
      <c r="AV7992" s="43"/>
      <c r="AW7992" s="43"/>
      <c r="AX7992" s="43"/>
    </row>
    <row r="7993" spans="5:50" x14ac:dyDescent="0.25">
      <c r="E7993" s="42" t="s">
        <v>940</v>
      </c>
      <c r="F7993" s="43"/>
      <c r="G7993" s="43"/>
      <c r="H7993" s="43"/>
      <c r="I7993" s="43"/>
      <c r="J7993" s="43"/>
      <c r="K7993" s="43"/>
      <c r="L7993" s="43"/>
      <c r="M7993" s="43"/>
      <c r="N7993" s="43"/>
      <c r="O7993" s="43"/>
      <c r="P7993" s="43"/>
      <c r="Q7993" s="43"/>
      <c r="R7993" s="43"/>
      <c r="S7993" s="43"/>
      <c r="T7993" s="43"/>
      <c r="U7993" s="43"/>
      <c r="V7993" s="43"/>
      <c r="W7993" s="43"/>
      <c r="X7993" s="43"/>
      <c r="Y7993" s="43"/>
      <c r="Z7993" s="43"/>
      <c r="AA7993" s="43"/>
      <c r="AB7993" s="43"/>
      <c r="AC7993" s="43"/>
      <c r="AD7993" s="43"/>
      <c r="AE7993" s="43"/>
      <c r="AF7993" s="43"/>
      <c r="AG7993" s="43"/>
      <c r="AH7993" s="43"/>
      <c r="AI7993" s="43"/>
      <c r="AJ7993" s="43"/>
      <c r="AK7993" s="43"/>
      <c r="AL7993" s="43"/>
      <c r="AM7993" s="43"/>
      <c r="AN7993" s="43"/>
      <c r="AO7993" s="43"/>
      <c r="AP7993" s="43"/>
      <c r="AQ7993" s="43"/>
      <c r="AR7993" s="43"/>
      <c r="AS7993" s="43"/>
      <c r="AT7993" s="43"/>
      <c r="AU7993" s="43"/>
      <c r="AV7993" s="43"/>
      <c r="AW7993" s="43"/>
      <c r="AX7993" s="43"/>
    </row>
    <row r="7994" spans="5:50" x14ac:dyDescent="0.25">
      <c r="E7994" s="42" t="s">
        <v>1265</v>
      </c>
      <c r="F7994" s="43"/>
      <c r="G7994" s="43"/>
      <c r="H7994" s="43"/>
      <c r="I7994" s="43"/>
      <c r="J7994" s="43"/>
      <c r="K7994" s="43"/>
      <c r="L7994" s="43"/>
      <c r="M7994" s="43"/>
      <c r="N7994" s="43"/>
      <c r="O7994" s="43"/>
      <c r="P7994" s="43"/>
      <c r="Q7994" s="43"/>
      <c r="R7994" s="43"/>
      <c r="S7994" s="43"/>
      <c r="T7994" s="43"/>
      <c r="U7994" s="43"/>
      <c r="V7994" s="43"/>
      <c r="W7994" s="43"/>
      <c r="X7994" s="43"/>
      <c r="Y7994" s="43"/>
      <c r="Z7994" s="43"/>
      <c r="AA7994" s="43"/>
      <c r="AB7994" s="43"/>
      <c r="AC7994" s="43"/>
      <c r="AD7994" s="43"/>
      <c r="AE7994" s="43"/>
      <c r="AF7994" s="43"/>
      <c r="AG7994" s="43"/>
      <c r="AH7994" s="43"/>
      <c r="AI7994" s="43"/>
      <c r="AJ7994" s="43"/>
      <c r="AK7994" s="43"/>
      <c r="AL7994" s="43"/>
      <c r="AM7994" s="43"/>
      <c r="AN7994" s="43"/>
      <c r="AO7994" s="43"/>
      <c r="AP7994" s="43"/>
      <c r="AQ7994" s="43"/>
      <c r="AR7994" s="43"/>
      <c r="AS7994" s="43"/>
      <c r="AT7994" s="43"/>
      <c r="AU7994" s="43"/>
      <c r="AV7994" s="43"/>
      <c r="AW7994" s="43"/>
      <c r="AX7994" s="43"/>
    </row>
    <row r="7995" spans="5:50" x14ac:dyDescent="0.25">
      <c r="E7995" s="42" t="s">
        <v>1266</v>
      </c>
      <c r="F7995" s="43"/>
      <c r="G7995" s="43"/>
      <c r="H7995" s="43"/>
      <c r="I7995" s="43"/>
      <c r="J7995" s="43"/>
      <c r="K7995" s="43"/>
      <c r="L7995" s="43"/>
      <c r="M7995" s="43"/>
      <c r="N7995" s="43"/>
      <c r="O7995" s="43"/>
      <c r="P7995" s="43"/>
      <c r="Q7995" s="43"/>
      <c r="R7995" s="43"/>
      <c r="S7995" s="43"/>
      <c r="T7995" s="43"/>
      <c r="U7995" s="43"/>
      <c r="V7995" s="43"/>
      <c r="W7995" s="43"/>
      <c r="X7995" s="43"/>
      <c r="Y7995" s="43"/>
      <c r="Z7995" s="43"/>
      <c r="AA7995" s="43"/>
      <c r="AB7995" s="43"/>
      <c r="AC7995" s="43"/>
      <c r="AD7995" s="43"/>
      <c r="AE7995" s="43"/>
      <c r="AF7995" s="43"/>
      <c r="AG7995" s="43"/>
      <c r="AH7995" s="43"/>
      <c r="AI7995" s="43"/>
      <c r="AJ7995" s="43"/>
      <c r="AK7995" s="43"/>
      <c r="AL7995" s="43"/>
      <c r="AM7995" s="43"/>
      <c r="AN7995" s="43"/>
      <c r="AO7995" s="43"/>
      <c r="AP7995" s="43"/>
      <c r="AQ7995" s="43"/>
      <c r="AR7995" s="43"/>
      <c r="AS7995" s="43"/>
      <c r="AT7995" s="43"/>
      <c r="AU7995" s="43"/>
      <c r="AV7995" s="43"/>
      <c r="AW7995" s="43"/>
      <c r="AX7995" s="43"/>
    </row>
    <row r="7996" spans="5:50" x14ac:dyDescent="0.25">
      <c r="E7996" s="42" t="s">
        <v>1267</v>
      </c>
      <c r="F7996" s="43"/>
      <c r="G7996" s="43"/>
      <c r="H7996" s="43"/>
      <c r="I7996" s="43"/>
      <c r="J7996" s="43"/>
      <c r="K7996" s="43"/>
      <c r="L7996" s="43"/>
      <c r="M7996" s="43"/>
      <c r="N7996" s="43"/>
      <c r="O7996" s="43"/>
      <c r="P7996" s="43"/>
      <c r="Q7996" s="43"/>
      <c r="R7996" s="43"/>
      <c r="S7996" s="43"/>
      <c r="T7996" s="43"/>
      <c r="U7996" s="43"/>
      <c r="V7996" s="43"/>
      <c r="W7996" s="43"/>
      <c r="X7996" s="43"/>
      <c r="Y7996" s="43"/>
      <c r="Z7996" s="43"/>
      <c r="AA7996" s="43"/>
      <c r="AB7996" s="43"/>
      <c r="AC7996" s="43"/>
      <c r="AD7996" s="43"/>
      <c r="AE7996" s="43"/>
      <c r="AF7996" s="43"/>
      <c r="AG7996" s="43"/>
      <c r="AH7996" s="43"/>
      <c r="AI7996" s="43"/>
      <c r="AJ7996" s="43"/>
      <c r="AK7996" s="43"/>
      <c r="AL7996" s="43"/>
      <c r="AM7996" s="43"/>
      <c r="AN7996" s="43"/>
      <c r="AO7996" s="43"/>
      <c r="AP7996" s="43"/>
      <c r="AQ7996" s="43"/>
      <c r="AR7996" s="43"/>
      <c r="AS7996" s="43"/>
      <c r="AT7996" s="43"/>
      <c r="AU7996" s="43"/>
      <c r="AV7996" s="43"/>
      <c r="AW7996" s="43"/>
      <c r="AX7996" s="43"/>
    </row>
    <row r="7997" spans="5:50" x14ac:dyDescent="0.25">
      <c r="E7997" s="42"/>
      <c r="F7997" s="43"/>
      <c r="G7997" s="43"/>
      <c r="H7997" s="43"/>
      <c r="I7997" s="43"/>
      <c r="J7997" s="43"/>
      <c r="K7997" s="43"/>
      <c r="L7997" s="43"/>
      <c r="M7997" s="43"/>
      <c r="N7997" s="43"/>
      <c r="O7997" s="43"/>
      <c r="P7997" s="43"/>
      <c r="Q7997" s="43"/>
      <c r="R7997" s="43"/>
      <c r="S7997" s="43"/>
      <c r="T7997" s="43"/>
      <c r="U7997" s="43"/>
      <c r="V7997" s="43"/>
      <c r="W7997" s="43"/>
      <c r="X7997" s="43"/>
      <c r="Y7997" s="43"/>
      <c r="Z7997" s="43"/>
      <c r="AA7997" s="43"/>
      <c r="AB7997" s="43"/>
      <c r="AC7997" s="43"/>
      <c r="AD7997" s="43"/>
      <c r="AE7997" s="43"/>
      <c r="AF7997" s="43"/>
      <c r="AG7997" s="43"/>
      <c r="AH7997" s="43"/>
      <c r="AI7997" s="43"/>
      <c r="AJ7997" s="43"/>
      <c r="AK7997" s="43"/>
      <c r="AL7997" s="43"/>
      <c r="AM7997" s="43"/>
      <c r="AN7997" s="43"/>
      <c r="AO7997" s="43"/>
      <c r="AP7997" s="43"/>
      <c r="AQ7997" s="43"/>
      <c r="AR7997" s="43"/>
      <c r="AS7997" s="43"/>
      <c r="AT7997" s="43"/>
      <c r="AU7997" s="43"/>
      <c r="AV7997" s="43"/>
      <c r="AW7997" s="43"/>
      <c r="AX7997" s="43"/>
    </row>
    <row r="7998" spans="5:50" x14ac:dyDescent="0.25">
      <c r="E7998" s="42" t="s">
        <v>1140</v>
      </c>
      <c r="F7998" s="43"/>
      <c r="G7998" s="43"/>
      <c r="H7998" s="43"/>
      <c r="I7998" s="43"/>
      <c r="J7998" s="43"/>
      <c r="K7998" s="43"/>
      <c r="L7998" s="43"/>
      <c r="M7998" s="43"/>
      <c r="N7998" s="43"/>
      <c r="O7998" s="43"/>
      <c r="P7998" s="43"/>
      <c r="Q7998" s="43"/>
      <c r="R7998" s="43"/>
      <c r="S7998" s="43"/>
      <c r="T7998" s="43"/>
      <c r="U7998" s="43"/>
      <c r="V7998" s="43"/>
      <c r="W7998" s="43"/>
      <c r="X7998" s="43"/>
      <c r="Y7998" s="43"/>
      <c r="Z7998" s="43"/>
      <c r="AA7998" s="43"/>
      <c r="AB7998" s="43"/>
      <c r="AC7998" s="43"/>
      <c r="AD7998" s="43"/>
      <c r="AE7998" s="43"/>
      <c r="AF7998" s="43"/>
      <c r="AG7998" s="43"/>
      <c r="AH7998" s="43"/>
      <c r="AI7998" s="43"/>
      <c r="AJ7998" s="43"/>
      <c r="AK7998" s="43"/>
      <c r="AL7998" s="43"/>
      <c r="AM7998" s="43"/>
      <c r="AN7998" s="43"/>
      <c r="AO7998" s="43"/>
      <c r="AP7998" s="43"/>
      <c r="AQ7998" s="43"/>
      <c r="AR7998" s="43"/>
      <c r="AS7998" s="43"/>
      <c r="AT7998" s="43"/>
      <c r="AU7998" s="43"/>
      <c r="AV7998" s="43"/>
      <c r="AW7998" s="43"/>
      <c r="AX7998" s="43"/>
    </row>
    <row r="7999" spans="5:50" x14ac:dyDescent="0.25">
      <c r="E7999" s="42" t="s">
        <v>1141</v>
      </c>
      <c r="F7999" s="43"/>
      <c r="G7999" s="43"/>
      <c r="H7999" s="43"/>
      <c r="I7999" s="43"/>
      <c r="J7999" s="43"/>
      <c r="K7999" s="43"/>
      <c r="L7999" s="43"/>
      <c r="M7999" s="43"/>
      <c r="N7999" s="43"/>
      <c r="O7999" s="43"/>
      <c r="P7999" s="43"/>
      <c r="Q7999" s="43"/>
      <c r="R7999" s="43"/>
      <c r="S7999" s="43"/>
      <c r="T7999" s="43"/>
      <c r="U7999" s="43"/>
      <c r="V7999" s="43"/>
      <c r="W7999" s="43"/>
      <c r="X7999" s="43"/>
      <c r="Y7999" s="43"/>
      <c r="Z7999" s="43"/>
      <c r="AA7999" s="43"/>
      <c r="AB7999" s="43"/>
      <c r="AC7999" s="43"/>
      <c r="AD7999" s="43"/>
      <c r="AE7999" s="43"/>
      <c r="AF7999" s="43"/>
      <c r="AG7999" s="43"/>
      <c r="AH7999" s="43"/>
      <c r="AI7999" s="43"/>
      <c r="AJ7999" s="43"/>
      <c r="AK7999" s="43"/>
      <c r="AL7999" s="43"/>
      <c r="AM7999" s="43"/>
      <c r="AN7999" s="43"/>
      <c r="AO7999" s="43"/>
      <c r="AP7999" s="43"/>
      <c r="AQ7999" s="43"/>
      <c r="AR7999" s="43"/>
      <c r="AS7999" s="43"/>
      <c r="AT7999" s="43"/>
      <c r="AU7999" s="43"/>
      <c r="AV7999" s="43"/>
      <c r="AW7999" s="43"/>
      <c r="AX7999" s="43"/>
    </row>
    <row r="8000" spans="5:50" x14ac:dyDescent="0.25">
      <c r="E8000" s="42" t="s">
        <v>1262</v>
      </c>
      <c r="F8000" s="43"/>
      <c r="G8000" s="43"/>
      <c r="H8000" s="43"/>
      <c r="I8000" s="43"/>
      <c r="J8000" s="43"/>
      <c r="K8000" s="43"/>
      <c r="L8000" s="43"/>
      <c r="M8000" s="43"/>
      <c r="N8000" s="43"/>
      <c r="O8000" s="43"/>
      <c r="P8000" s="43"/>
      <c r="Q8000" s="43"/>
      <c r="R8000" s="43"/>
      <c r="S8000" s="43"/>
      <c r="T8000" s="43"/>
      <c r="U8000" s="43"/>
      <c r="V8000" s="43"/>
      <c r="W8000" s="43"/>
      <c r="X8000" s="43"/>
      <c r="Y8000" s="43"/>
      <c r="Z8000" s="43"/>
      <c r="AA8000" s="43"/>
      <c r="AB8000" s="43"/>
      <c r="AC8000" s="43"/>
      <c r="AD8000" s="43"/>
      <c r="AE8000" s="43"/>
      <c r="AF8000" s="43"/>
      <c r="AG8000" s="43"/>
      <c r="AH8000" s="43"/>
      <c r="AI8000" s="43"/>
      <c r="AJ8000" s="43"/>
      <c r="AK8000" s="43"/>
      <c r="AL8000" s="43"/>
      <c r="AM8000" s="43"/>
      <c r="AN8000" s="43"/>
      <c r="AO8000" s="43"/>
      <c r="AP8000" s="43"/>
      <c r="AQ8000" s="43"/>
      <c r="AR8000" s="43"/>
      <c r="AS8000" s="43"/>
      <c r="AT8000" s="43"/>
      <c r="AU8000" s="43"/>
      <c r="AV8000" s="43"/>
      <c r="AW8000" s="43"/>
      <c r="AX8000" s="43"/>
    </row>
    <row r="8001" spans="5:59" x14ac:dyDescent="0.25">
      <c r="E8001" s="42"/>
      <c r="F8001" s="43"/>
      <c r="G8001" s="43"/>
      <c r="H8001" s="43"/>
      <c r="I8001" s="43"/>
      <c r="J8001" s="43"/>
      <c r="K8001" s="43"/>
      <c r="L8001" s="43"/>
      <c r="M8001" s="43"/>
      <c r="N8001" s="43"/>
      <c r="O8001" s="43"/>
      <c r="P8001" s="43"/>
      <c r="Q8001" s="43"/>
      <c r="R8001" s="43"/>
      <c r="S8001" s="43"/>
      <c r="T8001" s="43"/>
      <c r="U8001" s="43"/>
      <c r="V8001" s="43"/>
      <c r="W8001" s="43"/>
      <c r="X8001" s="43"/>
      <c r="Y8001" s="43"/>
      <c r="Z8001" s="43"/>
      <c r="AA8001" s="43"/>
      <c r="AB8001" s="43"/>
      <c r="AC8001" s="43"/>
      <c r="AD8001" s="43"/>
      <c r="AE8001" s="43"/>
      <c r="AF8001" s="43"/>
      <c r="AG8001" s="43"/>
      <c r="AH8001" s="43"/>
      <c r="AI8001" s="43"/>
      <c r="AJ8001" s="43"/>
      <c r="AK8001" s="43"/>
      <c r="AL8001" s="43"/>
      <c r="AM8001" s="43"/>
      <c r="AN8001" s="43"/>
      <c r="AO8001" s="43"/>
      <c r="AP8001" s="43"/>
      <c r="AQ8001" s="43"/>
      <c r="AR8001" s="43"/>
      <c r="AS8001" s="43"/>
      <c r="AT8001" s="43"/>
      <c r="AU8001" s="43"/>
      <c r="AV8001" s="43"/>
      <c r="AW8001" s="43"/>
      <c r="AX8001" s="43"/>
    </row>
    <row r="8002" spans="5:59" x14ac:dyDescent="0.25">
      <c r="E8002" s="42" t="s">
        <v>876</v>
      </c>
      <c r="F8002" s="43"/>
      <c r="G8002" s="43"/>
      <c r="H8002" s="43"/>
      <c r="I8002" s="43"/>
      <c r="J8002" s="43"/>
      <c r="K8002" s="43"/>
      <c r="L8002" s="43"/>
      <c r="M8002" s="43"/>
      <c r="N8002" s="43"/>
      <c r="O8002" s="43"/>
      <c r="P8002" s="43"/>
      <c r="Q8002" s="43"/>
      <c r="R8002" s="43"/>
      <c r="S8002" s="43"/>
      <c r="T8002" s="43"/>
      <c r="U8002" s="43"/>
      <c r="V8002" s="43"/>
      <c r="W8002" s="43"/>
      <c r="X8002" s="43"/>
      <c r="Y8002" s="43"/>
      <c r="Z8002" s="43"/>
      <c r="AA8002" s="43"/>
      <c r="AB8002" s="43"/>
      <c r="AC8002" s="43"/>
      <c r="AD8002" s="43"/>
      <c r="AE8002" s="43"/>
      <c r="AF8002" s="43"/>
      <c r="AG8002" s="43"/>
      <c r="AH8002" s="43"/>
      <c r="AI8002" s="43"/>
      <c r="AJ8002" s="43"/>
      <c r="AK8002" s="43"/>
      <c r="AL8002" s="43"/>
      <c r="AM8002" s="43"/>
      <c r="AN8002" s="43"/>
      <c r="AO8002" s="43"/>
      <c r="AP8002" s="43"/>
      <c r="AQ8002" s="43"/>
      <c r="AR8002" s="43"/>
      <c r="AS8002" s="43"/>
      <c r="AT8002" s="43"/>
      <c r="AU8002" s="43"/>
      <c r="AV8002" s="43"/>
      <c r="AW8002" s="43"/>
      <c r="AX8002" s="43"/>
    </row>
    <row r="8003" spans="5:59" x14ac:dyDescent="0.25">
      <c r="E8003" s="42" t="s">
        <v>887</v>
      </c>
      <c r="F8003" s="43"/>
      <c r="G8003" s="43"/>
      <c r="H8003" s="43"/>
      <c r="I8003" s="43"/>
      <c r="J8003" s="43"/>
      <c r="K8003" s="43"/>
      <c r="L8003" s="43"/>
      <c r="M8003" s="43"/>
      <c r="N8003" s="43"/>
      <c r="O8003" s="43"/>
      <c r="P8003" s="43"/>
      <c r="Q8003" s="43"/>
      <c r="R8003" s="43"/>
      <c r="S8003" s="43"/>
      <c r="T8003" s="43"/>
      <c r="U8003" s="43"/>
      <c r="V8003" s="43"/>
      <c r="W8003" s="43"/>
      <c r="X8003" s="43"/>
      <c r="Y8003" s="43"/>
      <c r="Z8003" s="43"/>
      <c r="AA8003" s="43"/>
      <c r="AB8003" s="43"/>
      <c r="AC8003" s="43"/>
      <c r="AD8003" s="43"/>
      <c r="AE8003" s="43"/>
      <c r="AF8003" s="43"/>
      <c r="AG8003" s="43"/>
      <c r="AH8003" s="43"/>
      <c r="AI8003" s="43"/>
      <c r="AJ8003" s="43"/>
      <c r="AK8003" s="43"/>
      <c r="AL8003" s="43"/>
      <c r="AM8003" s="43"/>
      <c r="AN8003" s="43"/>
      <c r="AO8003" s="43"/>
      <c r="AP8003" s="43"/>
      <c r="AQ8003" s="43"/>
      <c r="AR8003" s="43"/>
      <c r="AS8003" s="43"/>
      <c r="AT8003" s="43"/>
      <c r="AU8003" s="43"/>
      <c r="AV8003" s="43"/>
      <c r="AW8003" s="43"/>
      <c r="AX8003" s="43"/>
    </row>
    <row r="8004" spans="5:59" x14ac:dyDescent="0.25">
      <c r="E8004" s="42" t="s">
        <v>1263</v>
      </c>
      <c r="F8004" s="43"/>
      <c r="G8004" s="43"/>
      <c r="H8004" s="43"/>
      <c r="I8004" s="43"/>
      <c r="J8004" s="43"/>
      <c r="K8004" s="43"/>
      <c r="L8004" s="43"/>
      <c r="M8004" s="43"/>
      <c r="N8004" s="43"/>
      <c r="O8004" s="43"/>
      <c r="P8004" s="43"/>
      <c r="Q8004" s="43"/>
      <c r="R8004" s="43"/>
      <c r="S8004" s="43"/>
      <c r="T8004" s="43"/>
      <c r="U8004" s="43"/>
      <c r="V8004" s="43"/>
      <c r="W8004" s="43"/>
      <c r="X8004" s="43"/>
      <c r="Y8004" s="43"/>
      <c r="Z8004" s="43"/>
      <c r="AA8004" s="43"/>
      <c r="AB8004" s="43"/>
      <c r="AC8004" s="43"/>
      <c r="AD8004" s="43"/>
      <c r="AE8004" s="43"/>
      <c r="AF8004" s="43"/>
      <c r="AG8004" s="43"/>
      <c r="AH8004" s="43"/>
      <c r="AI8004" s="43"/>
      <c r="AJ8004" s="43"/>
      <c r="AK8004" s="43"/>
      <c r="AL8004" s="43"/>
      <c r="AM8004" s="43"/>
      <c r="AN8004" s="43"/>
      <c r="AO8004" s="43"/>
      <c r="AP8004" s="43"/>
      <c r="AQ8004" s="43"/>
      <c r="AR8004" s="43"/>
      <c r="AS8004" s="43"/>
      <c r="AT8004" s="43"/>
      <c r="AU8004" s="43"/>
      <c r="AV8004" s="43"/>
      <c r="AW8004" s="43"/>
      <c r="AX8004" s="43"/>
    </row>
    <row r="8005" spans="5:59" x14ac:dyDescent="0.25">
      <c r="E8005" s="42"/>
      <c r="F8005" s="43"/>
      <c r="G8005" s="43"/>
      <c r="H8005" s="43"/>
      <c r="I8005" s="43"/>
      <c r="J8005" s="43"/>
      <c r="K8005" s="43"/>
      <c r="L8005" s="43"/>
      <c r="M8005" s="43"/>
      <c r="N8005" s="43"/>
      <c r="O8005" s="43"/>
      <c r="P8005" s="43"/>
      <c r="Q8005" s="43"/>
      <c r="R8005" s="43"/>
      <c r="S8005" s="43"/>
      <c r="T8005" s="43"/>
      <c r="U8005" s="43"/>
      <c r="V8005" s="43"/>
      <c r="W8005" s="43"/>
      <c r="X8005" s="43"/>
      <c r="Y8005" s="43"/>
      <c r="Z8005" s="43"/>
      <c r="AA8005" s="43"/>
      <c r="AB8005" s="43"/>
      <c r="AC8005" s="43"/>
      <c r="AD8005" s="43"/>
      <c r="AE8005" s="43"/>
      <c r="AF8005" s="43"/>
      <c r="AG8005" s="43"/>
      <c r="AH8005" s="43"/>
      <c r="AI8005" s="43"/>
      <c r="AJ8005" s="43"/>
      <c r="AK8005" s="43"/>
      <c r="AL8005" s="43"/>
      <c r="AM8005" s="43"/>
      <c r="AN8005" s="43"/>
      <c r="AO8005" s="43"/>
      <c r="AP8005" s="43"/>
      <c r="AQ8005" s="43"/>
      <c r="AR8005" s="43"/>
      <c r="AS8005" s="43"/>
      <c r="AT8005" s="43"/>
      <c r="AU8005" s="43"/>
      <c r="AV8005" s="43"/>
      <c r="AW8005" s="43"/>
      <c r="AX8005" s="43"/>
    </row>
    <row r="8006" spans="5:59" x14ac:dyDescent="0.25">
      <c r="E8006" s="42" t="s">
        <v>946</v>
      </c>
      <c r="F8006" s="43"/>
      <c r="G8006" s="43"/>
      <c r="H8006" s="43"/>
      <c r="I8006" s="43"/>
      <c r="J8006" s="43"/>
      <c r="K8006" s="43"/>
      <c r="L8006" s="43"/>
      <c r="M8006" s="43"/>
      <c r="N8006" s="43"/>
      <c r="O8006" s="43"/>
      <c r="P8006" s="43"/>
      <c r="Q8006" s="43"/>
      <c r="R8006" s="43"/>
      <c r="S8006" s="43"/>
      <c r="T8006" s="43"/>
      <c r="U8006" s="43"/>
      <c r="V8006" s="43"/>
      <c r="W8006" s="43"/>
      <c r="X8006" s="43"/>
      <c r="Y8006" s="43"/>
      <c r="Z8006" s="43"/>
      <c r="AA8006" s="43"/>
      <c r="AB8006" s="43"/>
      <c r="AC8006" s="43"/>
      <c r="AD8006" s="43"/>
      <c r="AE8006" s="43"/>
      <c r="AF8006" s="43"/>
      <c r="AG8006" s="43"/>
      <c r="AH8006" s="43"/>
      <c r="AI8006" s="43"/>
      <c r="AJ8006" s="43"/>
      <c r="AK8006" s="43"/>
      <c r="AL8006" s="43"/>
      <c r="AM8006" s="43"/>
      <c r="AN8006" s="43"/>
      <c r="AO8006" s="43"/>
      <c r="AP8006" s="43"/>
      <c r="AQ8006" s="43"/>
      <c r="AR8006" s="43"/>
      <c r="AS8006" s="43"/>
      <c r="AT8006" s="43"/>
      <c r="AU8006" s="43"/>
      <c r="AV8006" s="43"/>
      <c r="AW8006" s="43"/>
      <c r="AX8006" s="43"/>
    </row>
    <row r="8007" spans="5:59" x14ac:dyDescent="0.25">
      <c r="E8007" s="42" t="s">
        <v>1098</v>
      </c>
      <c r="F8007" s="43"/>
      <c r="G8007" s="43"/>
      <c r="H8007" s="43"/>
      <c r="I8007" s="43"/>
      <c r="J8007" s="43"/>
      <c r="K8007" s="43"/>
      <c r="L8007" s="43"/>
      <c r="M8007" s="43"/>
      <c r="N8007" s="43"/>
      <c r="O8007" s="43"/>
      <c r="P8007" s="43"/>
      <c r="Q8007" s="43"/>
      <c r="R8007" s="43"/>
      <c r="S8007" s="43"/>
      <c r="T8007" s="43"/>
      <c r="U8007" s="43"/>
      <c r="V8007" s="43"/>
      <c r="W8007" s="43"/>
      <c r="X8007" s="43"/>
      <c r="Y8007" s="43"/>
      <c r="Z8007" s="43"/>
      <c r="AA8007" s="43"/>
      <c r="AB8007" s="43"/>
      <c r="AC8007" s="43"/>
      <c r="AD8007" s="43"/>
      <c r="AE8007" s="43"/>
      <c r="AF8007" s="43"/>
      <c r="AG8007" s="43"/>
      <c r="AH8007" s="43"/>
      <c r="AI8007" s="43"/>
      <c r="AJ8007" s="43"/>
      <c r="AK8007" s="43"/>
      <c r="AL8007" s="43"/>
      <c r="AM8007" s="43"/>
      <c r="AN8007" s="43"/>
      <c r="AO8007" s="43"/>
      <c r="AP8007" s="43"/>
      <c r="AQ8007" s="43"/>
      <c r="AR8007" s="43"/>
      <c r="AS8007" s="43"/>
      <c r="AT8007" s="43"/>
      <c r="AU8007" s="43"/>
      <c r="AV8007" s="43"/>
      <c r="AW8007" s="43"/>
      <c r="AX8007" s="43"/>
    </row>
    <row r="8008" spans="5:59" x14ac:dyDescent="0.25">
      <c r="E8008" s="42" t="s">
        <v>904</v>
      </c>
      <c r="F8008" s="43"/>
      <c r="G8008" s="43"/>
      <c r="H8008" s="43"/>
      <c r="I8008" s="43"/>
      <c r="J8008" s="43"/>
      <c r="K8008" s="43"/>
      <c r="L8008" s="43"/>
      <c r="M8008" s="43"/>
      <c r="N8008" s="43"/>
      <c r="O8008" s="43"/>
      <c r="P8008" s="43"/>
      <c r="Q8008" s="43"/>
      <c r="R8008" s="43"/>
      <c r="S8008" s="43"/>
      <c r="T8008" s="43"/>
      <c r="U8008" s="43"/>
      <c r="V8008" s="43"/>
      <c r="W8008" s="43"/>
      <c r="X8008" s="43"/>
      <c r="Y8008" s="43"/>
      <c r="Z8008" s="43"/>
      <c r="AA8008" s="43"/>
      <c r="AB8008" s="43"/>
      <c r="AC8008" s="43"/>
      <c r="AD8008" s="43"/>
      <c r="AE8008" s="43"/>
      <c r="AF8008" s="43"/>
      <c r="AG8008" s="43"/>
      <c r="AH8008" s="43"/>
      <c r="AI8008" s="43"/>
      <c r="AJ8008" s="43"/>
      <c r="AK8008" s="43"/>
      <c r="AL8008" s="43"/>
      <c r="AM8008" s="43"/>
      <c r="AN8008" s="43"/>
      <c r="AO8008" s="43"/>
      <c r="AP8008" s="43"/>
      <c r="AQ8008" s="43"/>
      <c r="AR8008" s="43"/>
      <c r="AS8008" s="43"/>
      <c r="AT8008" s="43"/>
      <c r="AU8008" s="43"/>
      <c r="AV8008" s="43"/>
      <c r="AW8008" s="43"/>
      <c r="AX8008" s="43"/>
    </row>
    <row r="8010" spans="5:59" x14ac:dyDescent="0.25">
      <c r="E8010" s="44" t="s">
        <v>905</v>
      </c>
      <c r="F8010" s="41"/>
      <c r="G8010" s="41"/>
      <c r="H8010" s="41"/>
      <c r="I8010" s="41"/>
      <c r="J8010" s="41"/>
      <c r="K8010" s="41"/>
      <c r="L8010" s="41"/>
      <c r="M8010" s="41"/>
      <c r="N8010" s="41"/>
      <c r="O8010" s="41"/>
      <c r="P8010" s="41"/>
      <c r="Q8010" s="41"/>
      <c r="R8010" s="41"/>
      <c r="S8010" s="41"/>
      <c r="T8010" s="41"/>
      <c r="U8010" s="41"/>
      <c r="V8010" s="41"/>
      <c r="W8010" s="41"/>
      <c r="X8010" s="41"/>
      <c r="Y8010" s="41"/>
      <c r="Z8010" s="41"/>
      <c r="AA8010" s="41"/>
      <c r="AB8010" s="41"/>
      <c r="AC8010" s="41"/>
      <c r="AD8010" s="41"/>
      <c r="AE8010" s="41"/>
      <c r="AF8010" s="41"/>
      <c r="AG8010" s="41"/>
      <c r="AH8010" s="41"/>
      <c r="AI8010" s="41"/>
      <c r="AJ8010" s="41"/>
      <c r="AK8010" s="41"/>
      <c r="AL8010" s="41"/>
      <c r="AM8010" s="41"/>
      <c r="AN8010" s="41"/>
      <c r="AO8010" s="41"/>
      <c r="AP8010" s="41"/>
      <c r="AQ8010" s="41"/>
      <c r="AR8010" s="41"/>
      <c r="AS8010" s="41"/>
      <c r="AT8010" s="41"/>
      <c r="AU8010" s="41"/>
      <c r="AV8010" s="41"/>
      <c r="AW8010" s="41"/>
      <c r="AX8010" s="41"/>
      <c r="AY8010" s="41"/>
      <c r="AZ8010" s="41"/>
      <c r="BA8010" s="41"/>
      <c r="BB8010" s="41"/>
      <c r="BC8010" s="41"/>
      <c r="BD8010" s="41"/>
      <c r="BE8010" s="41"/>
      <c r="BF8010" s="41"/>
      <c r="BG8010" s="41"/>
    </row>
    <row r="8011" spans="5:59" x14ac:dyDescent="0.25">
      <c r="E8011" s="40" t="s">
        <v>868</v>
      </c>
      <c r="F8011" s="41"/>
      <c r="G8011" s="41"/>
      <c r="H8011" s="41"/>
      <c r="I8011" s="41"/>
      <c r="J8011" s="41"/>
      <c r="K8011" s="41"/>
      <c r="L8011" s="41"/>
      <c r="M8011" s="41"/>
      <c r="N8011" s="41"/>
      <c r="O8011" s="41"/>
      <c r="P8011" s="41"/>
      <c r="Q8011" s="41"/>
      <c r="R8011" s="41"/>
      <c r="S8011" s="41"/>
      <c r="T8011" s="41"/>
      <c r="U8011" s="41"/>
      <c r="V8011" s="41"/>
      <c r="W8011" s="41"/>
      <c r="X8011" s="41"/>
      <c r="Y8011" s="41"/>
      <c r="Z8011" s="41"/>
      <c r="AA8011" s="41"/>
      <c r="AB8011" s="41"/>
      <c r="AC8011" s="41"/>
      <c r="AD8011" s="41"/>
      <c r="AE8011" s="41"/>
      <c r="AF8011" s="41"/>
      <c r="AG8011" s="41"/>
      <c r="AH8011" s="41"/>
      <c r="AI8011" s="41"/>
      <c r="AJ8011" s="41"/>
      <c r="AK8011" s="41"/>
      <c r="AL8011" s="41"/>
      <c r="AM8011" s="41"/>
      <c r="AN8011" s="41"/>
      <c r="AO8011" s="41"/>
      <c r="AP8011" s="41"/>
      <c r="AQ8011" s="41"/>
      <c r="AR8011" s="41"/>
      <c r="AS8011" s="41"/>
      <c r="AT8011" s="41"/>
      <c r="AU8011" s="41"/>
      <c r="AV8011" s="41"/>
      <c r="AW8011" s="41"/>
      <c r="AX8011" s="41"/>
      <c r="AY8011" s="41"/>
      <c r="AZ8011" s="41"/>
      <c r="BA8011" s="41"/>
      <c r="BB8011" s="41"/>
      <c r="BC8011" s="41"/>
      <c r="BD8011" s="41"/>
      <c r="BE8011" s="41"/>
      <c r="BF8011" s="41"/>
      <c r="BG8011" s="41"/>
    </row>
    <row r="8012" spans="5:59" x14ac:dyDescent="0.25">
      <c r="E8012" s="40" t="s">
        <v>876</v>
      </c>
      <c r="F8012" s="41"/>
      <c r="G8012" s="41"/>
      <c r="H8012" s="41"/>
      <c r="I8012" s="41"/>
      <c r="J8012" s="41"/>
      <c r="K8012" s="41"/>
      <c r="L8012" s="41"/>
      <c r="M8012" s="41"/>
      <c r="N8012" s="41"/>
      <c r="O8012" s="41"/>
      <c r="P8012" s="41"/>
      <c r="Q8012" s="41"/>
      <c r="R8012" s="41"/>
      <c r="S8012" s="41"/>
      <c r="T8012" s="41"/>
      <c r="U8012" s="41"/>
      <c r="V8012" s="41"/>
      <c r="W8012" s="41"/>
      <c r="X8012" s="41"/>
      <c r="Y8012" s="41"/>
      <c r="Z8012" s="41"/>
      <c r="AA8012" s="41"/>
      <c r="AB8012" s="41"/>
      <c r="AC8012" s="41"/>
      <c r="AD8012" s="41"/>
      <c r="AE8012" s="41"/>
      <c r="AF8012" s="41"/>
      <c r="AG8012" s="41"/>
      <c r="AH8012" s="41"/>
      <c r="AI8012" s="41"/>
      <c r="AJ8012" s="41"/>
      <c r="AK8012" s="41"/>
      <c r="AL8012" s="41"/>
      <c r="AM8012" s="41"/>
      <c r="AN8012" s="41"/>
      <c r="AO8012" s="41"/>
      <c r="AP8012" s="41"/>
      <c r="AQ8012" s="41"/>
      <c r="AR8012" s="41"/>
      <c r="AS8012" s="41"/>
      <c r="AT8012" s="41"/>
      <c r="AU8012" s="41"/>
      <c r="AV8012" s="41"/>
      <c r="AW8012" s="41"/>
      <c r="AX8012" s="41"/>
      <c r="AY8012" s="41"/>
      <c r="AZ8012" s="41"/>
      <c r="BA8012" s="41"/>
      <c r="BB8012" s="41"/>
      <c r="BC8012" s="41"/>
      <c r="BD8012" s="41"/>
      <c r="BE8012" s="41"/>
      <c r="BF8012" s="41"/>
      <c r="BG8012" s="41"/>
    </row>
    <row r="8013" spans="5:59" x14ac:dyDescent="0.25">
      <c r="E8013" s="40" t="s">
        <v>887</v>
      </c>
      <c r="F8013" s="41"/>
      <c r="G8013" s="41"/>
      <c r="H8013" s="41"/>
      <c r="I8013" s="41"/>
      <c r="J8013" s="41"/>
      <c r="K8013" s="41"/>
      <c r="L8013" s="41"/>
      <c r="M8013" s="41"/>
      <c r="N8013" s="41"/>
      <c r="O8013" s="41"/>
      <c r="P8013" s="41"/>
      <c r="Q8013" s="41"/>
      <c r="R8013" s="41"/>
      <c r="S8013" s="41"/>
      <c r="T8013" s="41"/>
      <c r="U8013" s="41"/>
      <c r="V8013" s="41"/>
      <c r="W8013" s="41"/>
      <c r="X8013" s="41"/>
      <c r="Y8013" s="41"/>
      <c r="Z8013" s="41"/>
      <c r="AA8013" s="41"/>
      <c r="AB8013" s="41"/>
      <c r="AC8013" s="41"/>
      <c r="AD8013" s="41"/>
      <c r="AE8013" s="41"/>
      <c r="AF8013" s="41"/>
      <c r="AG8013" s="41"/>
      <c r="AH8013" s="41"/>
      <c r="AI8013" s="41"/>
      <c r="AJ8013" s="41"/>
      <c r="AK8013" s="41"/>
      <c r="AL8013" s="41"/>
      <c r="AM8013" s="41"/>
      <c r="AN8013" s="41"/>
      <c r="AO8013" s="41"/>
      <c r="AP8013" s="41"/>
      <c r="AQ8013" s="41"/>
      <c r="AR8013" s="41"/>
      <c r="AS8013" s="41"/>
      <c r="AT8013" s="41"/>
      <c r="AU8013" s="41"/>
      <c r="AV8013" s="41"/>
      <c r="AW8013" s="41"/>
      <c r="AX8013" s="41"/>
      <c r="AY8013" s="41"/>
      <c r="AZ8013" s="41"/>
      <c r="BA8013" s="41"/>
      <c r="BB8013" s="41"/>
      <c r="BC8013" s="41"/>
      <c r="BD8013" s="41"/>
      <c r="BE8013" s="41"/>
      <c r="BF8013" s="41"/>
      <c r="BG8013" s="41"/>
    </row>
    <row r="8014" spans="5:59" x14ac:dyDescent="0.25">
      <c r="E8014" s="40" t="s">
        <v>1263</v>
      </c>
      <c r="F8014" s="41"/>
      <c r="G8014" s="41"/>
      <c r="H8014" s="41"/>
      <c r="I8014" s="41"/>
      <c r="J8014" s="41"/>
      <c r="K8014" s="41"/>
      <c r="L8014" s="41"/>
      <c r="M8014" s="41"/>
      <c r="N8014" s="41"/>
      <c r="O8014" s="41"/>
      <c r="P8014" s="41"/>
      <c r="Q8014" s="41"/>
      <c r="R8014" s="41"/>
      <c r="S8014" s="41"/>
      <c r="T8014" s="41"/>
      <c r="U8014" s="41"/>
      <c r="V8014" s="41"/>
      <c r="W8014" s="41"/>
      <c r="X8014" s="41"/>
      <c r="Y8014" s="41"/>
      <c r="Z8014" s="41"/>
      <c r="AA8014" s="41"/>
      <c r="AB8014" s="41"/>
      <c r="AC8014" s="41"/>
      <c r="AD8014" s="41"/>
      <c r="AE8014" s="41"/>
      <c r="AF8014" s="41"/>
      <c r="AG8014" s="41"/>
      <c r="AH8014" s="41"/>
      <c r="AI8014" s="41"/>
      <c r="AJ8014" s="41"/>
      <c r="AK8014" s="41"/>
      <c r="AL8014" s="41"/>
      <c r="AM8014" s="41"/>
      <c r="AN8014" s="41"/>
      <c r="AO8014" s="41"/>
      <c r="AP8014" s="41"/>
      <c r="AQ8014" s="41"/>
      <c r="AR8014" s="41"/>
      <c r="AS8014" s="41"/>
      <c r="AT8014" s="41"/>
      <c r="AU8014" s="41"/>
      <c r="AV8014" s="41"/>
      <c r="AW8014" s="41"/>
      <c r="AX8014" s="41"/>
      <c r="AY8014" s="41"/>
      <c r="AZ8014" s="41"/>
      <c r="BA8014" s="41"/>
      <c r="BB8014" s="41"/>
      <c r="BC8014" s="41"/>
      <c r="BD8014" s="41"/>
      <c r="BE8014" s="41"/>
      <c r="BF8014" s="41"/>
      <c r="BG8014" s="41"/>
    </row>
    <row r="8015" spans="5:59" x14ac:dyDescent="0.25">
      <c r="E8015" s="40" t="s">
        <v>889</v>
      </c>
      <c r="F8015" s="41"/>
      <c r="G8015" s="41"/>
      <c r="H8015" s="41"/>
      <c r="I8015" s="41"/>
      <c r="J8015" s="41"/>
      <c r="K8015" s="41"/>
      <c r="L8015" s="41"/>
      <c r="M8015" s="41"/>
      <c r="N8015" s="41"/>
      <c r="O8015" s="41"/>
      <c r="P8015" s="41"/>
      <c r="Q8015" s="41"/>
      <c r="R8015" s="41"/>
      <c r="S8015" s="41"/>
      <c r="T8015" s="41"/>
      <c r="U8015" s="41"/>
      <c r="V8015" s="41"/>
      <c r="W8015" s="41"/>
      <c r="X8015" s="41"/>
      <c r="Y8015" s="41"/>
      <c r="Z8015" s="41"/>
      <c r="AA8015" s="41"/>
      <c r="AB8015" s="41"/>
      <c r="AC8015" s="41"/>
      <c r="AD8015" s="41"/>
      <c r="AE8015" s="41"/>
      <c r="AF8015" s="41"/>
      <c r="AG8015" s="41"/>
      <c r="AH8015" s="41"/>
      <c r="AI8015" s="41"/>
      <c r="AJ8015" s="41"/>
      <c r="AK8015" s="41"/>
      <c r="AL8015" s="41"/>
      <c r="AM8015" s="41"/>
      <c r="AN8015" s="41"/>
      <c r="AO8015" s="41"/>
      <c r="AP8015" s="41"/>
      <c r="AQ8015" s="41"/>
      <c r="AR8015" s="41"/>
      <c r="AS8015" s="41"/>
      <c r="AT8015" s="41"/>
      <c r="AU8015" s="41"/>
      <c r="AV8015" s="41"/>
      <c r="AW8015" s="41"/>
      <c r="AX8015" s="41"/>
      <c r="AY8015" s="41"/>
      <c r="AZ8015" s="41"/>
      <c r="BA8015" s="41"/>
      <c r="BB8015" s="41"/>
      <c r="BC8015" s="41"/>
      <c r="BD8015" s="41"/>
      <c r="BE8015" s="41"/>
      <c r="BF8015" s="41"/>
      <c r="BG8015" s="41"/>
    </row>
    <row r="8016" spans="5:59" x14ac:dyDescent="0.25">
      <c r="E8016" s="40" t="s">
        <v>876</v>
      </c>
      <c r="F8016" s="41"/>
      <c r="G8016" s="41"/>
      <c r="H8016" s="41"/>
      <c r="I8016" s="41"/>
      <c r="J8016" s="41"/>
      <c r="K8016" s="41"/>
      <c r="L8016" s="41"/>
      <c r="M8016" s="41"/>
      <c r="N8016" s="41"/>
      <c r="O8016" s="41"/>
      <c r="P8016" s="41"/>
      <c r="Q8016" s="41"/>
      <c r="R8016" s="41"/>
      <c r="S8016" s="41"/>
      <c r="T8016" s="41"/>
      <c r="U8016" s="41"/>
      <c r="V8016" s="41"/>
      <c r="W8016" s="41"/>
      <c r="X8016" s="41"/>
      <c r="Y8016" s="41"/>
      <c r="Z8016" s="41"/>
      <c r="AA8016" s="41"/>
      <c r="AB8016" s="41"/>
      <c r="AC8016" s="41"/>
      <c r="AD8016" s="41"/>
      <c r="AE8016" s="41"/>
      <c r="AF8016" s="41"/>
      <c r="AG8016" s="41"/>
      <c r="AH8016" s="41"/>
      <c r="AI8016" s="41"/>
      <c r="AJ8016" s="41"/>
      <c r="AK8016" s="41"/>
      <c r="AL8016" s="41"/>
      <c r="AM8016" s="41"/>
      <c r="AN8016" s="41"/>
      <c r="AO8016" s="41"/>
      <c r="AP8016" s="41"/>
      <c r="AQ8016" s="41"/>
      <c r="AR8016" s="41"/>
      <c r="AS8016" s="41"/>
      <c r="AT8016" s="41"/>
      <c r="AU8016" s="41"/>
      <c r="AV8016" s="41"/>
      <c r="AW8016" s="41"/>
      <c r="AX8016" s="41"/>
      <c r="AY8016" s="41"/>
      <c r="AZ8016" s="41"/>
      <c r="BA8016" s="41"/>
      <c r="BB8016" s="41"/>
      <c r="BC8016" s="41"/>
      <c r="BD8016" s="41"/>
      <c r="BE8016" s="41"/>
      <c r="BF8016" s="41"/>
      <c r="BG8016" s="41"/>
    </row>
    <row r="8017" spans="5:59" x14ac:dyDescent="0.25">
      <c r="E8017" s="40" t="s">
        <v>877</v>
      </c>
      <c r="F8017" s="41"/>
      <c r="G8017" s="41"/>
      <c r="H8017" s="41"/>
      <c r="I8017" s="41"/>
      <c r="J8017" s="41"/>
      <c r="K8017" s="41"/>
      <c r="L8017" s="41"/>
      <c r="M8017" s="41"/>
      <c r="N8017" s="41"/>
      <c r="O8017" s="41"/>
      <c r="P8017" s="41"/>
      <c r="Q8017" s="41"/>
      <c r="R8017" s="41"/>
      <c r="S8017" s="41"/>
      <c r="T8017" s="41"/>
      <c r="U8017" s="41"/>
      <c r="V8017" s="41"/>
      <c r="W8017" s="41"/>
      <c r="X8017" s="41"/>
      <c r="Y8017" s="41"/>
      <c r="Z8017" s="41"/>
      <c r="AA8017" s="41"/>
      <c r="AB8017" s="41"/>
      <c r="AC8017" s="41"/>
      <c r="AD8017" s="41"/>
      <c r="AE8017" s="41"/>
      <c r="AF8017" s="41"/>
      <c r="AG8017" s="41"/>
      <c r="AH8017" s="41"/>
      <c r="AI8017" s="41"/>
      <c r="AJ8017" s="41"/>
      <c r="AK8017" s="41"/>
      <c r="AL8017" s="41"/>
      <c r="AM8017" s="41"/>
      <c r="AN8017" s="41"/>
      <c r="AO8017" s="41"/>
      <c r="AP8017" s="41"/>
      <c r="AQ8017" s="41"/>
      <c r="AR8017" s="41"/>
      <c r="AS8017" s="41"/>
      <c r="AT8017" s="41"/>
      <c r="AU8017" s="41"/>
      <c r="AV8017" s="41"/>
      <c r="AW8017" s="41"/>
      <c r="AX8017" s="41"/>
      <c r="AY8017" s="41"/>
      <c r="AZ8017" s="41"/>
      <c r="BA8017" s="41"/>
      <c r="BB8017" s="41"/>
      <c r="BC8017" s="41"/>
      <c r="BD8017" s="41"/>
      <c r="BE8017" s="41"/>
      <c r="BF8017" s="41"/>
      <c r="BG8017" s="41"/>
    </row>
    <row r="8018" spans="5:59" x14ac:dyDescent="0.25">
      <c r="E8018" s="40" t="s">
        <v>1268</v>
      </c>
      <c r="F8018" s="41"/>
      <c r="G8018" s="41"/>
      <c r="H8018" s="41"/>
      <c r="I8018" s="41"/>
      <c r="J8018" s="41"/>
      <c r="K8018" s="41"/>
      <c r="L8018" s="41"/>
      <c r="M8018" s="41"/>
      <c r="N8018" s="41"/>
      <c r="O8018" s="41"/>
      <c r="P8018" s="41"/>
      <c r="Q8018" s="41"/>
      <c r="R8018" s="41"/>
      <c r="S8018" s="41"/>
      <c r="T8018" s="41"/>
      <c r="U8018" s="41"/>
      <c r="V8018" s="41"/>
      <c r="W8018" s="41"/>
      <c r="X8018" s="41"/>
      <c r="Y8018" s="41"/>
      <c r="Z8018" s="41"/>
      <c r="AA8018" s="41"/>
      <c r="AB8018" s="41"/>
      <c r="AC8018" s="41"/>
      <c r="AD8018" s="41"/>
      <c r="AE8018" s="41"/>
      <c r="AF8018" s="41"/>
      <c r="AG8018" s="41"/>
      <c r="AH8018" s="41"/>
      <c r="AI8018" s="41"/>
      <c r="AJ8018" s="41"/>
      <c r="AK8018" s="41"/>
      <c r="AL8018" s="41"/>
      <c r="AM8018" s="41"/>
      <c r="AN8018" s="41"/>
      <c r="AO8018" s="41"/>
      <c r="AP8018" s="41"/>
      <c r="AQ8018" s="41"/>
      <c r="AR8018" s="41"/>
      <c r="AS8018" s="41"/>
      <c r="AT8018" s="41"/>
      <c r="AU8018" s="41"/>
      <c r="AV8018" s="41"/>
      <c r="AW8018" s="41"/>
      <c r="AX8018" s="41"/>
      <c r="AY8018" s="41"/>
      <c r="AZ8018" s="41"/>
      <c r="BA8018" s="41"/>
      <c r="BB8018" s="41"/>
      <c r="BC8018" s="41"/>
      <c r="BD8018" s="41"/>
      <c r="BE8018" s="41"/>
      <c r="BF8018" s="41"/>
      <c r="BG8018" s="41"/>
    </row>
    <row r="8019" spans="5:59" x14ac:dyDescent="0.25">
      <c r="E8019" s="40" t="s">
        <v>889</v>
      </c>
      <c r="F8019" s="41"/>
      <c r="G8019" s="41"/>
      <c r="H8019" s="41"/>
      <c r="I8019" s="41"/>
      <c r="J8019" s="41"/>
      <c r="K8019" s="41"/>
      <c r="L8019" s="41"/>
      <c r="M8019" s="41"/>
      <c r="N8019" s="41"/>
      <c r="O8019" s="41"/>
      <c r="P8019" s="41"/>
      <c r="Q8019" s="41"/>
      <c r="R8019" s="41"/>
      <c r="S8019" s="41"/>
      <c r="T8019" s="41"/>
      <c r="U8019" s="41"/>
      <c r="V8019" s="41"/>
      <c r="W8019" s="41"/>
      <c r="X8019" s="41"/>
      <c r="Y8019" s="41"/>
      <c r="Z8019" s="41"/>
      <c r="AA8019" s="41"/>
      <c r="AB8019" s="41"/>
      <c r="AC8019" s="41"/>
      <c r="AD8019" s="41"/>
      <c r="AE8019" s="41"/>
      <c r="AF8019" s="41"/>
      <c r="AG8019" s="41"/>
      <c r="AH8019" s="41"/>
      <c r="AI8019" s="41"/>
      <c r="AJ8019" s="41"/>
      <c r="AK8019" s="41"/>
      <c r="AL8019" s="41"/>
      <c r="AM8019" s="41"/>
      <c r="AN8019" s="41"/>
      <c r="AO8019" s="41"/>
      <c r="AP8019" s="41"/>
      <c r="AQ8019" s="41"/>
      <c r="AR8019" s="41"/>
      <c r="AS8019" s="41"/>
      <c r="AT8019" s="41"/>
      <c r="AU8019" s="41"/>
      <c r="AV8019" s="41"/>
      <c r="AW8019" s="41"/>
      <c r="AX8019" s="41"/>
      <c r="AY8019" s="41"/>
      <c r="AZ8019" s="41"/>
      <c r="BA8019" s="41"/>
      <c r="BB8019" s="41"/>
      <c r="BC8019" s="41"/>
      <c r="BD8019" s="41"/>
      <c r="BE8019" s="41"/>
      <c r="BF8019" s="41"/>
      <c r="BG8019" s="41"/>
    </row>
    <row r="8020" spans="5:59" x14ac:dyDescent="0.25">
      <c r="E8020" s="40" t="s">
        <v>996</v>
      </c>
      <c r="F8020" s="41"/>
      <c r="G8020" s="41"/>
      <c r="H8020" s="41"/>
      <c r="I8020" s="41"/>
      <c r="J8020" s="41"/>
      <c r="K8020" s="41"/>
      <c r="L8020" s="41"/>
      <c r="M8020" s="41"/>
      <c r="N8020" s="41"/>
      <c r="O8020" s="41"/>
      <c r="P8020" s="41"/>
      <c r="Q8020" s="41"/>
      <c r="R8020" s="41"/>
      <c r="S8020" s="41"/>
      <c r="T8020" s="41"/>
      <c r="U8020" s="41"/>
      <c r="V8020" s="41"/>
      <c r="W8020" s="41"/>
      <c r="X8020" s="41"/>
      <c r="Y8020" s="41"/>
      <c r="Z8020" s="41"/>
      <c r="AA8020" s="41"/>
      <c r="AB8020" s="41"/>
      <c r="AC8020" s="41"/>
      <c r="AD8020" s="41"/>
      <c r="AE8020" s="41"/>
      <c r="AF8020" s="41"/>
      <c r="AG8020" s="41"/>
      <c r="AH8020" s="41"/>
      <c r="AI8020" s="41"/>
      <c r="AJ8020" s="41"/>
      <c r="AK8020" s="41"/>
      <c r="AL8020" s="41"/>
      <c r="AM8020" s="41"/>
      <c r="AN8020" s="41"/>
      <c r="AO8020" s="41"/>
      <c r="AP8020" s="41"/>
      <c r="AQ8020" s="41"/>
      <c r="AR8020" s="41"/>
      <c r="AS8020" s="41"/>
      <c r="AT8020" s="41"/>
      <c r="AU8020" s="41"/>
      <c r="AV8020" s="41"/>
      <c r="AW8020" s="41"/>
      <c r="AX8020" s="41"/>
      <c r="AY8020" s="41"/>
      <c r="AZ8020" s="41"/>
      <c r="BA8020" s="41"/>
      <c r="BB8020" s="41"/>
      <c r="BC8020" s="41"/>
      <c r="BD8020" s="41"/>
      <c r="BE8020" s="41"/>
      <c r="BF8020" s="41"/>
      <c r="BG8020" s="41"/>
    </row>
    <row r="8021" spans="5:59" x14ac:dyDescent="0.25">
      <c r="E8021" s="40" t="s">
        <v>889</v>
      </c>
      <c r="F8021" s="41"/>
      <c r="G8021" s="41"/>
      <c r="H8021" s="41"/>
      <c r="I8021" s="41"/>
      <c r="J8021" s="41"/>
      <c r="K8021" s="41"/>
      <c r="L8021" s="41"/>
      <c r="M8021" s="41"/>
      <c r="N8021" s="41"/>
      <c r="O8021" s="41"/>
      <c r="P8021" s="41"/>
      <c r="Q8021" s="41"/>
      <c r="R8021" s="41"/>
      <c r="S8021" s="41"/>
      <c r="T8021" s="41"/>
      <c r="U8021" s="41"/>
      <c r="V8021" s="41"/>
      <c r="W8021" s="41"/>
      <c r="X8021" s="41"/>
      <c r="Y8021" s="41"/>
      <c r="Z8021" s="41"/>
      <c r="AA8021" s="41"/>
      <c r="AB8021" s="41"/>
      <c r="AC8021" s="41"/>
      <c r="AD8021" s="41"/>
      <c r="AE8021" s="41"/>
      <c r="AF8021" s="41"/>
      <c r="AG8021" s="41"/>
      <c r="AH8021" s="41"/>
      <c r="AI8021" s="41"/>
      <c r="AJ8021" s="41"/>
      <c r="AK8021" s="41"/>
      <c r="AL8021" s="41"/>
      <c r="AM8021" s="41"/>
      <c r="AN8021" s="41"/>
      <c r="AO8021" s="41"/>
      <c r="AP8021" s="41"/>
      <c r="AQ8021" s="41"/>
      <c r="AR8021" s="41"/>
      <c r="AS8021" s="41"/>
      <c r="AT8021" s="41"/>
      <c r="AU8021" s="41"/>
      <c r="AV8021" s="41"/>
      <c r="AW8021" s="41"/>
      <c r="AX8021" s="41"/>
      <c r="AY8021" s="41"/>
      <c r="AZ8021" s="41"/>
      <c r="BA8021" s="41"/>
      <c r="BB8021" s="41"/>
      <c r="BC8021" s="41"/>
      <c r="BD8021" s="41"/>
      <c r="BE8021" s="41"/>
      <c r="BF8021" s="41"/>
      <c r="BG8021" s="41"/>
    </row>
    <row r="8022" spans="5:59" x14ac:dyDescent="0.25">
      <c r="E8022" s="40" t="s">
        <v>892</v>
      </c>
      <c r="F8022" s="41"/>
      <c r="G8022" s="41"/>
      <c r="H8022" s="41"/>
      <c r="I8022" s="41"/>
      <c r="J8022" s="41"/>
      <c r="K8022" s="41"/>
      <c r="L8022" s="41"/>
      <c r="M8022" s="41"/>
      <c r="N8022" s="41"/>
      <c r="O8022" s="41"/>
      <c r="P8022" s="41"/>
      <c r="Q8022" s="41"/>
      <c r="R8022" s="41"/>
      <c r="S8022" s="41"/>
      <c r="T8022" s="41"/>
      <c r="U8022" s="41"/>
      <c r="V8022" s="41"/>
      <c r="W8022" s="41"/>
      <c r="X8022" s="41"/>
      <c r="Y8022" s="41"/>
      <c r="Z8022" s="41"/>
      <c r="AA8022" s="41"/>
      <c r="AB8022" s="41"/>
      <c r="AC8022" s="41"/>
      <c r="AD8022" s="41"/>
      <c r="AE8022" s="41"/>
      <c r="AF8022" s="41"/>
      <c r="AG8022" s="41"/>
      <c r="AH8022" s="41"/>
      <c r="AI8022" s="41"/>
      <c r="AJ8022" s="41"/>
      <c r="AK8022" s="41"/>
      <c r="AL8022" s="41"/>
      <c r="AM8022" s="41"/>
      <c r="AN8022" s="41"/>
      <c r="AO8022" s="41"/>
      <c r="AP8022" s="41"/>
      <c r="AQ8022" s="41"/>
      <c r="AR8022" s="41"/>
      <c r="AS8022" s="41"/>
      <c r="AT8022" s="41"/>
      <c r="AU8022" s="41"/>
      <c r="AV8022" s="41"/>
      <c r="AW8022" s="41"/>
      <c r="AX8022" s="41"/>
      <c r="AY8022" s="41"/>
      <c r="AZ8022" s="41"/>
      <c r="BA8022" s="41"/>
      <c r="BB8022" s="41"/>
      <c r="BC8022" s="41"/>
      <c r="BD8022" s="41"/>
      <c r="BE8022" s="41"/>
      <c r="BF8022" s="41"/>
      <c r="BG8022" s="41"/>
    </row>
    <row r="8023" spans="5:59" x14ac:dyDescent="0.25">
      <c r="E8023" s="40" t="s">
        <v>893</v>
      </c>
      <c r="F8023" s="41"/>
      <c r="G8023" s="41"/>
      <c r="H8023" s="41"/>
      <c r="I8023" s="41"/>
      <c r="J8023" s="41"/>
      <c r="K8023" s="41"/>
      <c r="L8023" s="41"/>
      <c r="M8023" s="41"/>
      <c r="N8023" s="41"/>
      <c r="O8023" s="41"/>
      <c r="P8023" s="41"/>
      <c r="Q8023" s="41"/>
      <c r="R8023" s="41"/>
      <c r="S8023" s="41"/>
      <c r="T8023" s="41"/>
      <c r="U8023" s="41"/>
      <c r="V8023" s="41"/>
      <c r="W8023" s="41"/>
      <c r="X8023" s="41"/>
      <c r="Y8023" s="41"/>
      <c r="Z8023" s="41"/>
      <c r="AA8023" s="41"/>
      <c r="AB8023" s="41"/>
      <c r="AC8023" s="41"/>
      <c r="AD8023" s="41"/>
      <c r="AE8023" s="41"/>
      <c r="AF8023" s="41"/>
      <c r="AG8023" s="41"/>
      <c r="AH8023" s="41"/>
      <c r="AI8023" s="41"/>
      <c r="AJ8023" s="41"/>
      <c r="AK8023" s="41"/>
      <c r="AL8023" s="41"/>
      <c r="AM8023" s="41"/>
      <c r="AN8023" s="41"/>
      <c r="AO8023" s="41"/>
      <c r="AP8023" s="41"/>
      <c r="AQ8023" s="41"/>
      <c r="AR8023" s="41"/>
      <c r="AS8023" s="41"/>
      <c r="AT8023" s="41"/>
      <c r="AU8023" s="41"/>
      <c r="AV8023" s="41"/>
      <c r="AW8023" s="41"/>
      <c r="AX8023" s="41"/>
      <c r="AY8023" s="41"/>
      <c r="AZ8023" s="41"/>
      <c r="BA8023" s="41"/>
      <c r="BB8023" s="41"/>
      <c r="BC8023" s="41"/>
      <c r="BD8023" s="41"/>
      <c r="BE8023" s="41"/>
      <c r="BF8023" s="41"/>
      <c r="BG8023" s="41"/>
    </row>
    <row r="8024" spans="5:59" x14ac:dyDescent="0.25">
      <c r="E8024" s="40" t="s">
        <v>894</v>
      </c>
      <c r="F8024" s="41"/>
      <c r="G8024" s="41"/>
      <c r="H8024" s="41"/>
      <c r="I8024" s="41"/>
      <c r="J8024" s="41"/>
      <c r="K8024" s="41"/>
      <c r="L8024" s="41"/>
      <c r="M8024" s="41"/>
      <c r="N8024" s="41"/>
      <c r="O8024" s="41"/>
      <c r="P8024" s="41"/>
      <c r="Q8024" s="41"/>
      <c r="R8024" s="41"/>
      <c r="S8024" s="41"/>
      <c r="T8024" s="41"/>
      <c r="U8024" s="41"/>
      <c r="V8024" s="41"/>
      <c r="W8024" s="41"/>
      <c r="X8024" s="41"/>
      <c r="Y8024" s="41"/>
      <c r="Z8024" s="41"/>
      <c r="AA8024" s="41"/>
      <c r="AB8024" s="41"/>
      <c r="AC8024" s="41"/>
      <c r="AD8024" s="41"/>
      <c r="AE8024" s="41"/>
      <c r="AF8024" s="41"/>
      <c r="AG8024" s="41"/>
      <c r="AH8024" s="41"/>
      <c r="AI8024" s="41"/>
      <c r="AJ8024" s="41"/>
      <c r="AK8024" s="41"/>
      <c r="AL8024" s="41"/>
      <c r="AM8024" s="41"/>
      <c r="AN8024" s="41"/>
      <c r="AO8024" s="41"/>
      <c r="AP8024" s="41"/>
      <c r="AQ8024" s="41"/>
      <c r="AR8024" s="41"/>
      <c r="AS8024" s="41"/>
      <c r="AT8024" s="41"/>
      <c r="AU8024" s="41"/>
      <c r="AV8024" s="41"/>
      <c r="AW8024" s="41"/>
      <c r="AX8024" s="41"/>
      <c r="AY8024" s="41"/>
      <c r="AZ8024" s="41"/>
      <c r="BA8024" s="41"/>
      <c r="BB8024" s="41"/>
      <c r="BC8024" s="41"/>
      <c r="BD8024" s="41"/>
      <c r="BE8024" s="41"/>
      <c r="BF8024" s="41"/>
      <c r="BG8024" s="41"/>
    </row>
    <row r="8025" spans="5:59" x14ac:dyDescent="0.25">
      <c r="E8025" s="40" t="s">
        <v>895</v>
      </c>
      <c r="F8025" s="41"/>
      <c r="G8025" s="41"/>
      <c r="H8025" s="41"/>
      <c r="I8025" s="41"/>
      <c r="J8025" s="41"/>
      <c r="K8025" s="41"/>
      <c r="L8025" s="41"/>
      <c r="M8025" s="41"/>
      <c r="N8025" s="41"/>
      <c r="O8025" s="41"/>
      <c r="P8025" s="41"/>
      <c r="Q8025" s="41"/>
      <c r="R8025" s="41"/>
      <c r="S8025" s="41"/>
      <c r="T8025" s="41"/>
      <c r="U8025" s="41"/>
      <c r="V8025" s="41"/>
      <c r="W8025" s="41"/>
      <c r="X8025" s="41"/>
      <c r="Y8025" s="41"/>
      <c r="Z8025" s="41"/>
      <c r="AA8025" s="41"/>
      <c r="AB8025" s="41"/>
      <c r="AC8025" s="41"/>
      <c r="AD8025" s="41"/>
      <c r="AE8025" s="41"/>
      <c r="AF8025" s="41"/>
      <c r="AG8025" s="41"/>
      <c r="AH8025" s="41"/>
      <c r="AI8025" s="41"/>
      <c r="AJ8025" s="41"/>
      <c r="AK8025" s="41"/>
      <c r="AL8025" s="41"/>
      <c r="AM8025" s="41"/>
      <c r="AN8025" s="41"/>
      <c r="AO8025" s="41"/>
      <c r="AP8025" s="41"/>
      <c r="AQ8025" s="41"/>
      <c r="AR8025" s="41"/>
      <c r="AS8025" s="41"/>
      <c r="AT8025" s="41"/>
      <c r="AU8025" s="41"/>
      <c r="AV8025" s="41"/>
      <c r="AW8025" s="41"/>
      <c r="AX8025" s="41"/>
      <c r="AY8025" s="41"/>
      <c r="AZ8025" s="41"/>
      <c r="BA8025" s="41"/>
      <c r="BB8025" s="41"/>
      <c r="BC8025" s="41"/>
      <c r="BD8025" s="41"/>
      <c r="BE8025" s="41"/>
      <c r="BF8025" s="41"/>
      <c r="BG8025" s="41"/>
    </row>
    <row r="8026" spans="5:59" x14ac:dyDescent="0.25">
      <c r="E8026" s="40" t="s">
        <v>896</v>
      </c>
      <c r="F8026" s="41"/>
      <c r="G8026" s="41"/>
      <c r="H8026" s="41"/>
      <c r="I8026" s="41"/>
      <c r="J8026" s="41"/>
      <c r="K8026" s="41"/>
      <c r="L8026" s="41"/>
      <c r="M8026" s="41"/>
      <c r="N8026" s="41"/>
      <c r="O8026" s="41"/>
      <c r="P8026" s="41"/>
      <c r="Q8026" s="41"/>
      <c r="R8026" s="41"/>
      <c r="S8026" s="41"/>
      <c r="T8026" s="41"/>
      <c r="U8026" s="41"/>
      <c r="V8026" s="41"/>
      <c r="W8026" s="41"/>
      <c r="X8026" s="41"/>
      <c r="Y8026" s="41"/>
      <c r="Z8026" s="41"/>
      <c r="AA8026" s="41"/>
      <c r="AB8026" s="41"/>
      <c r="AC8026" s="41"/>
      <c r="AD8026" s="41"/>
      <c r="AE8026" s="41"/>
      <c r="AF8026" s="41"/>
      <c r="AG8026" s="41"/>
      <c r="AH8026" s="41"/>
      <c r="AI8026" s="41"/>
      <c r="AJ8026" s="41"/>
      <c r="AK8026" s="41"/>
      <c r="AL8026" s="41"/>
      <c r="AM8026" s="41"/>
      <c r="AN8026" s="41"/>
      <c r="AO8026" s="41"/>
      <c r="AP8026" s="41"/>
      <c r="AQ8026" s="41"/>
      <c r="AR8026" s="41"/>
      <c r="AS8026" s="41"/>
      <c r="AT8026" s="41"/>
      <c r="AU8026" s="41"/>
      <c r="AV8026" s="41"/>
      <c r="AW8026" s="41"/>
      <c r="AX8026" s="41"/>
      <c r="AY8026" s="41"/>
      <c r="AZ8026" s="41"/>
      <c r="BA8026" s="41"/>
      <c r="BB8026" s="41"/>
      <c r="BC8026" s="41"/>
      <c r="BD8026" s="41"/>
      <c r="BE8026" s="41"/>
      <c r="BF8026" s="41"/>
      <c r="BG8026" s="41"/>
    </row>
    <row r="8027" spans="5:59" x14ac:dyDescent="0.25">
      <c r="E8027" s="40" t="s">
        <v>897</v>
      </c>
      <c r="F8027" s="41"/>
      <c r="G8027" s="41"/>
      <c r="H8027" s="41"/>
      <c r="I8027" s="41"/>
      <c r="J8027" s="41"/>
      <c r="K8027" s="41"/>
      <c r="L8027" s="41"/>
      <c r="M8027" s="41"/>
      <c r="N8027" s="41"/>
      <c r="O8027" s="41"/>
      <c r="P8027" s="41"/>
      <c r="Q8027" s="41"/>
      <c r="R8027" s="41"/>
      <c r="S8027" s="41"/>
      <c r="T8027" s="41"/>
      <c r="U8027" s="41"/>
      <c r="V8027" s="41"/>
      <c r="W8027" s="41"/>
      <c r="X8027" s="41"/>
      <c r="Y8027" s="41"/>
      <c r="Z8027" s="41"/>
      <c r="AA8027" s="41"/>
      <c r="AB8027" s="41"/>
      <c r="AC8027" s="41"/>
      <c r="AD8027" s="41"/>
      <c r="AE8027" s="41"/>
      <c r="AF8027" s="41"/>
      <c r="AG8027" s="41"/>
      <c r="AH8027" s="41"/>
      <c r="AI8027" s="41"/>
      <c r="AJ8027" s="41"/>
      <c r="AK8027" s="41"/>
      <c r="AL8027" s="41"/>
      <c r="AM8027" s="41"/>
      <c r="AN8027" s="41"/>
      <c r="AO8027" s="41"/>
      <c r="AP8027" s="41"/>
      <c r="AQ8027" s="41"/>
      <c r="AR8027" s="41"/>
      <c r="AS8027" s="41"/>
      <c r="AT8027" s="41"/>
      <c r="AU8027" s="41"/>
      <c r="AV8027" s="41"/>
      <c r="AW8027" s="41"/>
      <c r="AX8027" s="41"/>
      <c r="AY8027" s="41"/>
      <c r="AZ8027" s="41"/>
      <c r="BA8027" s="41"/>
      <c r="BB8027" s="41"/>
      <c r="BC8027" s="41"/>
      <c r="BD8027" s="41"/>
      <c r="BE8027" s="41"/>
      <c r="BF8027" s="41"/>
      <c r="BG8027" s="41"/>
    </row>
    <row r="8028" spans="5:59" x14ac:dyDescent="0.25">
      <c r="E8028" s="40" t="s">
        <v>893</v>
      </c>
      <c r="F8028" s="41"/>
      <c r="G8028" s="41"/>
      <c r="H8028" s="41"/>
      <c r="I8028" s="41"/>
      <c r="J8028" s="41"/>
      <c r="K8028" s="41"/>
      <c r="L8028" s="41"/>
      <c r="M8028" s="41"/>
      <c r="N8028" s="41"/>
      <c r="O8028" s="41"/>
      <c r="P8028" s="41"/>
      <c r="Q8028" s="41"/>
      <c r="R8028" s="41"/>
      <c r="S8028" s="41"/>
      <c r="T8028" s="41"/>
      <c r="U8028" s="41"/>
      <c r="V8028" s="41"/>
      <c r="W8028" s="41"/>
      <c r="X8028" s="41"/>
      <c r="Y8028" s="41"/>
      <c r="Z8028" s="41"/>
      <c r="AA8028" s="41"/>
      <c r="AB8028" s="41"/>
      <c r="AC8028" s="41"/>
      <c r="AD8028" s="41"/>
      <c r="AE8028" s="41"/>
      <c r="AF8028" s="41"/>
      <c r="AG8028" s="41"/>
      <c r="AH8028" s="41"/>
      <c r="AI8028" s="41"/>
      <c r="AJ8028" s="41"/>
      <c r="AK8028" s="41"/>
      <c r="AL8028" s="41"/>
      <c r="AM8028" s="41"/>
      <c r="AN8028" s="41"/>
      <c r="AO8028" s="41"/>
      <c r="AP8028" s="41"/>
      <c r="AQ8028" s="41"/>
      <c r="AR8028" s="41"/>
      <c r="AS8028" s="41"/>
      <c r="AT8028" s="41"/>
      <c r="AU8028" s="41"/>
      <c r="AV8028" s="41"/>
      <c r="AW8028" s="41"/>
      <c r="AX8028" s="41"/>
      <c r="AY8028" s="41"/>
      <c r="AZ8028" s="41"/>
      <c r="BA8028" s="41"/>
      <c r="BB8028" s="41"/>
      <c r="BC8028" s="41"/>
      <c r="BD8028" s="41"/>
      <c r="BE8028" s="41"/>
      <c r="BF8028" s="41"/>
      <c r="BG8028" s="41"/>
    </row>
    <row r="8029" spans="5:59" x14ac:dyDescent="0.25">
      <c r="E8029" s="40" t="s">
        <v>1269</v>
      </c>
      <c r="F8029" s="41"/>
      <c r="G8029" s="41"/>
      <c r="H8029" s="41"/>
      <c r="I8029" s="41"/>
      <c r="J8029" s="41"/>
      <c r="K8029" s="41"/>
      <c r="L8029" s="41"/>
      <c r="M8029" s="41"/>
      <c r="N8029" s="41"/>
      <c r="O8029" s="41"/>
      <c r="P8029" s="41"/>
      <c r="Q8029" s="41"/>
      <c r="R8029" s="41"/>
      <c r="S8029" s="41"/>
      <c r="T8029" s="41"/>
      <c r="U8029" s="41"/>
      <c r="V8029" s="41"/>
      <c r="W8029" s="41"/>
      <c r="X8029" s="41"/>
      <c r="Y8029" s="41"/>
      <c r="Z8029" s="41"/>
      <c r="AA8029" s="41"/>
      <c r="AB8029" s="41"/>
      <c r="AC8029" s="41"/>
      <c r="AD8029" s="41"/>
      <c r="AE8029" s="41"/>
      <c r="AF8029" s="41"/>
      <c r="AG8029" s="41"/>
      <c r="AH8029" s="41"/>
      <c r="AI8029" s="41"/>
      <c r="AJ8029" s="41"/>
      <c r="AK8029" s="41"/>
      <c r="AL8029" s="41"/>
      <c r="AM8029" s="41"/>
      <c r="AN8029" s="41"/>
      <c r="AO8029" s="41"/>
      <c r="AP8029" s="41"/>
      <c r="AQ8029" s="41"/>
      <c r="AR8029" s="41"/>
      <c r="AS8029" s="41"/>
      <c r="AT8029" s="41"/>
      <c r="AU8029" s="41"/>
      <c r="AV8029" s="41"/>
      <c r="AW8029" s="41"/>
      <c r="AX8029" s="41"/>
      <c r="AY8029" s="41"/>
      <c r="AZ8029" s="41"/>
      <c r="BA8029" s="41"/>
      <c r="BB8029" s="41"/>
      <c r="BC8029" s="41"/>
      <c r="BD8029" s="41"/>
      <c r="BE8029" s="41"/>
      <c r="BF8029" s="41"/>
      <c r="BG8029" s="41"/>
    </row>
    <row r="8030" spans="5:59" x14ac:dyDescent="0.25">
      <c r="E8030" s="40" t="s">
        <v>1270</v>
      </c>
      <c r="F8030" s="41"/>
      <c r="G8030" s="41"/>
      <c r="H8030" s="41"/>
      <c r="I8030" s="41"/>
      <c r="J8030" s="41"/>
      <c r="K8030" s="41"/>
      <c r="L8030" s="41"/>
      <c r="M8030" s="41"/>
      <c r="N8030" s="41"/>
      <c r="O8030" s="41"/>
      <c r="P8030" s="41"/>
      <c r="Q8030" s="41"/>
      <c r="R8030" s="41"/>
      <c r="S8030" s="41"/>
      <c r="T8030" s="41"/>
      <c r="U8030" s="41"/>
      <c r="V8030" s="41"/>
      <c r="W8030" s="41"/>
      <c r="X8030" s="41"/>
      <c r="Y8030" s="41"/>
      <c r="Z8030" s="41"/>
      <c r="AA8030" s="41"/>
      <c r="AB8030" s="41"/>
      <c r="AC8030" s="41"/>
      <c r="AD8030" s="41"/>
      <c r="AE8030" s="41"/>
      <c r="AF8030" s="41"/>
      <c r="AG8030" s="41"/>
      <c r="AH8030" s="41"/>
      <c r="AI8030" s="41"/>
      <c r="AJ8030" s="41"/>
      <c r="AK8030" s="41"/>
      <c r="AL8030" s="41"/>
      <c r="AM8030" s="41"/>
      <c r="AN8030" s="41"/>
      <c r="AO8030" s="41"/>
      <c r="AP8030" s="41"/>
      <c r="AQ8030" s="41"/>
      <c r="AR8030" s="41"/>
      <c r="AS8030" s="41"/>
      <c r="AT8030" s="41"/>
      <c r="AU8030" s="41"/>
      <c r="AV8030" s="41"/>
      <c r="AW8030" s="41"/>
      <c r="AX8030" s="41"/>
      <c r="AY8030" s="41"/>
      <c r="AZ8030" s="41"/>
      <c r="BA8030" s="41"/>
      <c r="BB8030" s="41"/>
      <c r="BC8030" s="41"/>
      <c r="BD8030" s="41"/>
      <c r="BE8030" s="41"/>
      <c r="BF8030" s="41"/>
      <c r="BG8030" s="41"/>
    </row>
    <row r="8031" spans="5:59" x14ac:dyDescent="0.25">
      <c r="E8031" s="40" t="s">
        <v>900</v>
      </c>
      <c r="F8031" s="41"/>
      <c r="G8031" s="41"/>
      <c r="H8031" s="41"/>
      <c r="I8031" s="41"/>
      <c r="J8031" s="41"/>
      <c r="K8031" s="41"/>
      <c r="L8031" s="41"/>
      <c r="M8031" s="41"/>
      <c r="N8031" s="41"/>
      <c r="O8031" s="41"/>
      <c r="P8031" s="41"/>
      <c r="Q8031" s="41"/>
      <c r="R8031" s="41"/>
      <c r="S8031" s="41"/>
      <c r="T8031" s="41"/>
      <c r="U8031" s="41"/>
      <c r="V8031" s="41"/>
      <c r="W8031" s="41"/>
      <c r="X8031" s="41"/>
      <c r="Y8031" s="41"/>
      <c r="Z8031" s="41"/>
      <c r="AA8031" s="41"/>
      <c r="AB8031" s="41"/>
      <c r="AC8031" s="41"/>
      <c r="AD8031" s="41"/>
      <c r="AE8031" s="41"/>
      <c r="AF8031" s="41"/>
      <c r="AG8031" s="41"/>
      <c r="AH8031" s="41"/>
      <c r="AI8031" s="41"/>
      <c r="AJ8031" s="41"/>
      <c r="AK8031" s="41"/>
      <c r="AL8031" s="41"/>
      <c r="AM8031" s="41"/>
      <c r="AN8031" s="41"/>
      <c r="AO8031" s="41"/>
      <c r="AP8031" s="41"/>
      <c r="AQ8031" s="41"/>
      <c r="AR8031" s="41"/>
      <c r="AS8031" s="41"/>
      <c r="AT8031" s="41"/>
      <c r="AU8031" s="41"/>
      <c r="AV8031" s="41"/>
      <c r="AW8031" s="41"/>
      <c r="AX8031" s="41"/>
      <c r="AY8031" s="41"/>
      <c r="AZ8031" s="41"/>
      <c r="BA8031" s="41"/>
      <c r="BB8031" s="41"/>
      <c r="BC8031" s="41"/>
      <c r="BD8031" s="41"/>
      <c r="BE8031" s="41"/>
      <c r="BF8031" s="41"/>
      <c r="BG8031" s="41"/>
    </row>
    <row r="8032" spans="5:59" x14ac:dyDescent="0.25">
      <c r="E8032" s="40" t="s">
        <v>889</v>
      </c>
      <c r="F8032" s="41"/>
      <c r="G8032" s="41"/>
      <c r="H8032" s="41"/>
      <c r="I8032" s="41"/>
      <c r="J8032" s="41"/>
      <c r="K8032" s="41"/>
      <c r="L8032" s="41"/>
      <c r="M8032" s="41"/>
      <c r="N8032" s="41"/>
      <c r="O8032" s="41"/>
      <c r="P8032" s="41"/>
      <c r="Q8032" s="41"/>
      <c r="R8032" s="41"/>
      <c r="S8032" s="41"/>
      <c r="T8032" s="41"/>
      <c r="U8032" s="41"/>
      <c r="V8032" s="41"/>
      <c r="W8032" s="41"/>
      <c r="X8032" s="41"/>
      <c r="Y8032" s="41"/>
      <c r="Z8032" s="41"/>
      <c r="AA8032" s="41"/>
      <c r="AB8032" s="41"/>
      <c r="AC8032" s="41"/>
      <c r="AD8032" s="41"/>
      <c r="AE8032" s="41"/>
      <c r="AF8032" s="41"/>
      <c r="AG8032" s="41"/>
      <c r="AH8032" s="41"/>
      <c r="AI8032" s="41"/>
      <c r="AJ8032" s="41"/>
      <c r="AK8032" s="41"/>
      <c r="AL8032" s="41"/>
      <c r="AM8032" s="41"/>
      <c r="AN8032" s="41"/>
      <c r="AO8032" s="41"/>
      <c r="AP8032" s="41"/>
      <c r="AQ8032" s="41"/>
      <c r="AR8032" s="41"/>
      <c r="AS8032" s="41"/>
      <c r="AT8032" s="41"/>
      <c r="AU8032" s="41"/>
      <c r="AV8032" s="41"/>
      <c r="AW8032" s="41"/>
      <c r="AX8032" s="41"/>
      <c r="AY8032" s="41"/>
      <c r="AZ8032" s="41"/>
      <c r="BA8032" s="41"/>
      <c r="BB8032" s="41"/>
      <c r="BC8032" s="41"/>
      <c r="BD8032" s="41"/>
      <c r="BE8032" s="41"/>
      <c r="BF8032" s="41"/>
      <c r="BG8032" s="41"/>
    </row>
    <row r="8033" spans="3:59" x14ac:dyDescent="0.25">
      <c r="E8033" s="40" t="s">
        <v>876</v>
      </c>
      <c r="F8033" s="41"/>
      <c r="G8033" s="41"/>
      <c r="H8033" s="41"/>
      <c r="I8033" s="41"/>
      <c r="J8033" s="41"/>
      <c r="K8033" s="41"/>
      <c r="L8033" s="41"/>
      <c r="M8033" s="41"/>
      <c r="N8033" s="41"/>
      <c r="O8033" s="41"/>
      <c r="P8033" s="41"/>
      <c r="Q8033" s="41"/>
      <c r="R8033" s="41"/>
      <c r="S8033" s="41"/>
      <c r="T8033" s="41"/>
      <c r="U8033" s="41"/>
      <c r="V8033" s="41"/>
      <c r="W8033" s="41"/>
      <c r="X8033" s="41"/>
      <c r="Y8033" s="41"/>
      <c r="Z8033" s="41"/>
      <c r="AA8033" s="41"/>
      <c r="AB8033" s="41"/>
      <c r="AC8033" s="41"/>
      <c r="AD8033" s="41"/>
      <c r="AE8033" s="41"/>
      <c r="AF8033" s="41"/>
      <c r="AG8033" s="41"/>
      <c r="AH8033" s="41"/>
      <c r="AI8033" s="41"/>
      <c r="AJ8033" s="41"/>
      <c r="AK8033" s="41"/>
      <c r="AL8033" s="41"/>
      <c r="AM8033" s="41"/>
      <c r="AN8033" s="41"/>
      <c r="AO8033" s="41"/>
      <c r="AP8033" s="41"/>
      <c r="AQ8033" s="41"/>
      <c r="AR8033" s="41"/>
      <c r="AS8033" s="41"/>
      <c r="AT8033" s="41"/>
      <c r="AU8033" s="41"/>
      <c r="AV8033" s="41"/>
      <c r="AW8033" s="41"/>
      <c r="AX8033" s="41"/>
      <c r="AY8033" s="41"/>
      <c r="AZ8033" s="41"/>
      <c r="BA8033" s="41"/>
      <c r="BB8033" s="41"/>
      <c r="BC8033" s="41"/>
      <c r="BD8033" s="41"/>
      <c r="BE8033" s="41"/>
      <c r="BF8033" s="41"/>
      <c r="BG8033" s="41"/>
    </row>
    <row r="8034" spans="3:59" x14ac:dyDescent="0.25">
      <c r="E8034" s="40" t="s">
        <v>877</v>
      </c>
      <c r="F8034" s="41"/>
      <c r="G8034" s="41"/>
      <c r="H8034" s="41"/>
      <c r="I8034" s="41"/>
      <c r="J8034" s="41"/>
      <c r="K8034" s="41"/>
      <c r="L8034" s="41"/>
      <c r="M8034" s="41"/>
      <c r="N8034" s="41"/>
      <c r="O8034" s="41"/>
      <c r="P8034" s="41"/>
      <c r="Q8034" s="41"/>
      <c r="R8034" s="41"/>
      <c r="S8034" s="41"/>
      <c r="T8034" s="41"/>
      <c r="U8034" s="41"/>
      <c r="V8034" s="41"/>
      <c r="W8034" s="41"/>
      <c r="X8034" s="41"/>
      <c r="Y8034" s="41"/>
      <c r="Z8034" s="41"/>
      <c r="AA8034" s="41"/>
      <c r="AB8034" s="41"/>
      <c r="AC8034" s="41"/>
      <c r="AD8034" s="41"/>
      <c r="AE8034" s="41"/>
      <c r="AF8034" s="41"/>
      <c r="AG8034" s="41"/>
      <c r="AH8034" s="41"/>
      <c r="AI8034" s="41"/>
      <c r="AJ8034" s="41"/>
      <c r="AK8034" s="41"/>
      <c r="AL8034" s="41"/>
      <c r="AM8034" s="41"/>
      <c r="AN8034" s="41"/>
      <c r="AO8034" s="41"/>
      <c r="AP8034" s="41"/>
      <c r="AQ8034" s="41"/>
      <c r="AR8034" s="41"/>
      <c r="AS8034" s="41"/>
      <c r="AT8034" s="41"/>
      <c r="AU8034" s="41"/>
      <c r="AV8034" s="41"/>
      <c r="AW8034" s="41"/>
      <c r="AX8034" s="41"/>
      <c r="AY8034" s="41"/>
      <c r="AZ8034" s="41"/>
      <c r="BA8034" s="41"/>
      <c r="BB8034" s="41"/>
      <c r="BC8034" s="41"/>
      <c r="BD8034" s="41"/>
      <c r="BE8034" s="41"/>
      <c r="BF8034" s="41"/>
      <c r="BG8034" s="41"/>
    </row>
    <row r="8035" spans="3:59" x14ac:dyDescent="0.25">
      <c r="E8035" s="40" t="s">
        <v>1268</v>
      </c>
      <c r="F8035" s="41"/>
      <c r="G8035" s="41"/>
      <c r="H8035" s="41"/>
      <c r="I8035" s="41"/>
      <c r="J8035" s="41"/>
      <c r="K8035" s="41"/>
      <c r="L8035" s="41"/>
      <c r="M8035" s="41"/>
      <c r="N8035" s="41"/>
      <c r="O8035" s="41"/>
      <c r="P8035" s="41"/>
      <c r="Q8035" s="41"/>
      <c r="R8035" s="41"/>
      <c r="S8035" s="41"/>
      <c r="T8035" s="41"/>
      <c r="U8035" s="41"/>
      <c r="V8035" s="41"/>
      <c r="W8035" s="41"/>
      <c r="X8035" s="41"/>
      <c r="Y8035" s="41"/>
      <c r="Z8035" s="41"/>
      <c r="AA8035" s="41"/>
      <c r="AB8035" s="41"/>
      <c r="AC8035" s="41"/>
      <c r="AD8035" s="41"/>
      <c r="AE8035" s="41"/>
      <c r="AF8035" s="41"/>
      <c r="AG8035" s="41"/>
      <c r="AH8035" s="41"/>
      <c r="AI8035" s="41"/>
      <c r="AJ8035" s="41"/>
      <c r="AK8035" s="41"/>
      <c r="AL8035" s="41"/>
      <c r="AM8035" s="41"/>
      <c r="AN8035" s="41"/>
      <c r="AO8035" s="41"/>
      <c r="AP8035" s="41"/>
      <c r="AQ8035" s="41"/>
      <c r="AR8035" s="41"/>
      <c r="AS8035" s="41"/>
      <c r="AT8035" s="41"/>
      <c r="AU8035" s="41"/>
      <c r="AV8035" s="41"/>
      <c r="AW8035" s="41"/>
      <c r="AX8035" s="41"/>
      <c r="AY8035" s="41"/>
      <c r="AZ8035" s="41"/>
      <c r="BA8035" s="41"/>
      <c r="BB8035" s="41"/>
      <c r="BC8035" s="41"/>
      <c r="BD8035" s="41"/>
      <c r="BE8035" s="41"/>
      <c r="BF8035" s="41"/>
      <c r="BG8035" s="41"/>
    </row>
    <row r="8036" spans="3:59" x14ac:dyDescent="0.25">
      <c r="E8036" s="40" t="s">
        <v>889</v>
      </c>
      <c r="F8036" s="41"/>
      <c r="G8036" s="41"/>
      <c r="H8036" s="41"/>
      <c r="I8036" s="41"/>
      <c r="J8036" s="41"/>
      <c r="K8036" s="41"/>
      <c r="L8036" s="41"/>
      <c r="M8036" s="41"/>
      <c r="N8036" s="41"/>
      <c r="O8036" s="41"/>
      <c r="P8036" s="41"/>
      <c r="Q8036" s="41"/>
      <c r="R8036" s="41"/>
      <c r="S8036" s="41"/>
      <c r="T8036" s="41"/>
      <c r="U8036" s="41"/>
      <c r="V8036" s="41"/>
      <c r="W8036" s="41"/>
      <c r="X8036" s="41"/>
      <c r="Y8036" s="41"/>
      <c r="Z8036" s="41"/>
      <c r="AA8036" s="41"/>
      <c r="AB8036" s="41"/>
      <c r="AC8036" s="41"/>
      <c r="AD8036" s="41"/>
      <c r="AE8036" s="41"/>
      <c r="AF8036" s="41"/>
      <c r="AG8036" s="41"/>
      <c r="AH8036" s="41"/>
      <c r="AI8036" s="41"/>
      <c r="AJ8036" s="41"/>
      <c r="AK8036" s="41"/>
      <c r="AL8036" s="41"/>
      <c r="AM8036" s="41"/>
      <c r="AN8036" s="41"/>
      <c r="AO8036" s="41"/>
      <c r="AP8036" s="41"/>
      <c r="AQ8036" s="41"/>
      <c r="AR8036" s="41"/>
      <c r="AS8036" s="41"/>
      <c r="AT8036" s="41"/>
      <c r="AU8036" s="41"/>
      <c r="AV8036" s="41"/>
      <c r="AW8036" s="41"/>
      <c r="AX8036" s="41"/>
      <c r="AY8036" s="41"/>
      <c r="AZ8036" s="41"/>
      <c r="BA8036" s="41"/>
      <c r="BB8036" s="41"/>
      <c r="BC8036" s="41"/>
      <c r="BD8036" s="41"/>
      <c r="BE8036" s="41"/>
      <c r="BF8036" s="41"/>
      <c r="BG8036" s="41"/>
    </row>
    <row r="8037" spans="3:59" x14ac:dyDescent="0.25">
      <c r="E8037" s="40" t="s">
        <v>903</v>
      </c>
      <c r="F8037" s="41"/>
      <c r="G8037" s="41"/>
      <c r="H8037" s="41"/>
      <c r="I8037" s="41"/>
      <c r="J8037" s="41"/>
      <c r="K8037" s="41"/>
      <c r="L8037" s="41"/>
      <c r="M8037" s="41"/>
      <c r="N8037" s="41"/>
      <c r="O8037" s="41"/>
      <c r="P8037" s="41"/>
      <c r="Q8037" s="41"/>
      <c r="R8037" s="41"/>
      <c r="S8037" s="41"/>
      <c r="T8037" s="41"/>
      <c r="U8037" s="41"/>
      <c r="V8037" s="41"/>
      <c r="W8037" s="41"/>
      <c r="X8037" s="41"/>
      <c r="Y8037" s="41"/>
      <c r="Z8037" s="41"/>
      <c r="AA8037" s="41"/>
      <c r="AB8037" s="41"/>
      <c r="AC8037" s="41"/>
      <c r="AD8037" s="41"/>
      <c r="AE8037" s="41"/>
      <c r="AF8037" s="41"/>
      <c r="AG8037" s="41"/>
      <c r="AH8037" s="41"/>
      <c r="AI8037" s="41"/>
      <c r="AJ8037" s="41"/>
      <c r="AK8037" s="41"/>
      <c r="AL8037" s="41"/>
      <c r="AM8037" s="41"/>
      <c r="AN8037" s="41"/>
      <c r="AO8037" s="41"/>
      <c r="AP8037" s="41"/>
      <c r="AQ8037" s="41"/>
      <c r="AR8037" s="41"/>
      <c r="AS8037" s="41"/>
      <c r="AT8037" s="41"/>
      <c r="AU8037" s="41"/>
      <c r="AV8037" s="41"/>
      <c r="AW8037" s="41"/>
      <c r="AX8037" s="41"/>
      <c r="AY8037" s="41"/>
      <c r="AZ8037" s="41"/>
      <c r="BA8037" s="41"/>
      <c r="BB8037" s="41"/>
      <c r="BC8037" s="41"/>
      <c r="BD8037" s="41"/>
      <c r="BE8037" s="41"/>
      <c r="BF8037" s="41"/>
      <c r="BG8037" s="41"/>
    </row>
    <row r="8038" spans="3:59" x14ac:dyDescent="0.25">
      <c r="E8038" s="40" t="s">
        <v>1240</v>
      </c>
      <c r="F8038" s="41"/>
      <c r="G8038" s="41"/>
      <c r="H8038" s="41"/>
      <c r="I8038" s="41"/>
      <c r="J8038" s="41"/>
      <c r="K8038" s="41"/>
      <c r="L8038" s="41"/>
      <c r="M8038" s="41"/>
      <c r="N8038" s="41"/>
      <c r="O8038" s="41"/>
      <c r="P8038" s="41"/>
      <c r="Q8038" s="41"/>
      <c r="R8038" s="41"/>
      <c r="S8038" s="41"/>
      <c r="T8038" s="41"/>
      <c r="U8038" s="41"/>
      <c r="V8038" s="41"/>
      <c r="W8038" s="41"/>
      <c r="X8038" s="41"/>
      <c r="Y8038" s="41"/>
      <c r="Z8038" s="41"/>
      <c r="AA8038" s="41"/>
      <c r="AB8038" s="41"/>
      <c r="AC8038" s="41"/>
      <c r="AD8038" s="41"/>
      <c r="AE8038" s="41"/>
      <c r="AF8038" s="41"/>
      <c r="AG8038" s="41"/>
      <c r="AH8038" s="41"/>
      <c r="AI8038" s="41"/>
      <c r="AJ8038" s="41"/>
      <c r="AK8038" s="41"/>
      <c r="AL8038" s="41"/>
      <c r="AM8038" s="41"/>
      <c r="AN8038" s="41"/>
      <c r="AO8038" s="41"/>
      <c r="AP8038" s="41"/>
      <c r="AQ8038" s="41"/>
      <c r="AR8038" s="41"/>
      <c r="AS8038" s="41"/>
      <c r="AT8038" s="41"/>
      <c r="AU8038" s="41"/>
      <c r="AV8038" s="41"/>
      <c r="AW8038" s="41"/>
      <c r="AX8038" s="41"/>
      <c r="AY8038" s="41"/>
      <c r="AZ8038" s="41"/>
      <c r="BA8038" s="41"/>
      <c r="BB8038" s="41"/>
      <c r="BC8038" s="41"/>
      <c r="BD8038" s="41"/>
      <c r="BE8038" s="41"/>
      <c r="BF8038" s="41"/>
      <c r="BG8038" s="41"/>
    </row>
    <row r="8039" spans="3:59" x14ac:dyDescent="0.25">
      <c r="E8039" s="40" t="s">
        <v>904</v>
      </c>
      <c r="F8039" s="41"/>
      <c r="G8039" s="41"/>
      <c r="H8039" s="41"/>
      <c r="I8039" s="41"/>
      <c r="J8039" s="41"/>
      <c r="K8039" s="41"/>
      <c r="L8039" s="41"/>
      <c r="M8039" s="41"/>
      <c r="N8039" s="41"/>
      <c r="O8039" s="41"/>
      <c r="P8039" s="41"/>
      <c r="Q8039" s="41"/>
      <c r="R8039" s="41"/>
      <c r="S8039" s="41"/>
      <c r="T8039" s="41"/>
      <c r="U8039" s="41"/>
      <c r="V8039" s="41"/>
      <c r="W8039" s="41"/>
      <c r="X8039" s="41"/>
      <c r="Y8039" s="41"/>
      <c r="Z8039" s="41"/>
      <c r="AA8039" s="41"/>
      <c r="AB8039" s="41"/>
      <c r="AC8039" s="41"/>
      <c r="AD8039" s="41"/>
      <c r="AE8039" s="41"/>
      <c r="AF8039" s="41"/>
      <c r="AG8039" s="41"/>
      <c r="AH8039" s="41"/>
      <c r="AI8039" s="41"/>
      <c r="AJ8039" s="41"/>
      <c r="AK8039" s="41"/>
      <c r="AL8039" s="41"/>
      <c r="AM8039" s="41"/>
      <c r="AN8039" s="41"/>
      <c r="AO8039" s="41"/>
      <c r="AP8039" s="41"/>
      <c r="AQ8039" s="41"/>
      <c r="AR8039" s="41"/>
      <c r="AS8039" s="41"/>
      <c r="AT8039" s="41"/>
      <c r="AU8039" s="41"/>
      <c r="AV8039" s="41"/>
      <c r="AW8039" s="41"/>
      <c r="AX8039" s="41"/>
      <c r="AY8039" s="41"/>
      <c r="AZ8039" s="41"/>
      <c r="BA8039" s="41"/>
      <c r="BB8039" s="41"/>
      <c r="BC8039" s="41"/>
      <c r="BD8039" s="41"/>
      <c r="BE8039" s="41"/>
      <c r="BF8039" s="41"/>
      <c r="BG8039" s="41"/>
    </row>
    <row r="8043" spans="3:59" x14ac:dyDescent="0.25">
      <c r="C8043" s="13">
        <v>0</v>
      </c>
    </row>
    <row r="8055" spans="36:103" x14ac:dyDescent="0.25">
      <c r="AJ8055" s="1" t="s">
        <v>763</v>
      </c>
      <c r="AU8055" s="1" t="s">
        <v>1272</v>
      </c>
      <c r="BC8055" s="1" t="s">
        <v>1209</v>
      </c>
      <c r="BK8055" s="1" t="s">
        <v>1152</v>
      </c>
      <c r="BT8055" s="1" t="s">
        <v>1221</v>
      </c>
      <c r="CD8055" s="1" t="s">
        <v>1279</v>
      </c>
      <c r="CP8055" s="1" t="s">
        <v>1160</v>
      </c>
      <c r="CY8055" s="1" t="s">
        <v>1284</v>
      </c>
    </row>
    <row r="8056" spans="36:103" x14ac:dyDescent="0.25">
      <c r="AJ8056" s="4" t="s">
        <v>1219</v>
      </c>
      <c r="AU8056" s="4" t="s">
        <v>1273</v>
      </c>
      <c r="BC8056" s="4" t="s">
        <v>987</v>
      </c>
      <c r="BK8056" s="4" t="s">
        <v>1154</v>
      </c>
      <c r="BT8056" s="4" t="s">
        <v>1277</v>
      </c>
      <c r="CD8056" s="4" t="s">
        <v>1280</v>
      </c>
      <c r="CP8056" s="4" t="s">
        <v>1282</v>
      </c>
      <c r="CY8056" s="4" t="s">
        <v>1282</v>
      </c>
    </row>
    <row r="8057" spans="36:103" x14ac:dyDescent="0.25">
      <c r="AJ8057" s="4" t="s">
        <v>1271</v>
      </c>
      <c r="AU8057" s="4" t="s">
        <v>1274</v>
      </c>
      <c r="AY8057" s="4">
        <v>2</v>
      </c>
      <c r="BC8057" s="4" t="s">
        <v>1275</v>
      </c>
      <c r="BK8057" s="4" t="s">
        <v>1276</v>
      </c>
      <c r="BT8057" s="4" t="s">
        <v>1278</v>
      </c>
      <c r="CD8057" s="4" t="s">
        <v>1281</v>
      </c>
      <c r="CP8057" s="4" t="s">
        <v>1283</v>
      </c>
      <c r="CY8057" s="4" t="s">
        <v>1283</v>
      </c>
    </row>
    <row r="8068" spans="5:51" x14ac:dyDescent="0.25">
      <c r="E8068" s="44" t="s">
        <v>1099</v>
      </c>
      <c r="F8068" s="41"/>
      <c r="G8068" s="41"/>
      <c r="H8068" s="41"/>
      <c r="I8068" s="41"/>
      <c r="J8068" s="41"/>
      <c r="K8068" s="41"/>
      <c r="L8068" s="41"/>
      <c r="M8068" s="41"/>
      <c r="N8068" s="41"/>
      <c r="O8068" s="41"/>
      <c r="P8068" s="41"/>
      <c r="Q8068" s="41"/>
      <c r="R8068" s="41"/>
      <c r="S8068" s="41"/>
      <c r="T8068" s="41"/>
      <c r="U8068" s="41"/>
      <c r="V8068" s="41"/>
      <c r="W8068" s="41"/>
      <c r="X8068" s="41"/>
      <c r="Y8068" s="41"/>
      <c r="Z8068" s="41"/>
      <c r="AA8068" s="41"/>
      <c r="AB8068" s="41"/>
      <c r="AC8068" s="41"/>
      <c r="AD8068" s="41"/>
      <c r="AE8068" s="41"/>
      <c r="AF8068" s="41"/>
      <c r="AG8068" s="41"/>
      <c r="AH8068" s="41"/>
      <c r="AI8068" s="41"/>
      <c r="AJ8068" s="41"/>
      <c r="AK8068" s="41"/>
      <c r="AL8068" s="41"/>
      <c r="AM8068" s="41"/>
      <c r="AN8068" s="41"/>
      <c r="AO8068" s="41"/>
      <c r="AP8068" s="41"/>
      <c r="AQ8068" s="41"/>
      <c r="AR8068" s="41"/>
      <c r="AS8068" s="41"/>
      <c r="AT8068" s="41"/>
      <c r="AU8068" s="41"/>
      <c r="AV8068" s="41"/>
      <c r="AW8068" s="41"/>
      <c r="AX8068" s="41"/>
      <c r="AY8068" s="41"/>
    </row>
    <row r="8069" spans="5:51" x14ac:dyDescent="0.25">
      <c r="E8069" s="40" t="s">
        <v>868</v>
      </c>
      <c r="F8069" s="41"/>
      <c r="G8069" s="41"/>
      <c r="H8069" s="41"/>
      <c r="I8069" s="41"/>
      <c r="J8069" s="41"/>
      <c r="K8069" s="41"/>
      <c r="L8069" s="41"/>
      <c r="M8069" s="41"/>
      <c r="N8069" s="41"/>
      <c r="O8069" s="41"/>
      <c r="P8069" s="41"/>
      <c r="Q8069" s="41"/>
      <c r="R8069" s="41"/>
      <c r="S8069" s="41"/>
      <c r="T8069" s="41"/>
      <c r="U8069" s="41"/>
      <c r="V8069" s="41"/>
      <c r="W8069" s="41"/>
      <c r="X8069" s="41"/>
      <c r="Y8069" s="41"/>
      <c r="Z8069" s="41"/>
      <c r="AA8069" s="41"/>
      <c r="AB8069" s="41"/>
      <c r="AC8069" s="41"/>
      <c r="AD8069" s="41"/>
      <c r="AE8069" s="41"/>
      <c r="AF8069" s="41"/>
      <c r="AG8069" s="41"/>
      <c r="AH8069" s="41"/>
      <c r="AI8069" s="41"/>
      <c r="AJ8069" s="41"/>
      <c r="AK8069" s="41"/>
      <c r="AL8069" s="41"/>
      <c r="AM8069" s="41"/>
      <c r="AN8069" s="41"/>
      <c r="AO8069" s="41"/>
      <c r="AP8069" s="41"/>
      <c r="AQ8069" s="41"/>
      <c r="AR8069" s="41"/>
      <c r="AS8069" s="41"/>
      <c r="AT8069" s="41"/>
      <c r="AU8069" s="41"/>
      <c r="AV8069" s="41"/>
      <c r="AW8069" s="41"/>
      <c r="AX8069" s="41"/>
      <c r="AY8069" s="41"/>
    </row>
    <row r="8070" spans="5:51" x14ac:dyDescent="0.25">
      <c r="E8070" s="40" t="s">
        <v>1140</v>
      </c>
      <c r="F8070" s="41"/>
      <c r="G8070" s="41"/>
      <c r="H8070" s="41"/>
      <c r="I8070" s="41"/>
      <c r="J8070" s="41"/>
      <c r="K8070" s="41"/>
      <c r="L8070" s="41"/>
      <c r="M8070" s="41"/>
      <c r="N8070" s="41"/>
      <c r="O8070" s="41"/>
      <c r="P8070" s="41"/>
      <c r="Q8070" s="41"/>
      <c r="R8070" s="41"/>
      <c r="S8070" s="41"/>
      <c r="T8070" s="41"/>
      <c r="U8070" s="41"/>
      <c r="V8070" s="41"/>
      <c r="W8070" s="41"/>
      <c r="X8070" s="41"/>
      <c r="Y8070" s="41"/>
      <c r="Z8070" s="41"/>
      <c r="AA8070" s="41"/>
      <c r="AB8070" s="41"/>
      <c r="AC8070" s="41"/>
      <c r="AD8070" s="41"/>
      <c r="AE8070" s="41"/>
      <c r="AF8070" s="41"/>
      <c r="AG8070" s="41"/>
      <c r="AH8070" s="41"/>
      <c r="AI8070" s="41"/>
      <c r="AJ8070" s="41"/>
      <c r="AK8070" s="41"/>
      <c r="AL8070" s="41"/>
      <c r="AM8070" s="41"/>
      <c r="AN8070" s="41"/>
      <c r="AO8070" s="41"/>
      <c r="AP8070" s="41"/>
      <c r="AQ8070" s="41"/>
      <c r="AR8070" s="41"/>
      <c r="AS8070" s="41"/>
      <c r="AT8070" s="41"/>
      <c r="AU8070" s="41"/>
      <c r="AV8070" s="41"/>
      <c r="AW8070" s="41"/>
      <c r="AX8070" s="41"/>
      <c r="AY8070" s="41"/>
    </row>
    <row r="8071" spans="5:51" x14ac:dyDescent="0.25">
      <c r="E8071" s="40" t="s">
        <v>1141</v>
      </c>
      <c r="F8071" s="41"/>
      <c r="G8071" s="41"/>
      <c r="H8071" s="41"/>
      <c r="I8071" s="41"/>
      <c r="J8071" s="41"/>
      <c r="K8071" s="41"/>
      <c r="L8071" s="41"/>
      <c r="M8071" s="41"/>
      <c r="N8071" s="41"/>
      <c r="O8071" s="41"/>
      <c r="P8071" s="41"/>
      <c r="Q8071" s="41"/>
      <c r="R8071" s="41"/>
      <c r="S8071" s="41"/>
      <c r="T8071" s="41"/>
      <c r="U8071" s="41"/>
      <c r="V8071" s="41"/>
      <c r="W8071" s="41"/>
      <c r="X8071" s="41"/>
      <c r="Y8071" s="41"/>
      <c r="Z8071" s="41"/>
      <c r="AA8071" s="41"/>
      <c r="AB8071" s="41"/>
      <c r="AC8071" s="41"/>
      <c r="AD8071" s="41"/>
      <c r="AE8071" s="41"/>
      <c r="AF8071" s="41"/>
      <c r="AG8071" s="41"/>
      <c r="AH8071" s="41"/>
      <c r="AI8071" s="41"/>
      <c r="AJ8071" s="41"/>
      <c r="AK8071" s="41"/>
      <c r="AL8071" s="41"/>
      <c r="AM8071" s="41"/>
      <c r="AN8071" s="41"/>
      <c r="AO8071" s="41"/>
      <c r="AP8071" s="41"/>
      <c r="AQ8071" s="41"/>
      <c r="AR8071" s="41"/>
      <c r="AS8071" s="41"/>
      <c r="AT8071" s="41"/>
      <c r="AU8071" s="41"/>
      <c r="AV8071" s="41"/>
      <c r="AW8071" s="41"/>
      <c r="AX8071" s="41"/>
      <c r="AY8071" s="41"/>
    </row>
    <row r="8072" spans="5:51" x14ac:dyDescent="0.25">
      <c r="E8072" s="40" t="s">
        <v>1285</v>
      </c>
      <c r="F8072" s="41"/>
      <c r="G8072" s="41"/>
      <c r="H8072" s="41"/>
      <c r="I8072" s="41"/>
      <c r="J8072" s="41"/>
      <c r="K8072" s="41"/>
      <c r="L8072" s="41"/>
      <c r="M8072" s="41"/>
      <c r="N8072" s="41"/>
      <c r="O8072" s="41"/>
      <c r="P8072" s="41"/>
      <c r="Q8072" s="41"/>
      <c r="R8072" s="41"/>
      <c r="S8072" s="41"/>
      <c r="T8072" s="41"/>
      <c r="U8072" s="41"/>
      <c r="V8072" s="41"/>
      <c r="W8072" s="41"/>
      <c r="X8072" s="41"/>
      <c r="Y8072" s="41"/>
      <c r="Z8072" s="41"/>
      <c r="AA8072" s="41"/>
      <c r="AB8072" s="41"/>
      <c r="AC8072" s="41"/>
      <c r="AD8072" s="41"/>
      <c r="AE8072" s="41"/>
      <c r="AF8072" s="41"/>
      <c r="AG8072" s="41"/>
      <c r="AH8072" s="41"/>
      <c r="AI8072" s="41"/>
      <c r="AJ8072" s="41"/>
      <c r="AK8072" s="41"/>
      <c r="AL8072" s="41"/>
      <c r="AM8072" s="41"/>
      <c r="AN8072" s="41"/>
      <c r="AO8072" s="41"/>
      <c r="AP8072" s="41"/>
      <c r="AQ8072" s="41"/>
      <c r="AR8072" s="41"/>
      <c r="AS8072" s="41"/>
      <c r="AT8072" s="41"/>
      <c r="AU8072" s="41"/>
      <c r="AV8072" s="41"/>
      <c r="AW8072" s="41"/>
      <c r="AX8072" s="41"/>
      <c r="AY8072" s="41"/>
    </row>
    <row r="8073" spans="5:51" x14ac:dyDescent="0.25">
      <c r="E8073" s="40"/>
      <c r="F8073" s="41"/>
      <c r="G8073" s="41"/>
      <c r="H8073" s="41"/>
      <c r="I8073" s="41"/>
      <c r="J8073" s="41"/>
      <c r="K8073" s="41"/>
      <c r="L8073" s="41"/>
      <c r="M8073" s="41"/>
      <c r="N8073" s="41"/>
      <c r="O8073" s="41"/>
      <c r="P8073" s="41"/>
      <c r="Q8073" s="41"/>
      <c r="R8073" s="41"/>
      <c r="S8073" s="41"/>
      <c r="T8073" s="41"/>
      <c r="U8073" s="41"/>
      <c r="V8073" s="41"/>
      <c r="W8073" s="41"/>
      <c r="X8073" s="41"/>
      <c r="Y8073" s="41"/>
      <c r="Z8073" s="41"/>
      <c r="AA8073" s="41"/>
      <c r="AB8073" s="41"/>
      <c r="AC8073" s="41"/>
      <c r="AD8073" s="41"/>
      <c r="AE8073" s="41"/>
      <c r="AF8073" s="41"/>
      <c r="AG8073" s="41"/>
      <c r="AH8073" s="41"/>
      <c r="AI8073" s="41"/>
      <c r="AJ8073" s="41"/>
      <c r="AK8073" s="41"/>
      <c r="AL8073" s="41"/>
      <c r="AM8073" s="41"/>
      <c r="AN8073" s="41"/>
      <c r="AO8073" s="41"/>
      <c r="AP8073" s="41"/>
      <c r="AQ8073" s="41"/>
      <c r="AR8073" s="41"/>
      <c r="AS8073" s="41"/>
      <c r="AT8073" s="41"/>
      <c r="AU8073" s="41"/>
      <c r="AV8073" s="41"/>
      <c r="AW8073" s="41"/>
      <c r="AX8073" s="41"/>
      <c r="AY8073" s="41"/>
    </row>
    <row r="8074" spans="5:51" x14ac:dyDescent="0.25">
      <c r="E8074" s="40" t="s">
        <v>876</v>
      </c>
      <c r="F8074" s="41"/>
      <c r="G8074" s="41"/>
      <c r="H8074" s="41"/>
      <c r="I8074" s="41"/>
      <c r="J8074" s="41"/>
      <c r="K8074" s="41"/>
      <c r="L8074" s="41"/>
      <c r="M8074" s="41"/>
      <c r="N8074" s="41"/>
      <c r="O8074" s="41"/>
      <c r="P8074" s="41"/>
      <c r="Q8074" s="41"/>
      <c r="R8074" s="41"/>
      <c r="S8074" s="41"/>
      <c r="T8074" s="41"/>
      <c r="U8074" s="41"/>
      <c r="V8074" s="41"/>
      <c r="W8074" s="41"/>
      <c r="X8074" s="41"/>
      <c r="Y8074" s="41"/>
      <c r="Z8074" s="41"/>
      <c r="AA8074" s="41"/>
      <c r="AB8074" s="41"/>
      <c r="AC8074" s="41"/>
      <c r="AD8074" s="41"/>
      <c r="AE8074" s="41"/>
      <c r="AF8074" s="41"/>
      <c r="AG8074" s="41"/>
      <c r="AH8074" s="41"/>
      <c r="AI8074" s="41"/>
      <c r="AJ8074" s="41"/>
      <c r="AK8074" s="41"/>
      <c r="AL8074" s="41"/>
      <c r="AM8074" s="41"/>
      <c r="AN8074" s="41"/>
      <c r="AO8074" s="41"/>
      <c r="AP8074" s="41"/>
      <c r="AQ8074" s="41"/>
      <c r="AR8074" s="41"/>
      <c r="AS8074" s="41"/>
      <c r="AT8074" s="41"/>
      <c r="AU8074" s="41"/>
      <c r="AV8074" s="41"/>
      <c r="AW8074" s="41"/>
      <c r="AX8074" s="41"/>
      <c r="AY8074" s="41"/>
    </row>
    <row r="8075" spans="5:51" x14ac:dyDescent="0.25">
      <c r="E8075" s="40" t="s">
        <v>887</v>
      </c>
      <c r="F8075" s="41"/>
      <c r="G8075" s="41"/>
      <c r="H8075" s="41"/>
      <c r="I8075" s="41"/>
      <c r="J8075" s="41"/>
      <c r="K8075" s="41"/>
      <c r="L8075" s="41"/>
      <c r="M8075" s="41"/>
      <c r="N8075" s="41"/>
      <c r="O8075" s="41"/>
      <c r="P8075" s="41"/>
      <c r="Q8075" s="41"/>
      <c r="R8075" s="41"/>
      <c r="S8075" s="41"/>
      <c r="T8075" s="41"/>
      <c r="U8075" s="41"/>
      <c r="V8075" s="41"/>
      <c r="W8075" s="41"/>
      <c r="X8075" s="41"/>
      <c r="Y8075" s="41"/>
      <c r="Z8075" s="41"/>
      <c r="AA8075" s="41"/>
      <c r="AB8075" s="41"/>
      <c r="AC8075" s="41"/>
      <c r="AD8075" s="41"/>
      <c r="AE8075" s="41"/>
      <c r="AF8075" s="41"/>
      <c r="AG8075" s="41"/>
      <c r="AH8075" s="41"/>
      <c r="AI8075" s="41"/>
      <c r="AJ8075" s="41"/>
      <c r="AK8075" s="41"/>
      <c r="AL8075" s="41"/>
      <c r="AM8075" s="41"/>
      <c r="AN8075" s="41"/>
      <c r="AO8075" s="41"/>
      <c r="AP8075" s="41"/>
      <c r="AQ8075" s="41"/>
      <c r="AR8075" s="41"/>
      <c r="AS8075" s="41"/>
      <c r="AT8075" s="41"/>
      <c r="AU8075" s="41"/>
      <c r="AV8075" s="41"/>
      <c r="AW8075" s="41"/>
      <c r="AX8075" s="41"/>
      <c r="AY8075" s="41"/>
    </row>
    <row r="8076" spans="5:51" x14ac:dyDescent="0.25">
      <c r="E8076" s="40" t="s">
        <v>1286</v>
      </c>
      <c r="F8076" s="41"/>
      <c r="G8076" s="41"/>
      <c r="H8076" s="41"/>
      <c r="I8076" s="41"/>
      <c r="J8076" s="41"/>
      <c r="K8076" s="41"/>
      <c r="L8076" s="41"/>
      <c r="M8076" s="41"/>
      <c r="N8076" s="41"/>
      <c r="O8076" s="41"/>
      <c r="P8076" s="41"/>
      <c r="Q8076" s="41"/>
      <c r="R8076" s="41"/>
      <c r="S8076" s="41"/>
      <c r="T8076" s="41"/>
      <c r="U8076" s="41"/>
      <c r="V8076" s="41"/>
      <c r="W8076" s="41"/>
      <c r="X8076" s="41"/>
      <c r="Y8076" s="41"/>
      <c r="Z8076" s="41"/>
      <c r="AA8076" s="41"/>
      <c r="AB8076" s="41"/>
      <c r="AC8076" s="41"/>
      <c r="AD8076" s="41"/>
      <c r="AE8076" s="41"/>
      <c r="AF8076" s="41"/>
      <c r="AG8076" s="41"/>
      <c r="AH8076" s="41"/>
      <c r="AI8076" s="41"/>
      <c r="AJ8076" s="41"/>
      <c r="AK8076" s="41"/>
      <c r="AL8076" s="41"/>
      <c r="AM8076" s="41"/>
      <c r="AN8076" s="41"/>
      <c r="AO8076" s="41"/>
      <c r="AP8076" s="41"/>
      <c r="AQ8076" s="41"/>
      <c r="AR8076" s="41"/>
      <c r="AS8076" s="41"/>
      <c r="AT8076" s="41"/>
      <c r="AU8076" s="41"/>
      <c r="AV8076" s="41"/>
      <c r="AW8076" s="41"/>
      <c r="AX8076" s="41"/>
      <c r="AY8076" s="41"/>
    </row>
    <row r="8077" spans="5:51" x14ac:dyDescent="0.25">
      <c r="E8077" s="40"/>
      <c r="F8077" s="41"/>
      <c r="G8077" s="41"/>
      <c r="H8077" s="41"/>
      <c r="I8077" s="41"/>
      <c r="J8077" s="41"/>
      <c r="K8077" s="41"/>
      <c r="L8077" s="41"/>
      <c r="M8077" s="41"/>
      <c r="N8077" s="41"/>
      <c r="O8077" s="41"/>
      <c r="P8077" s="41"/>
      <c r="Q8077" s="41"/>
      <c r="R8077" s="41"/>
      <c r="S8077" s="41"/>
      <c r="T8077" s="41"/>
      <c r="U8077" s="41"/>
      <c r="V8077" s="41"/>
      <c r="W8077" s="41"/>
      <c r="X8077" s="41"/>
      <c r="Y8077" s="41"/>
      <c r="Z8077" s="41"/>
      <c r="AA8077" s="41"/>
      <c r="AB8077" s="41"/>
      <c r="AC8077" s="41"/>
      <c r="AD8077" s="41"/>
      <c r="AE8077" s="41"/>
      <c r="AF8077" s="41"/>
      <c r="AG8077" s="41"/>
      <c r="AH8077" s="41"/>
      <c r="AI8077" s="41"/>
      <c r="AJ8077" s="41"/>
      <c r="AK8077" s="41"/>
      <c r="AL8077" s="41"/>
      <c r="AM8077" s="41"/>
      <c r="AN8077" s="41"/>
      <c r="AO8077" s="41"/>
      <c r="AP8077" s="41"/>
      <c r="AQ8077" s="41"/>
      <c r="AR8077" s="41"/>
      <c r="AS8077" s="41"/>
      <c r="AT8077" s="41"/>
      <c r="AU8077" s="41"/>
      <c r="AV8077" s="41"/>
      <c r="AW8077" s="41"/>
      <c r="AX8077" s="41"/>
      <c r="AY8077" s="41"/>
    </row>
    <row r="8078" spans="5:51" x14ac:dyDescent="0.25">
      <c r="E8078" s="40" t="s">
        <v>938</v>
      </c>
      <c r="F8078" s="41"/>
      <c r="G8078" s="41"/>
      <c r="H8078" s="41"/>
      <c r="I8078" s="41"/>
      <c r="J8078" s="41"/>
      <c r="K8078" s="41"/>
      <c r="L8078" s="41"/>
      <c r="M8078" s="41"/>
      <c r="N8078" s="41"/>
      <c r="O8078" s="41"/>
      <c r="P8078" s="41"/>
      <c r="Q8078" s="41"/>
      <c r="R8078" s="41"/>
      <c r="S8078" s="41"/>
      <c r="T8078" s="41"/>
      <c r="U8078" s="41"/>
      <c r="V8078" s="41"/>
      <c r="W8078" s="41"/>
      <c r="X8078" s="41"/>
      <c r="Y8078" s="41"/>
      <c r="Z8078" s="41"/>
      <c r="AA8078" s="41"/>
      <c r="AB8078" s="41"/>
      <c r="AC8078" s="41"/>
      <c r="AD8078" s="41"/>
      <c r="AE8078" s="41"/>
      <c r="AF8078" s="41"/>
      <c r="AG8078" s="41"/>
      <c r="AH8078" s="41"/>
      <c r="AI8078" s="41"/>
      <c r="AJ8078" s="41"/>
      <c r="AK8078" s="41"/>
      <c r="AL8078" s="41"/>
      <c r="AM8078" s="41"/>
      <c r="AN8078" s="41"/>
      <c r="AO8078" s="41"/>
      <c r="AP8078" s="41"/>
      <c r="AQ8078" s="41"/>
      <c r="AR8078" s="41"/>
      <c r="AS8078" s="41"/>
      <c r="AT8078" s="41"/>
      <c r="AU8078" s="41"/>
      <c r="AV8078" s="41"/>
      <c r="AW8078" s="41"/>
      <c r="AX8078" s="41"/>
      <c r="AY8078" s="41"/>
    </row>
    <row r="8079" spans="5:51" x14ac:dyDescent="0.25">
      <c r="E8079" s="40" t="s">
        <v>889</v>
      </c>
      <c r="F8079" s="41"/>
      <c r="G8079" s="41"/>
      <c r="H8079" s="41"/>
      <c r="I8079" s="41"/>
      <c r="J8079" s="41"/>
      <c r="K8079" s="41"/>
      <c r="L8079" s="41"/>
      <c r="M8079" s="41"/>
      <c r="N8079" s="41"/>
      <c r="O8079" s="41"/>
      <c r="P8079" s="41"/>
      <c r="Q8079" s="41"/>
      <c r="R8079" s="41"/>
      <c r="S8079" s="41"/>
      <c r="T8079" s="41"/>
      <c r="U8079" s="41"/>
      <c r="V8079" s="41"/>
      <c r="W8079" s="41"/>
      <c r="X8079" s="41"/>
      <c r="Y8079" s="41"/>
      <c r="Z8079" s="41"/>
      <c r="AA8079" s="41"/>
      <c r="AB8079" s="41"/>
      <c r="AC8079" s="41"/>
      <c r="AD8079" s="41"/>
      <c r="AE8079" s="41"/>
      <c r="AF8079" s="41"/>
      <c r="AG8079" s="41"/>
      <c r="AH8079" s="41"/>
      <c r="AI8079" s="41"/>
      <c r="AJ8079" s="41"/>
      <c r="AK8079" s="41"/>
      <c r="AL8079" s="41"/>
      <c r="AM8079" s="41"/>
      <c r="AN8079" s="41"/>
      <c r="AO8079" s="41"/>
      <c r="AP8079" s="41"/>
      <c r="AQ8079" s="41"/>
      <c r="AR8079" s="41"/>
      <c r="AS8079" s="41"/>
      <c r="AT8079" s="41"/>
      <c r="AU8079" s="41"/>
      <c r="AV8079" s="41"/>
      <c r="AW8079" s="41"/>
      <c r="AX8079" s="41"/>
      <c r="AY8079" s="41"/>
    </row>
    <row r="8080" spans="5:51" x14ac:dyDescent="0.25">
      <c r="E8080" s="40" t="s">
        <v>1095</v>
      </c>
      <c r="F8080" s="41"/>
      <c r="G8080" s="41"/>
      <c r="H8080" s="41"/>
      <c r="I8080" s="41"/>
      <c r="J8080" s="41"/>
      <c r="K8080" s="41"/>
      <c r="L8080" s="41"/>
      <c r="M8080" s="41"/>
      <c r="N8080" s="41"/>
      <c r="O8080" s="41"/>
      <c r="P8080" s="41"/>
      <c r="Q8080" s="41"/>
      <c r="R8080" s="41"/>
      <c r="S8080" s="41"/>
      <c r="T8080" s="41"/>
      <c r="U8080" s="41"/>
      <c r="V8080" s="41"/>
      <c r="W8080" s="41"/>
      <c r="X8080" s="41"/>
      <c r="Y8080" s="41"/>
      <c r="Z8080" s="41"/>
      <c r="AA8080" s="41"/>
      <c r="AB8080" s="41"/>
      <c r="AC8080" s="41"/>
      <c r="AD8080" s="41"/>
      <c r="AE8080" s="41"/>
      <c r="AF8080" s="41"/>
      <c r="AG8080" s="41"/>
      <c r="AH8080" s="41"/>
      <c r="AI8080" s="41"/>
      <c r="AJ8080" s="41"/>
      <c r="AK8080" s="41"/>
      <c r="AL8080" s="41"/>
      <c r="AM8080" s="41"/>
      <c r="AN8080" s="41"/>
      <c r="AO8080" s="41"/>
      <c r="AP8080" s="41"/>
      <c r="AQ8080" s="41"/>
      <c r="AR8080" s="41"/>
      <c r="AS8080" s="41"/>
      <c r="AT8080" s="41"/>
      <c r="AU8080" s="41"/>
      <c r="AV8080" s="41"/>
      <c r="AW8080" s="41"/>
      <c r="AX8080" s="41"/>
      <c r="AY8080" s="41"/>
    </row>
    <row r="8081" spans="5:51" x14ac:dyDescent="0.25">
      <c r="E8081" s="40" t="s">
        <v>1096</v>
      </c>
      <c r="F8081" s="41"/>
      <c r="G8081" s="41"/>
      <c r="H8081" s="41"/>
      <c r="I8081" s="41"/>
      <c r="J8081" s="41"/>
      <c r="K8081" s="41"/>
      <c r="L8081" s="41"/>
      <c r="M8081" s="41"/>
      <c r="N8081" s="41"/>
      <c r="O8081" s="41"/>
      <c r="P8081" s="41"/>
      <c r="Q8081" s="41"/>
      <c r="R8081" s="41"/>
      <c r="S8081" s="41"/>
      <c r="T8081" s="41"/>
      <c r="U8081" s="41"/>
      <c r="V8081" s="41"/>
      <c r="W8081" s="41"/>
      <c r="X8081" s="41"/>
      <c r="Y8081" s="41"/>
      <c r="Z8081" s="41"/>
      <c r="AA8081" s="41"/>
      <c r="AB8081" s="41"/>
      <c r="AC8081" s="41"/>
      <c r="AD8081" s="41"/>
      <c r="AE8081" s="41"/>
      <c r="AF8081" s="41"/>
      <c r="AG8081" s="41"/>
      <c r="AH8081" s="41"/>
      <c r="AI8081" s="41"/>
      <c r="AJ8081" s="41"/>
      <c r="AK8081" s="41"/>
      <c r="AL8081" s="41"/>
      <c r="AM8081" s="41"/>
      <c r="AN8081" s="41"/>
      <c r="AO8081" s="41"/>
      <c r="AP8081" s="41"/>
      <c r="AQ8081" s="41"/>
      <c r="AR8081" s="41"/>
      <c r="AS8081" s="41"/>
      <c r="AT8081" s="41"/>
      <c r="AU8081" s="41"/>
      <c r="AV8081" s="41"/>
      <c r="AW8081" s="41"/>
      <c r="AX8081" s="41"/>
      <c r="AY8081" s="41"/>
    </row>
    <row r="8082" spans="5:51" x14ac:dyDescent="0.25">
      <c r="E8082" s="40" t="s">
        <v>1097</v>
      </c>
      <c r="F8082" s="41"/>
      <c r="G8082" s="41"/>
      <c r="H8082" s="41"/>
      <c r="I8082" s="41"/>
      <c r="J8082" s="41"/>
      <c r="K8082" s="41"/>
      <c r="L8082" s="41"/>
      <c r="M8082" s="41"/>
      <c r="N8082" s="41"/>
      <c r="O8082" s="41"/>
      <c r="P8082" s="41"/>
      <c r="Q8082" s="41"/>
      <c r="R8082" s="41"/>
      <c r="S8082" s="41"/>
      <c r="T8082" s="41"/>
      <c r="U8082" s="41"/>
      <c r="V8082" s="41"/>
      <c r="W8082" s="41"/>
      <c r="X8082" s="41"/>
      <c r="Y8082" s="41"/>
      <c r="Z8082" s="41"/>
      <c r="AA8082" s="41"/>
      <c r="AB8082" s="41"/>
      <c r="AC8082" s="41"/>
      <c r="AD8082" s="41"/>
      <c r="AE8082" s="41"/>
      <c r="AF8082" s="41"/>
      <c r="AG8082" s="41"/>
      <c r="AH8082" s="41"/>
      <c r="AI8082" s="41"/>
      <c r="AJ8082" s="41"/>
      <c r="AK8082" s="41"/>
      <c r="AL8082" s="41"/>
      <c r="AM8082" s="41"/>
      <c r="AN8082" s="41"/>
      <c r="AO8082" s="41"/>
      <c r="AP8082" s="41"/>
      <c r="AQ8082" s="41"/>
      <c r="AR8082" s="41"/>
      <c r="AS8082" s="41"/>
      <c r="AT8082" s="41"/>
      <c r="AU8082" s="41"/>
      <c r="AV8082" s="41"/>
      <c r="AW8082" s="41"/>
      <c r="AX8082" s="41"/>
      <c r="AY8082" s="41"/>
    </row>
    <row r="8083" spans="5:51" x14ac:dyDescent="0.25">
      <c r="E8083" s="40" t="s">
        <v>1287</v>
      </c>
      <c r="F8083" s="41"/>
      <c r="G8083" s="41"/>
      <c r="H8083" s="41"/>
      <c r="I8083" s="41"/>
      <c r="J8083" s="41"/>
      <c r="K8083" s="41"/>
      <c r="L8083" s="41"/>
      <c r="M8083" s="41"/>
      <c r="N8083" s="41"/>
      <c r="O8083" s="41"/>
      <c r="P8083" s="41"/>
      <c r="Q8083" s="41"/>
      <c r="R8083" s="41"/>
      <c r="S8083" s="41"/>
      <c r="T8083" s="41"/>
      <c r="U8083" s="41"/>
      <c r="V8083" s="41"/>
      <c r="W8083" s="41"/>
      <c r="X8083" s="41"/>
      <c r="Y8083" s="41"/>
      <c r="Z8083" s="41"/>
      <c r="AA8083" s="41"/>
      <c r="AB8083" s="41"/>
      <c r="AC8083" s="41"/>
      <c r="AD8083" s="41"/>
      <c r="AE8083" s="41"/>
      <c r="AF8083" s="41"/>
      <c r="AG8083" s="41"/>
      <c r="AH8083" s="41"/>
      <c r="AI8083" s="41"/>
      <c r="AJ8083" s="41"/>
      <c r="AK8083" s="41"/>
      <c r="AL8083" s="41"/>
      <c r="AM8083" s="41"/>
      <c r="AN8083" s="41"/>
      <c r="AO8083" s="41"/>
      <c r="AP8083" s="41"/>
      <c r="AQ8083" s="41"/>
      <c r="AR8083" s="41"/>
      <c r="AS8083" s="41"/>
      <c r="AT8083" s="41"/>
      <c r="AU8083" s="41"/>
      <c r="AV8083" s="41"/>
      <c r="AW8083" s="41"/>
      <c r="AX8083" s="41"/>
      <c r="AY8083" s="41"/>
    </row>
    <row r="8084" spans="5:51" x14ac:dyDescent="0.25">
      <c r="E8084" s="40"/>
      <c r="F8084" s="41"/>
      <c r="G8084" s="41"/>
      <c r="H8084" s="41"/>
      <c r="I8084" s="41"/>
      <c r="J8084" s="41"/>
      <c r="K8084" s="41"/>
      <c r="L8084" s="41"/>
      <c r="M8084" s="41"/>
      <c r="N8084" s="41"/>
      <c r="O8084" s="41"/>
      <c r="P8084" s="41"/>
      <c r="Q8084" s="41"/>
      <c r="R8084" s="41"/>
      <c r="S8084" s="41"/>
      <c r="T8084" s="41"/>
      <c r="U8084" s="41"/>
      <c r="V8084" s="41"/>
      <c r="W8084" s="41"/>
      <c r="X8084" s="41"/>
      <c r="Y8084" s="41"/>
      <c r="Z8084" s="41"/>
      <c r="AA8084" s="41"/>
      <c r="AB8084" s="41"/>
      <c r="AC8084" s="41"/>
      <c r="AD8084" s="41"/>
      <c r="AE8084" s="41"/>
      <c r="AF8084" s="41"/>
      <c r="AG8084" s="41"/>
      <c r="AH8084" s="41"/>
      <c r="AI8084" s="41"/>
      <c r="AJ8084" s="41"/>
      <c r="AK8084" s="41"/>
      <c r="AL8084" s="41"/>
      <c r="AM8084" s="41"/>
      <c r="AN8084" s="41"/>
      <c r="AO8084" s="41"/>
      <c r="AP8084" s="41"/>
      <c r="AQ8084" s="41"/>
      <c r="AR8084" s="41"/>
      <c r="AS8084" s="41"/>
      <c r="AT8084" s="41"/>
      <c r="AU8084" s="41"/>
      <c r="AV8084" s="41"/>
      <c r="AW8084" s="41"/>
      <c r="AX8084" s="41"/>
      <c r="AY8084" s="41"/>
    </row>
    <row r="8085" spans="5:51" x14ac:dyDescent="0.25">
      <c r="E8085" s="40" t="s">
        <v>901</v>
      </c>
      <c r="F8085" s="41"/>
      <c r="G8085" s="41"/>
      <c r="H8085" s="41"/>
      <c r="I8085" s="41"/>
      <c r="J8085" s="41"/>
      <c r="K8085" s="41"/>
      <c r="L8085" s="41"/>
      <c r="M8085" s="41"/>
      <c r="N8085" s="41"/>
      <c r="O8085" s="41"/>
      <c r="P8085" s="41"/>
      <c r="Q8085" s="41"/>
      <c r="R8085" s="41"/>
      <c r="S8085" s="41"/>
      <c r="T8085" s="41"/>
      <c r="U8085" s="41"/>
      <c r="V8085" s="41"/>
      <c r="W8085" s="41"/>
      <c r="X8085" s="41"/>
      <c r="Y8085" s="41"/>
      <c r="Z8085" s="41"/>
      <c r="AA8085" s="41"/>
      <c r="AB8085" s="41"/>
      <c r="AC8085" s="41"/>
      <c r="AD8085" s="41"/>
      <c r="AE8085" s="41"/>
      <c r="AF8085" s="41"/>
      <c r="AG8085" s="41"/>
      <c r="AH8085" s="41"/>
      <c r="AI8085" s="41"/>
      <c r="AJ8085" s="41"/>
      <c r="AK8085" s="41"/>
      <c r="AL8085" s="41"/>
      <c r="AM8085" s="41"/>
      <c r="AN8085" s="41"/>
      <c r="AO8085" s="41"/>
      <c r="AP8085" s="41"/>
      <c r="AQ8085" s="41"/>
      <c r="AR8085" s="41"/>
      <c r="AS8085" s="41"/>
      <c r="AT8085" s="41"/>
      <c r="AU8085" s="41"/>
      <c r="AV8085" s="41"/>
      <c r="AW8085" s="41"/>
      <c r="AX8085" s="41"/>
      <c r="AY8085" s="41"/>
    </row>
    <row r="8086" spans="5:51" x14ac:dyDescent="0.25">
      <c r="E8086" s="40" t="s">
        <v>940</v>
      </c>
      <c r="F8086" s="41"/>
      <c r="G8086" s="41"/>
      <c r="H8086" s="41"/>
      <c r="I8086" s="41"/>
      <c r="J8086" s="41"/>
      <c r="K8086" s="41"/>
      <c r="L8086" s="41"/>
      <c r="M8086" s="41"/>
      <c r="N8086" s="41"/>
      <c r="O8086" s="41"/>
      <c r="P8086" s="41"/>
      <c r="Q8086" s="41"/>
      <c r="R8086" s="41"/>
      <c r="S8086" s="41"/>
      <c r="T8086" s="41"/>
      <c r="U8086" s="41"/>
      <c r="V8086" s="41"/>
      <c r="W8086" s="41"/>
      <c r="X8086" s="41"/>
      <c r="Y8086" s="41"/>
      <c r="Z8086" s="41"/>
      <c r="AA8086" s="41"/>
      <c r="AB8086" s="41"/>
      <c r="AC8086" s="41"/>
      <c r="AD8086" s="41"/>
      <c r="AE8086" s="41"/>
      <c r="AF8086" s="41"/>
      <c r="AG8086" s="41"/>
      <c r="AH8086" s="41"/>
      <c r="AI8086" s="41"/>
      <c r="AJ8086" s="41"/>
      <c r="AK8086" s="41"/>
      <c r="AL8086" s="41"/>
      <c r="AM8086" s="41"/>
      <c r="AN8086" s="41"/>
      <c r="AO8086" s="41"/>
      <c r="AP8086" s="41"/>
      <c r="AQ8086" s="41"/>
      <c r="AR8086" s="41"/>
      <c r="AS8086" s="41"/>
      <c r="AT8086" s="41"/>
      <c r="AU8086" s="41"/>
      <c r="AV8086" s="41"/>
      <c r="AW8086" s="41"/>
      <c r="AX8086" s="41"/>
      <c r="AY8086" s="41"/>
    </row>
    <row r="8087" spans="5:51" x14ac:dyDescent="0.25">
      <c r="E8087" s="40" t="s">
        <v>1288</v>
      </c>
      <c r="F8087" s="41"/>
      <c r="G8087" s="41"/>
      <c r="H8087" s="41"/>
      <c r="I8087" s="41"/>
      <c r="J8087" s="41"/>
      <c r="K8087" s="41"/>
      <c r="L8087" s="41"/>
      <c r="M8087" s="41"/>
      <c r="N8087" s="41"/>
      <c r="O8087" s="41"/>
      <c r="P8087" s="41"/>
      <c r="Q8087" s="41"/>
      <c r="R8087" s="41"/>
      <c r="S8087" s="41"/>
      <c r="T8087" s="41"/>
      <c r="U8087" s="41"/>
      <c r="V8087" s="41"/>
      <c r="W8087" s="41"/>
      <c r="X8087" s="41"/>
      <c r="Y8087" s="41"/>
      <c r="Z8087" s="41"/>
      <c r="AA8087" s="41"/>
      <c r="AB8087" s="41"/>
      <c r="AC8087" s="41"/>
      <c r="AD8087" s="41"/>
      <c r="AE8087" s="41"/>
      <c r="AF8087" s="41"/>
      <c r="AG8087" s="41"/>
      <c r="AH8087" s="41"/>
      <c r="AI8087" s="41"/>
      <c r="AJ8087" s="41"/>
      <c r="AK8087" s="41"/>
      <c r="AL8087" s="41"/>
      <c r="AM8087" s="41"/>
      <c r="AN8087" s="41"/>
      <c r="AO8087" s="41"/>
      <c r="AP8087" s="41"/>
      <c r="AQ8087" s="41"/>
      <c r="AR8087" s="41"/>
      <c r="AS8087" s="41"/>
      <c r="AT8087" s="41"/>
      <c r="AU8087" s="41"/>
      <c r="AV8087" s="41"/>
      <c r="AW8087" s="41"/>
      <c r="AX8087" s="41"/>
      <c r="AY8087" s="41"/>
    </row>
    <row r="8088" spans="5:51" x14ac:dyDescent="0.25">
      <c r="E8088" s="40" t="s">
        <v>1289</v>
      </c>
      <c r="F8088" s="41"/>
      <c r="G8088" s="41"/>
      <c r="H8088" s="41"/>
      <c r="I8088" s="41"/>
      <c r="J8088" s="41"/>
      <c r="K8088" s="41"/>
      <c r="L8088" s="41"/>
      <c r="M8088" s="41"/>
      <c r="N8088" s="41"/>
      <c r="O8088" s="41"/>
      <c r="P8088" s="41"/>
      <c r="Q8088" s="41"/>
      <c r="R8088" s="41"/>
      <c r="S8088" s="41"/>
      <c r="T8088" s="41"/>
      <c r="U8088" s="41"/>
      <c r="V8088" s="41"/>
      <c r="W8088" s="41"/>
      <c r="X8088" s="41"/>
      <c r="Y8088" s="41"/>
      <c r="Z8088" s="41"/>
      <c r="AA8088" s="41"/>
      <c r="AB8088" s="41"/>
      <c r="AC8088" s="41"/>
      <c r="AD8088" s="41"/>
      <c r="AE8088" s="41"/>
      <c r="AF8088" s="41"/>
      <c r="AG8088" s="41"/>
      <c r="AH8088" s="41"/>
      <c r="AI8088" s="41"/>
      <c r="AJ8088" s="41"/>
      <c r="AK8088" s="41"/>
      <c r="AL8088" s="41"/>
      <c r="AM8088" s="41"/>
      <c r="AN8088" s="41"/>
      <c r="AO8088" s="41"/>
      <c r="AP8088" s="41"/>
      <c r="AQ8088" s="41"/>
      <c r="AR8088" s="41"/>
      <c r="AS8088" s="41"/>
      <c r="AT8088" s="41"/>
      <c r="AU8088" s="41"/>
      <c r="AV8088" s="41"/>
      <c r="AW8088" s="41"/>
      <c r="AX8088" s="41"/>
      <c r="AY8088" s="41"/>
    </row>
    <row r="8089" spans="5:51" x14ac:dyDescent="0.25">
      <c r="E8089" s="40" t="s">
        <v>1290</v>
      </c>
      <c r="F8089" s="41"/>
      <c r="G8089" s="41"/>
      <c r="H8089" s="41"/>
      <c r="I8089" s="41"/>
      <c r="J8089" s="41"/>
      <c r="K8089" s="41"/>
      <c r="L8089" s="41"/>
      <c r="M8089" s="41"/>
      <c r="N8089" s="41"/>
      <c r="O8089" s="41"/>
      <c r="P8089" s="41"/>
      <c r="Q8089" s="41"/>
      <c r="R8089" s="41"/>
      <c r="S8089" s="41"/>
      <c r="T8089" s="41"/>
      <c r="U8089" s="41"/>
      <c r="V8089" s="41"/>
      <c r="W8089" s="41"/>
      <c r="X8089" s="41"/>
      <c r="Y8089" s="41"/>
      <c r="Z8089" s="41"/>
      <c r="AA8089" s="41"/>
      <c r="AB8089" s="41"/>
      <c r="AC8089" s="41"/>
      <c r="AD8089" s="41"/>
      <c r="AE8089" s="41"/>
      <c r="AF8089" s="41"/>
      <c r="AG8089" s="41"/>
      <c r="AH8089" s="41"/>
      <c r="AI8089" s="41"/>
      <c r="AJ8089" s="41"/>
      <c r="AK8089" s="41"/>
      <c r="AL8089" s="41"/>
      <c r="AM8089" s="41"/>
      <c r="AN8089" s="41"/>
      <c r="AO8089" s="41"/>
      <c r="AP8089" s="41"/>
      <c r="AQ8089" s="41"/>
      <c r="AR8089" s="41"/>
      <c r="AS8089" s="41"/>
      <c r="AT8089" s="41"/>
      <c r="AU8089" s="41"/>
      <c r="AV8089" s="41"/>
      <c r="AW8089" s="41"/>
      <c r="AX8089" s="41"/>
      <c r="AY8089" s="41"/>
    </row>
    <row r="8090" spans="5:51" x14ac:dyDescent="0.25">
      <c r="E8090" s="40"/>
      <c r="F8090" s="41"/>
      <c r="G8090" s="41"/>
      <c r="H8090" s="41"/>
      <c r="I8090" s="41"/>
      <c r="J8090" s="41"/>
      <c r="K8090" s="41"/>
      <c r="L8090" s="41"/>
      <c r="M8090" s="41"/>
      <c r="N8090" s="41"/>
      <c r="O8090" s="41"/>
      <c r="P8090" s="41"/>
      <c r="Q8090" s="41"/>
      <c r="R8090" s="41"/>
      <c r="S8090" s="41"/>
      <c r="T8090" s="41"/>
      <c r="U8090" s="41"/>
      <c r="V8090" s="41"/>
      <c r="W8090" s="41"/>
      <c r="X8090" s="41"/>
      <c r="Y8090" s="41"/>
      <c r="Z8090" s="41"/>
      <c r="AA8090" s="41"/>
      <c r="AB8090" s="41"/>
      <c r="AC8090" s="41"/>
      <c r="AD8090" s="41"/>
      <c r="AE8090" s="41"/>
      <c r="AF8090" s="41"/>
      <c r="AG8090" s="41"/>
      <c r="AH8090" s="41"/>
      <c r="AI8090" s="41"/>
      <c r="AJ8090" s="41"/>
      <c r="AK8090" s="41"/>
      <c r="AL8090" s="41"/>
      <c r="AM8090" s="41"/>
      <c r="AN8090" s="41"/>
      <c r="AO8090" s="41"/>
      <c r="AP8090" s="41"/>
      <c r="AQ8090" s="41"/>
      <c r="AR8090" s="41"/>
      <c r="AS8090" s="41"/>
      <c r="AT8090" s="41"/>
      <c r="AU8090" s="41"/>
      <c r="AV8090" s="41"/>
      <c r="AW8090" s="41"/>
      <c r="AX8090" s="41"/>
      <c r="AY8090" s="41"/>
    </row>
    <row r="8091" spans="5:51" x14ac:dyDescent="0.25">
      <c r="E8091" s="40" t="s">
        <v>1140</v>
      </c>
      <c r="F8091" s="41"/>
      <c r="G8091" s="41"/>
      <c r="H8091" s="41"/>
      <c r="I8091" s="41"/>
      <c r="J8091" s="41"/>
      <c r="K8091" s="41"/>
      <c r="L8091" s="41"/>
      <c r="M8091" s="41"/>
      <c r="N8091" s="41"/>
      <c r="O8091" s="41"/>
      <c r="P8091" s="41"/>
      <c r="Q8091" s="41"/>
      <c r="R8091" s="41"/>
      <c r="S8091" s="41"/>
      <c r="T8091" s="41"/>
      <c r="U8091" s="41"/>
      <c r="V8091" s="41"/>
      <c r="W8091" s="41"/>
      <c r="X8091" s="41"/>
      <c r="Y8091" s="41"/>
      <c r="Z8091" s="41"/>
      <c r="AA8091" s="41"/>
      <c r="AB8091" s="41"/>
      <c r="AC8091" s="41"/>
      <c r="AD8091" s="41"/>
      <c r="AE8091" s="41"/>
      <c r="AF8091" s="41"/>
      <c r="AG8091" s="41"/>
      <c r="AH8091" s="41"/>
      <c r="AI8091" s="41"/>
      <c r="AJ8091" s="41"/>
      <c r="AK8091" s="41"/>
      <c r="AL8091" s="41"/>
      <c r="AM8091" s="41"/>
      <c r="AN8091" s="41"/>
      <c r="AO8091" s="41"/>
      <c r="AP8091" s="41"/>
      <c r="AQ8091" s="41"/>
      <c r="AR8091" s="41"/>
      <c r="AS8091" s="41"/>
      <c r="AT8091" s="41"/>
      <c r="AU8091" s="41"/>
      <c r="AV8091" s="41"/>
      <c r="AW8091" s="41"/>
      <c r="AX8091" s="41"/>
      <c r="AY8091" s="41"/>
    </row>
    <row r="8092" spans="5:51" x14ac:dyDescent="0.25">
      <c r="E8092" s="40" t="s">
        <v>1141</v>
      </c>
      <c r="F8092" s="41"/>
      <c r="G8092" s="41"/>
      <c r="H8092" s="41"/>
      <c r="I8092" s="41"/>
      <c r="J8092" s="41"/>
      <c r="K8092" s="41"/>
      <c r="L8092" s="41"/>
      <c r="M8092" s="41"/>
      <c r="N8092" s="41"/>
      <c r="O8092" s="41"/>
      <c r="P8092" s="41"/>
      <c r="Q8092" s="41"/>
      <c r="R8092" s="41"/>
      <c r="S8092" s="41"/>
      <c r="T8092" s="41"/>
      <c r="U8092" s="41"/>
      <c r="V8092" s="41"/>
      <c r="W8092" s="41"/>
      <c r="X8092" s="41"/>
      <c r="Y8092" s="41"/>
      <c r="Z8092" s="41"/>
      <c r="AA8092" s="41"/>
      <c r="AB8092" s="41"/>
      <c r="AC8092" s="41"/>
      <c r="AD8092" s="41"/>
      <c r="AE8092" s="41"/>
      <c r="AF8092" s="41"/>
      <c r="AG8092" s="41"/>
      <c r="AH8092" s="41"/>
      <c r="AI8092" s="41"/>
      <c r="AJ8092" s="41"/>
      <c r="AK8092" s="41"/>
      <c r="AL8092" s="41"/>
      <c r="AM8092" s="41"/>
      <c r="AN8092" s="41"/>
      <c r="AO8092" s="41"/>
      <c r="AP8092" s="41"/>
      <c r="AQ8092" s="41"/>
      <c r="AR8092" s="41"/>
      <c r="AS8092" s="41"/>
      <c r="AT8092" s="41"/>
      <c r="AU8092" s="41"/>
      <c r="AV8092" s="41"/>
      <c r="AW8092" s="41"/>
      <c r="AX8092" s="41"/>
      <c r="AY8092" s="41"/>
    </row>
    <row r="8093" spans="5:51" x14ac:dyDescent="0.25">
      <c r="E8093" s="40" t="s">
        <v>1285</v>
      </c>
      <c r="F8093" s="41"/>
      <c r="G8093" s="41"/>
      <c r="H8093" s="41"/>
      <c r="I8093" s="41"/>
      <c r="J8093" s="41"/>
      <c r="K8093" s="41"/>
      <c r="L8093" s="41"/>
      <c r="M8093" s="41"/>
      <c r="N8093" s="41"/>
      <c r="O8093" s="41"/>
      <c r="P8093" s="41"/>
      <c r="Q8093" s="41"/>
      <c r="R8093" s="41"/>
      <c r="S8093" s="41"/>
      <c r="T8093" s="41"/>
      <c r="U8093" s="41"/>
      <c r="V8093" s="41"/>
      <c r="W8093" s="41"/>
      <c r="X8093" s="41"/>
      <c r="Y8093" s="41"/>
      <c r="Z8093" s="41"/>
      <c r="AA8093" s="41"/>
      <c r="AB8093" s="41"/>
      <c r="AC8093" s="41"/>
      <c r="AD8093" s="41"/>
      <c r="AE8093" s="41"/>
      <c r="AF8093" s="41"/>
      <c r="AG8093" s="41"/>
      <c r="AH8093" s="41"/>
      <c r="AI8093" s="41"/>
      <c r="AJ8093" s="41"/>
      <c r="AK8093" s="41"/>
      <c r="AL8093" s="41"/>
      <c r="AM8093" s="41"/>
      <c r="AN8093" s="41"/>
      <c r="AO8093" s="41"/>
      <c r="AP8093" s="41"/>
      <c r="AQ8093" s="41"/>
      <c r="AR8093" s="41"/>
      <c r="AS8093" s="41"/>
      <c r="AT8093" s="41"/>
      <c r="AU8093" s="41"/>
      <c r="AV8093" s="41"/>
      <c r="AW8093" s="41"/>
      <c r="AX8093" s="41"/>
      <c r="AY8093" s="41"/>
    </row>
    <row r="8094" spans="5:51" x14ac:dyDescent="0.25">
      <c r="E8094" s="40"/>
      <c r="F8094" s="41"/>
      <c r="G8094" s="41"/>
      <c r="H8094" s="41"/>
      <c r="I8094" s="41"/>
      <c r="J8094" s="41"/>
      <c r="K8094" s="41"/>
      <c r="L8094" s="41"/>
      <c r="M8094" s="41"/>
      <c r="N8094" s="41"/>
      <c r="O8094" s="41"/>
      <c r="P8094" s="41"/>
      <c r="Q8094" s="41"/>
      <c r="R8094" s="41"/>
      <c r="S8094" s="41"/>
      <c r="T8094" s="41"/>
      <c r="U8094" s="41"/>
      <c r="V8094" s="41"/>
      <c r="W8094" s="41"/>
      <c r="X8094" s="41"/>
      <c r="Y8094" s="41"/>
      <c r="Z8094" s="41"/>
      <c r="AA8094" s="41"/>
      <c r="AB8094" s="41"/>
      <c r="AC8094" s="41"/>
      <c r="AD8094" s="41"/>
      <c r="AE8094" s="41"/>
      <c r="AF8094" s="41"/>
      <c r="AG8094" s="41"/>
      <c r="AH8094" s="41"/>
      <c r="AI8094" s="41"/>
      <c r="AJ8094" s="41"/>
      <c r="AK8094" s="41"/>
      <c r="AL8094" s="41"/>
      <c r="AM8094" s="41"/>
      <c r="AN8094" s="41"/>
      <c r="AO8094" s="41"/>
      <c r="AP8094" s="41"/>
      <c r="AQ8094" s="41"/>
      <c r="AR8094" s="41"/>
      <c r="AS8094" s="41"/>
      <c r="AT8094" s="41"/>
      <c r="AU8094" s="41"/>
      <c r="AV8094" s="41"/>
      <c r="AW8094" s="41"/>
      <c r="AX8094" s="41"/>
      <c r="AY8094" s="41"/>
    </row>
    <row r="8095" spans="5:51" x14ac:dyDescent="0.25">
      <c r="E8095" s="40" t="s">
        <v>876</v>
      </c>
      <c r="F8095" s="41"/>
      <c r="G8095" s="41"/>
      <c r="H8095" s="41"/>
      <c r="I8095" s="41"/>
      <c r="J8095" s="41"/>
      <c r="K8095" s="41"/>
      <c r="L8095" s="41"/>
      <c r="M8095" s="41"/>
      <c r="N8095" s="41"/>
      <c r="O8095" s="41"/>
      <c r="P8095" s="41"/>
      <c r="Q8095" s="41"/>
      <c r="R8095" s="41"/>
      <c r="S8095" s="41"/>
      <c r="T8095" s="41"/>
      <c r="U8095" s="41"/>
      <c r="V8095" s="41"/>
      <c r="W8095" s="41"/>
      <c r="X8095" s="41"/>
      <c r="Y8095" s="41"/>
      <c r="Z8095" s="41"/>
      <c r="AA8095" s="41"/>
      <c r="AB8095" s="41"/>
      <c r="AC8095" s="41"/>
      <c r="AD8095" s="41"/>
      <c r="AE8095" s="41"/>
      <c r="AF8095" s="41"/>
      <c r="AG8095" s="41"/>
      <c r="AH8095" s="41"/>
      <c r="AI8095" s="41"/>
      <c r="AJ8095" s="41"/>
      <c r="AK8095" s="41"/>
      <c r="AL8095" s="41"/>
      <c r="AM8095" s="41"/>
      <c r="AN8095" s="41"/>
      <c r="AO8095" s="41"/>
      <c r="AP8095" s="41"/>
      <c r="AQ8095" s="41"/>
      <c r="AR8095" s="41"/>
      <c r="AS8095" s="41"/>
      <c r="AT8095" s="41"/>
      <c r="AU8095" s="41"/>
      <c r="AV8095" s="41"/>
      <c r="AW8095" s="41"/>
      <c r="AX8095" s="41"/>
      <c r="AY8095" s="41"/>
    </row>
    <row r="8096" spans="5:51" x14ac:dyDescent="0.25">
      <c r="E8096" s="40" t="s">
        <v>887</v>
      </c>
      <c r="F8096" s="41"/>
      <c r="G8096" s="41"/>
      <c r="H8096" s="41"/>
      <c r="I8096" s="41"/>
      <c r="J8096" s="41"/>
      <c r="K8096" s="41"/>
      <c r="L8096" s="41"/>
      <c r="M8096" s="41"/>
      <c r="N8096" s="41"/>
      <c r="O8096" s="41"/>
      <c r="P8096" s="41"/>
      <c r="Q8096" s="41"/>
      <c r="R8096" s="41"/>
      <c r="S8096" s="41"/>
      <c r="T8096" s="41"/>
      <c r="U8096" s="41"/>
      <c r="V8096" s="41"/>
      <c r="W8096" s="41"/>
      <c r="X8096" s="41"/>
      <c r="Y8096" s="41"/>
      <c r="Z8096" s="41"/>
      <c r="AA8096" s="41"/>
      <c r="AB8096" s="41"/>
      <c r="AC8096" s="41"/>
      <c r="AD8096" s="41"/>
      <c r="AE8096" s="41"/>
      <c r="AF8096" s="41"/>
      <c r="AG8096" s="41"/>
      <c r="AH8096" s="41"/>
      <c r="AI8096" s="41"/>
      <c r="AJ8096" s="41"/>
      <c r="AK8096" s="41"/>
      <c r="AL8096" s="41"/>
      <c r="AM8096" s="41"/>
      <c r="AN8096" s="41"/>
      <c r="AO8096" s="41"/>
      <c r="AP8096" s="41"/>
      <c r="AQ8096" s="41"/>
      <c r="AR8096" s="41"/>
      <c r="AS8096" s="41"/>
      <c r="AT8096" s="41"/>
      <c r="AU8096" s="41"/>
      <c r="AV8096" s="41"/>
      <c r="AW8096" s="41"/>
      <c r="AX8096" s="41"/>
      <c r="AY8096" s="41"/>
    </row>
    <row r="8097" spans="2:51" x14ac:dyDescent="0.25">
      <c r="E8097" s="40" t="s">
        <v>1286</v>
      </c>
      <c r="F8097" s="41"/>
      <c r="G8097" s="41"/>
      <c r="H8097" s="41"/>
      <c r="I8097" s="41"/>
      <c r="J8097" s="41"/>
      <c r="K8097" s="41"/>
      <c r="L8097" s="41"/>
      <c r="M8097" s="41"/>
      <c r="N8097" s="41"/>
      <c r="O8097" s="41"/>
      <c r="P8097" s="41"/>
      <c r="Q8097" s="41"/>
      <c r="R8097" s="41"/>
      <c r="S8097" s="41"/>
      <c r="T8097" s="41"/>
      <c r="U8097" s="41"/>
      <c r="V8097" s="41"/>
      <c r="W8097" s="41"/>
      <c r="X8097" s="41"/>
      <c r="Y8097" s="41"/>
      <c r="Z8097" s="41"/>
      <c r="AA8097" s="41"/>
      <c r="AB8097" s="41"/>
      <c r="AC8097" s="41"/>
      <c r="AD8097" s="41"/>
      <c r="AE8097" s="41"/>
      <c r="AF8097" s="41"/>
      <c r="AG8097" s="41"/>
      <c r="AH8097" s="41"/>
      <c r="AI8097" s="41"/>
      <c r="AJ8097" s="41"/>
      <c r="AK8097" s="41"/>
      <c r="AL8097" s="41"/>
      <c r="AM8097" s="41"/>
      <c r="AN8097" s="41"/>
      <c r="AO8097" s="41"/>
      <c r="AP8097" s="41"/>
      <c r="AQ8097" s="41"/>
      <c r="AR8097" s="41"/>
      <c r="AS8097" s="41"/>
      <c r="AT8097" s="41"/>
      <c r="AU8097" s="41"/>
      <c r="AV8097" s="41"/>
      <c r="AW8097" s="41"/>
      <c r="AX8097" s="41"/>
      <c r="AY8097" s="41"/>
    </row>
    <row r="8098" spans="2:51" x14ac:dyDescent="0.25">
      <c r="E8098" s="40"/>
      <c r="F8098" s="41"/>
      <c r="G8098" s="41"/>
      <c r="H8098" s="41"/>
      <c r="I8098" s="41"/>
      <c r="J8098" s="41"/>
      <c r="K8098" s="41"/>
      <c r="L8098" s="41"/>
      <c r="M8098" s="41"/>
      <c r="N8098" s="41"/>
      <c r="O8098" s="41"/>
      <c r="P8098" s="41"/>
      <c r="Q8098" s="41"/>
      <c r="R8098" s="41"/>
      <c r="S8098" s="41"/>
      <c r="T8098" s="41"/>
      <c r="U8098" s="41"/>
      <c r="V8098" s="41"/>
      <c r="W8098" s="41"/>
      <c r="X8098" s="41"/>
      <c r="Y8098" s="41"/>
      <c r="Z8098" s="41"/>
      <c r="AA8098" s="41"/>
      <c r="AB8098" s="41"/>
      <c r="AC8098" s="41"/>
      <c r="AD8098" s="41"/>
      <c r="AE8098" s="41"/>
      <c r="AF8098" s="41"/>
      <c r="AG8098" s="41"/>
      <c r="AH8098" s="41"/>
      <c r="AI8098" s="41"/>
      <c r="AJ8098" s="41"/>
      <c r="AK8098" s="41"/>
      <c r="AL8098" s="41"/>
      <c r="AM8098" s="41"/>
      <c r="AN8098" s="41"/>
      <c r="AO8098" s="41"/>
      <c r="AP8098" s="41"/>
      <c r="AQ8098" s="41"/>
      <c r="AR8098" s="41"/>
      <c r="AS8098" s="41"/>
      <c r="AT8098" s="41"/>
      <c r="AU8098" s="41"/>
      <c r="AV8098" s="41"/>
      <c r="AW8098" s="41"/>
      <c r="AX8098" s="41"/>
      <c r="AY8098" s="41"/>
    </row>
    <row r="8099" spans="2:51" x14ac:dyDescent="0.25">
      <c r="E8099" s="40" t="s">
        <v>946</v>
      </c>
      <c r="F8099" s="41"/>
      <c r="G8099" s="41"/>
      <c r="H8099" s="41"/>
      <c r="I8099" s="41"/>
      <c r="J8099" s="41"/>
      <c r="K8099" s="41"/>
      <c r="L8099" s="41"/>
      <c r="M8099" s="41"/>
      <c r="N8099" s="41"/>
      <c r="O8099" s="41"/>
      <c r="P8099" s="41"/>
      <c r="Q8099" s="41"/>
      <c r="R8099" s="41"/>
      <c r="S8099" s="41"/>
      <c r="T8099" s="41"/>
      <c r="U8099" s="41"/>
      <c r="V8099" s="41"/>
      <c r="W8099" s="41"/>
      <c r="X8099" s="41"/>
      <c r="Y8099" s="41"/>
      <c r="Z8099" s="41"/>
      <c r="AA8099" s="41"/>
      <c r="AB8099" s="41"/>
      <c r="AC8099" s="41"/>
      <c r="AD8099" s="41"/>
      <c r="AE8099" s="41"/>
      <c r="AF8099" s="41"/>
      <c r="AG8099" s="41"/>
      <c r="AH8099" s="41"/>
      <c r="AI8099" s="41"/>
      <c r="AJ8099" s="41"/>
      <c r="AK8099" s="41"/>
      <c r="AL8099" s="41"/>
      <c r="AM8099" s="41"/>
      <c r="AN8099" s="41"/>
      <c r="AO8099" s="41"/>
      <c r="AP8099" s="41"/>
      <c r="AQ8099" s="41"/>
      <c r="AR8099" s="41"/>
      <c r="AS8099" s="41"/>
      <c r="AT8099" s="41"/>
      <c r="AU8099" s="41"/>
      <c r="AV8099" s="41"/>
      <c r="AW8099" s="41"/>
      <c r="AX8099" s="41"/>
      <c r="AY8099" s="41"/>
    </row>
    <row r="8100" spans="2:51" x14ac:dyDescent="0.25">
      <c r="E8100" s="40" t="s">
        <v>1098</v>
      </c>
      <c r="F8100" s="41"/>
      <c r="G8100" s="41"/>
      <c r="H8100" s="41"/>
      <c r="I8100" s="41"/>
      <c r="J8100" s="41"/>
      <c r="K8100" s="41"/>
      <c r="L8100" s="41"/>
      <c r="M8100" s="41"/>
      <c r="N8100" s="41"/>
      <c r="O8100" s="41"/>
      <c r="P8100" s="41"/>
      <c r="Q8100" s="41"/>
      <c r="R8100" s="41"/>
      <c r="S8100" s="41"/>
      <c r="T8100" s="41"/>
      <c r="U8100" s="41"/>
      <c r="V8100" s="41"/>
      <c r="W8100" s="41"/>
      <c r="X8100" s="41"/>
      <c r="Y8100" s="41"/>
      <c r="Z8100" s="41"/>
      <c r="AA8100" s="41"/>
      <c r="AB8100" s="41"/>
      <c r="AC8100" s="41"/>
      <c r="AD8100" s="41"/>
      <c r="AE8100" s="41"/>
      <c r="AF8100" s="41"/>
      <c r="AG8100" s="41"/>
      <c r="AH8100" s="41"/>
      <c r="AI8100" s="41"/>
      <c r="AJ8100" s="41"/>
      <c r="AK8100" s="41"/>
      <c r="AL8100" s="41"/>
      <c r="AM8100" s="41"/>
      <c r="AN8100" s="41"/>
      <c r="AO8100" s="41"/>
      <c r="AP8100" s="41"/>
      <c r="AQ8100" s="41"/>
      <c r="AR8100" s="41"/>
      <c r="AS8100" s="41"/>
      <c r="AT8100" s="41"/>
      <c r="AU8100" s="41"/>
      <c r="AV8100" s="41"/>
      <c r="AW8100" s="41"/>
      <c r="AX8100" s="41"/>
      <c r="AY8100" s="41"/>
    </row>
    <row r="8101" spans="2:51" x14ac:dyDescent="0.25">
      <c r="E8101" s="40" t="s">
        <v>904</v>
      </c>
      <c r="F8101" s="41"/>
      <c r="G8101" s="41"/>
      <c r="H8101" s="41"/>
      <c r="I8101" s="41"/>
      <c r="J8101" s="41"/>
      <c r="K8101" s="41"/>
      <c r="L8101" s="41"/>
      <c r="M8101" s="41"/>
      <c r="N8101" s="41"/>
      <c r="O8101" s="41"/>
      <c r="P8101" s="41"/>
      <c r="Q8101" s="41"/>
      <c r="R8101" s="41"/>
      <c r="S8101" s="41"/>
      <c r="T8101" s="41"/>
      <c r="U8101" s="41"/>
      <c r="V8101" s="41"/>
      <c r="W8101" s="41"/>
      <c r="X8101" s="41"/>
      <c r="Y8101" s="41"/>
      <c r="Z8101" s="41"/>
      <c r="AA8101" s="41"/>
      <c r="AB8101" s="41"/>
      <c r="AC8101" s="41"/>
      <c r="AD8101" s="41"/>
      <c r="AE8101" s="41"/>
      <c r="AF8101" s="41"/>
      <c r="AG8101" s="41"/>
      <c r="AH8101" s="41"/>
      <c r="AI8101" s="41"/>
      <c r="AJ8101" s="41"/>
      <c r="AK8101" s="41"/>
      <c r="AL8101" s="41"/>
      <c r="AM8101" s="41"/>
      <c r="AN8101" s="41"/>
      <c r="AO8101" s="41"/>
      <c r="AP8101" s="41"/>
      <c r="AQ8101" s="41"/>
      <c r="AR8101" s="41"/>
      <c r="AS8101" s="41"/>
      <c r="AT8101" s="41"/>
      <c r="AU8101" s="41"/>
      <c r="AV8101" s="41"/>
      <c r="AW8101" s="41"/>
      <c r="AX8101" s="41"/>
      <c r="AY8101" s="41"/>
    </row>
    <row r="8105" spans="2:51" x14ac:dyDescent="0.25">
      <c r="B8105" s="1" t="s">
        <v>1291</v>
      </c>
    </row>
    <row r="8107" spans="2:51" x14ac:dyDescent="0.25">
      <c r="C8107" s="13">
        <v>0</v>
      </c>
    </row>
    <row r="8114" spans="41:41" x14ac:dyDescent="0.25">
      <c r="AO8114" s="4" t="s">
        <v>1292</v>
      </c>
    </row>
    <row r="8128" spans="41:41" x14ac:dyDescent="0.25">
      <c r="AO8128" s="1" t="s">
        <v>1293</v>
      </c>
    </row>
    <row r="8134" spans="5:44" x14ac:dyDescent="0.25">
      <c r="E8134" s="46" t="s">
        <v>1123</v>
      </c>
      <c r="F8134" s="43"/>
      <c r="G8134" s="43"/>
      <c r="H8134" s="43"/>
      <c r="I8134" s="43"/>
      <c r="J8134" s="43"/>
      <c r="K8134" s="43"/>
      <c r="L8134" s="43"/>
      <c r="M8134" s="43"/>
      <c r="N8134" s="43"/>
      <c r="O8134" s="43"/>
      <c r="P8134" s="43"/>
      <c r="Q8134" s="43"/>
      <c r="R8134" s="43"/>
      <c r="S8134" s="43"/>
      <c r="T8134" s="43"/>
      <c r="U8134" s="43"/>
      <c r="V8134" s="43"/>
      <c r="W8134" s="43"/>
      <c r="X8134" s="43"/>
      <c r="Y8134" s="43"/>
      <c r="Z8134" s="43"/>
      <c r="AA8134" s="43"/>
      <c r="AB8134" s="43"/>
      <c r="AC8134" s="43"/>
      <c r="AD8134" s="43"/>
      <c r="AE8134" s="43"/>
      <c r="AF8134" s="43"/>
      <c r="AG8134" s="43"/>
      <c r="AH8134" s="43"/>
      <c r="AI8134" s="43"/>
      <c r="AJ8134" s="43"/>
      <c r="AK8134" s="43"/>
      <c r="AL8134" s="43"/>
      <c r="AM8134" s="43"/>
      <c r="AN8134" s="43"/>
      <c r="AO8134" s="43"/>
      <c r="AP8134" s="43"/>
      <c r="AQ8134" s="43"/>
      <c r="AR8134" s="43"/>
    </row>
    <row r="8135" spans="5:44" x14ac:dyDescent="0.25">
      <c r="E8135" s="42" t="s">
        <v>868</v>
      </c>
      <c r="F8135" s="43"/>
      <c r="G8135" s="43"/>
      <c r="H8135" s="43"/>
      <c r="I8135" s="43"/>
      <c r="J8135" s="43"/>
      <c r="K8135" s="43"/>
      <c r="L8135" s="43"/>
      <c r="M8135" s="43"/>
      <c r="N8135" s="43"/>
      <c r="O8135" s="43"/>
      <c r="P8135" s="43"/>
      <c r="Q8135" s="43"/>
      <c r="R8135" s="43"/>
      <c r="S8135" s="43"/>
      <c r="T8135" s="43"/>
      <c r="U8135" s="43"/>
      <c r="V8135" s="43"/>
      <c r="W8135" s="43"/>
      <c r="X8135" s="43"/>
      <c r="Y8135" s="43"/>
      <c r="Z8135" s="43"/>
      <c r="AA8135" s="43"/>
      <c r="AB8135" s="43"/>
      <c r="AC8135" s="43"/>
      <c r="AD8135" s="43"/>
      <c r="AE8135" s="43"/>
      <c r="AF8135" s="43"/>
      <c r="AG8135" s="43"/>
      <c r="AH8135" s="43"/>
      <c r="AI8135" s="43"/>
      <c r="AJ8135" s="43"/>
      <c r="AK8135" s="43"/>
      <c r="AL8135" s="43"/>
      <c r="AM8135" s="43"/>
      <c r="AN8135" s="43"/>
      <c r="AO8135" s="43"/>
      <c r="AP8135" s="43"/>
      <c r="AQ8135" s="43"/>
      <c r="AR8135" s="43"/>
    </row>
    <row r="8136" spans="5:44" x14ac:dyDescent="0.25">
      <c r="E8136" s="42" t="s">
        <v>876</v>
      </c>
      <c r="F8136" s="43"/>
      <c r="G8136" s="43"/>
      <c r="H8136" s="43"/>
      <c r="I8136" s="43"/>
      <c r="J8136" s="43"/>
      <c r="K8136" s="43"/>
      <c r="L8136" s="43"/>
      <c r="M8136" s="43"/>
      <c r="N8136" s="43"/>
      <c r="O8136" s="43"/>
      <c r="P8136" s="43"/>
      <c r="Q8136" s="43"/>
      <c r="R8136" s="43"/>
      <c r="S8136" s="43"/>
      <c r="T8136" s="43"/>
      <c r="U8136" s="43"/>
      <c r="V8136" s="43"/>
      <c r="W8136" s="43"/>
      <c r="X8136" s="43"/>
      <c r="Y8136" s="43"/>
      <c r="Z8136" s="43"/>
      <c r="AA8136" s="43"/>
      <c r="AB8136" s="43"/>
      <c r="AC8136" s="43"/>
      <c r="AD8136" s="43"/>
      <c r="AE8136" s="43"/>
      <c r="AF8136" s="43"/>
      <c r="AG8136" s="43"/>
      <c r="AH8136" s="43"/>
      <c r="AI8136" s="43"/>
      <c r="AJ8136" s="43"/>
      <c r="AK8136" s="43"/>
      <c r="AL8136" s="43"/>
      <c r="AM8136" s="43"/>
      <c r="AN8136" s="43"/>
      <c r="AO8136" s="43"/>
      <c r="AP8136" s="43"/>
      <c r="AQ8136" s="43"/>
      <c r="AR8136" s="43"/>
    </row>
    <row r="8137" spans="5:44" x14ac:dyDescent="0.25">
      <c r="E8137" s="42" t="s">
        <v>1294</v>
      </c>
      <c r="F8137" s="43"/>
      <c r="G8137" s="43"/>
      <c r="H8137" s="43"/>
      <c r="I8137" s="43"/>
      <c r="J8137" s="43"/>
      <c r="K8137" s="43"/>
      <c r="L8137" s="43"/>
      <c r="M8137" s="43"/>
      <c r="N8137" s="43"/>
      <c r="O8137" s="43"/>
      <c r="P8137" s="43"/>
      <c r="Q8137" s="43"/>
      <c r="R8137" s="43"/>
      <c r="S8137" s="43"/>
      <c r="T8137" s="43"/>
      <c r="U8137" s="43"/>
      <c r="V8137" s="43"/>
      <c r="W8137" s="43"/>
      <c r="X8137" s="43"/>
      <c r="Y8137" s="43"/>
      <c r="Z8137" s="43"/>
      <c r="AA8137" s="43"/>
      <c r="AB8137" s="43"/>
      <c r="AC8137" s="43"/>
      <c r="AD8137" s="43"/>
      <c r="AE8137" s="43"/>
      <c r="AF8137" s="43"/>
      <c r="AG8137" s="43"/>
      <c r="AH8137" s="43"/>
      <c r="AI8137" s="43"/>
      <c r="AJ8137" s="43"/>
      <c r="AK8137" s="43"/>
      <c r="AL8137" s="43"/>
      <c r="AM8137" s="43"/>
      <c r="AN8137" s="43"/>
      <c r="AO8137" s="43"/>
      <c r="AP8137" s="43"/>
      <c r="AQ8137" s="43"/>
      <c r="AR8137" s="43"/>
    </row>
    <row r="8138" spans="5:44" x14ac:dyDescent="0.25">
      <c r="E8138" s="42" t="s">
        <v>1295</v>
      </c>
      <c r="F8138" s="43"/>
      <c r="G8138" s="43"/>
      <c r="H8138" s="43"/>
      <c r="I8138" s="43"/>
      <c r="J8138" s="43"/>
      <c r="K8138" s="43"/>
      <c r="L8138" s="43"/>
      <c r="M8138" s="43"/>
      <c r="N8138" s="43"/>
      <c r="O8138" s="43"/>
      <c r="P8138" s="43"/>
      <c r="Q8138" s="43"/>
      <c r="R8138" s="43"/>
      <c r="S8138" s="43"/>
      <c r="T8138" s="43"/>
      <c r="U8138" s="43"/>
      <c r="V8138" s="43"/>
      <c r="W8138" s="43"/>
      <c r="X8138" s="43"/>
      <c r="Y8138" s="43"/>
      <c r="Z8138" s="43"/>
      <c r="AA8138" s="43"/>
      <c r="AB8138" s="43"/>
      <c r="AC8138" s="43"/>
      <c r="AD8138" s="43"/>
      <c r="AE8138" s="43"/>
      <c r="AF8138" s="43"/>
      <c r="AG8138" s="43"/>
      <c r="AH8138" s="43"/>
      <c r="AI8138" s="43"/>
      <c r="AJ8138" s="43"/>
      <c r="AK8138" s="43"/>
      <c r="AL8138" s="43"/>
      <c r="AM8138" s="43"/>
      <c r="AN8138" s="43"/>
      <c r="AO8138" s="43"/>
      <c r="AP8138" s="43"/>
      <c r="AQ8138" s="43"/>
      <c r="AR8138" s="43"/>
    </row>
    <row r="8139" spans="5:44" x14ac:dyDescent="0.25">
      <c r="E8139" s="42" t="s">
        <v>1296</v>
      </c>
      <c r="F8139" s="43"/>
      <c r="G8139" s="43"/>
      <c r="H8139" s="43"/>
      <c r="I8139" s="43"/>
      <c r="J8139" s="43"/>
      <c r="K8139" s="43"/>
      <c r="L8139" s="43"/>
      <c r="M8139" s="43"/>
      <c r="N8139" s="43"/>
      <c r="O8139" s="43"/>
      <c r="P8139" s="43"/>
      <c r="Q8139" s="43"/>
      <c r="R8139" s="43"/>
      <c r="S8139" s="43"/>
      <c r="T8139" s="43"/>
      <c r="U8139" s="43"/>
      <c r="V8139" s="43"/>
      <c r="W8139" s="43"/>
      <c r="X8139" s="43"/>
      <c r="Y8139" s="43"/>
      <c r="Z8139" s="43"/>
      <c r="AA8139" s="43"/>
      <c r="AB8139" s="43"/>
      <c r="AC8139" s="43"/>
      <c r="AD8139" s="43"/>
      <c r="AE8139" s="43"/>
      <c r="AF8139" s="43"/>
      <c r="AG8139" s="43"/>
      <c r="AH8139" s="43"/>
      <c r="AI8139" s="43"/>
      <c r="AJ8139" s="43"/>
      <c r="AK8139" s="43"/>
      <c r="AL8139" s="43"/>
      <c r="AM8139" s="43"/>
      <c r="AN8139" s="43"/>
      <c r="AO8139" s="43"/>
      <c r="AP8139" s="43"/>
      <c r="AQ8139" s="43"/>
      <c r="AR8139" s="43"/>
    </row>
    <row r="8140" spans="5:44" x14ac:dyDescent="0.25">
      <c r="E8140" s="42" t="s">
        <v>900</v>
      </c>
      <c r="F8140" s="43"/>
      <c r="G8140" s="43"/>
      <c r="H8140" s="43"/>
      <c r="I8140" s="43"/>
      <c r="J8140" s="43"/>
      <c r="K8140" s="43"/>
      <c r="L8140" s="43"/>
      <c r="M8140" s="43"/>
      <c r="N8140" s="43"/>
      <c r="O8140" s="43"/>
      <c r="P8140" s="43"/>
      <c r="Q8140" s="43"/>
      <c r="R8140" s="43"/>
      <c r="S8140" s="43"/>
      <c r="T8140" s="43"/>
      <c r="U8140" s="43"/>
      <c r="V8140" s="43"/>
      <c r="W8140" s="43"/>
      <c r="X8140" s="43"/>
      <c r="Y8140" s="43"/>
      <c r="Z8140" s="43"/>
      <c r="AA8140" s="43"/>
      <c r="AB8140" s="43"/>
      <c r="AC8140" s="43"/>
      <c r="AD8140" s="43"/>
      <c r="AE8140" s="43"/>
      <c r="AF8140" s="43"/>
      <c r="AG8140" s="43"/>
      <c r="AH8140" s="43"/>
      <c r="AI8140" s="43"/>
      <c r="AJ8140" s="43"/>
      <c r="AK8140" s="43"/>
      <c r="AL8140" s="43"/>
      <c r="AM8140" s="43"/>
      <c r="AN8140" s="43"/>
      <c r="AO8140" s="43"/>
      <c r="AP8140" s="43"/>
      <c r="AQ8140" s="43"/>
      <c r="AR8140" s="43"/>
    </row>
    <row r="8141" spans="5:44" x14ac:dyDescent="0.25">
      <c r="E8141" s="42" t="s">
        <v>889</v>
      </c>
      <c r="F8141" s="43"/>
      <c r="G8141" s="43"/>
      <c r="H8141" s="43"/>
      <c r="I8141" s="43"/>
      <c r="J8141" s="43"/>
      <c r="K8141" s="43"/>
      <c r="L8141" s="43"/>
      <c r="M8141" s="43"/>
      <c r="N8141" s="43"/>
      <c r="O8141" s="43"/>
      <c r="P8141" s="43"/>
      <c r="Q8141" s="43"/>
      <c r="R8141" s="43"/>
      <c r="S8141" s="43"/>
      <c r="T8141" s="43"/>
      <c r="U8141" s="43"/>
      <c r="V8141" s="43"/>
      <c r="W8141" s="43"/>
      <c r="X8141" s="43"/>
      <c r="Y8141" s="43"/>
      <c r="Z8141" s="43"/>
      <c r="AA8141" s="43"/>
      <c r="AB8141" s="43"/>
      <c r="AC8141" s="43"/>
      <c r="AD8141" s="43"/>
      <c r="AE8141" s="43"/>
      <c r="AF8141" s="43"/>
      <c r="AG8141" s="43"/>
      <c r="AH8141" s="43"/>
      <c r="AI8141" s="43"/>
      <c r="AJ8141" s="43"/>
      <c r="AK8141" s="43"/>
      <c r="AL8141" s="43"/>
      <c r="AM8141" s="43"/>
      <c r="AN8141" s="43"/>
      <c r="AO8141" s="43"/>
      <c r="AP8141" s="43"/>
      <c r="AQ8141" s="43"/>
      <c r="AR8141" s="43"/>
    </row>
    <row r="8142" spans="5:44" x14ac:dyDescent="0.25">
      <c r="E8142" s="42" t="s">
        <v>952</v>
      </c>
      <c r="F8142" s="43"/>
      <c r="G8142" s="43"/>
      <c r="H8142" s="43"/>
      <c r="I8142" s="43"/>
      <c r="J8142" s="43"/>
      <c r="K8142" s="43"/>
      <c r="L8142" s="43"/>
      <c r="M8142" s="43"/>
      <c r="N8142" s="43"/>
      <c r="O8142" s="43"/>
      <c r="P8142" s="43"/>
      <c r="Q8142" s="43"/>
      <c r="R8142" s="43"/>
      <c r="S8142" s="43"/>
      <c r="T8142" s="43"/>
      <c r="U8142" s="43"/>
      <c r="V8142" s="43"/>
      <c r="W8142" s="43"/>
      <c r="X8142" s="43"/>
      <c r="Y8142" s="43"/>
      <c r="Z8142" s="43"/>
      <c r="AA8142" s="43"/>
      <c r="AB8142" s="43"/>
      <c r="AC8142" s="43"/>
      <c r="AD8142" s="43"/>
      <c r="AE8142" s="43"/>
      <c r="AF8142" s="43"/>
      <c r="AG8142" s="43"/>
      <c r="AH8142" s="43"/>
      <c r="AI8142" s="43"/>
      <c r="AJ8142" s="43"/>
      <c r="AK8142" s="43"/>
      <c r="AL8142" s="43"/>
      <c r="AM8142" s="43"/>
      <c r="AN8142" s="43"/>
      <c r="AO8142" s="43"/>
      <c r="AP8142" s="43"/>
      <c r="AQ8142" s="43"/>
      <c r="AR8142" s="43"/>
    </row>
    <row r="8143" spans="5:44" x14ac:dyDescent="0.25">
      <c r="E8143" s="42" t="s">
        <v>988</v>
      </c>
      <c r="F8143" s="43"/>
      <c r="G8143" s="43"/>
      <c r="H8143" s="43"/>
      <c r="I8143" s="43"/>
      <c r="J8143" s="43"/>
      <c r="K8143" s="43"/>
      <c r="L8143" s="43"/>
      <c r="M8143" s="43"/>
      <c r="N8143" s="43"/>
      <c r="O8143" s="43"/>
      <c r="P8143" s="43"/>
      <c r="Q8143" s="43"/>
      <c r="R8143" s="43"/>
      <c r="S8143" s="43"/>
      <c r="T8143" s="43"/>
      <c r="U8143" s="43"/>
      <c r="V8143" s="43"/>
      <c r="W8143" s="43"/>
      <c r="X8143" s="43"/>
      <c r="Y8143" s="43"/>
      <c r="Z8143" s="43"/>
      <c r="AA8143" s="43"/>
      <c r="AB8143" s="43"/>
      <c r="AC8143" s="43"/>
      <c r="AD8143" s="43"/>
      <c r="AE8143" s="43"/>
      <c r="AF8143" s="43"/>
      <c r="AG8143" s="43"/>
      <c r="AH8143" s="43"/>
      <c r="AI8143" s="43"/>
      <c r="AJ8143" s="43"/>
      <c r="AK8143" s="43"/>
      <c r="AL8143" s="43"/>
      <c r="AM8143" s="43"/>
      <c r="AN8143" s="43"/>
      <c r="AO8143" s="43"/>
      <c r="AP8143" s="43"/>
      <c r="AQ8143" s="43"/>
      <c r="AR8143" s="43"/>
    </row>
    <row r="8144" spans="5:44" x14ac:dyDescent="0.25">
      <c r="E8144" s="42" t="s">
        <v>989</v>
      </c>
      <c r="F8144" s="43"/>
      <c r="G8144" s="43"/>
      <c r="H8144" s="43"/>
      <c r="I8144" s="43"/>
      <c r="J8144" s="43"/>
      <c r="K8144" s="43"/>
      <c r="L8144" s="43"/>
      <c r="M8144" s="43"/>
      <c r="N8144" s="43"/>
      <c r="O8144" s="43"/>
      <c r="P8144" s="43"/>
      <c r="Q8144" s="43"/>
      <c r="R8144" s="43"/>
      <c r="S8144" s="43"/>
      <c r="T8144" s="43"/>
      <c r="U8144" s="43"/>
      <c r="V8144" s="43"/>
      <c r="W8144" s="43"/>
      <c r="X8144" s="43"/>
      <c r="Y8144" s="43"/>
      <c r="Z8144" s="43"/>
      <c r="AA8144" s="43"/>
      <c r="AB8144" s="43"/>
      <c r="AC8144" s="43"/>
      <c r="AD8144" s="43"/>
      <c r="AE8144" s="43"/>
      <c r="AF8144" s="43"/>
      <c r="AG8144" s="43"/>
      <c r="AH8144" s="43"/>
      <c r="AI8144" s="43"/>
      <c r="AJ8144" s="43"/>
      <c r="AK8144" s="43"/>
      <c r="AL8144" s="43"/>
      <c r="AM8144" s="43"/>
      <c r="AN8144" s="43"/>
      <c r="AO8144" s="43"/>
      <c r="AP8144" s="43"/>
      <c r="AQ8144" s="43"/>
      <c r="AR8144" s="43"/>
    </row>
    <row r="8145" spans="5:44" x14ac:dyDescent="0.25">
      <c r="E8145" s="42" t="s">
        <v>990</v>
      </c>
      <c r="F8145" s="43"/>
      <c r="G8145" s="43"/>
      <c r="H8145" s="43"/>
      <c r="I8145" s="43"/>
      <c r="J8145" s="43"/>
      <c r="K8145" s="43"/>
      <c r="L8145" s="43"/>
      <c r="M8145" s="43"/>
      <c r="N8145" s="43"/>
      <c r="O8145" s="43"/>
      <c r="P8145" s="43"/>
      <c r="Q8145" s="43"/>
      <c r="R8145" s="43"/>
      <c r="S8145" s="43"/>
      <c r="T8145" s="43"/>
      <c r="U8145" s="43"/>
      <c r="V8145" s="43"/>
      <c r="W8145" s="43"/>
      <c r="X8145" s="43"/>
      <c r="Y8145" s="43"/>
      <c r="Z8145" s="43"/>
      <c r="AA8145" s="43"/>
      <c r="AB8145" s="43"/>
      <c r="AC8145" s="43"/>
      <c r="AD8145" s="43"/>
      <c r="AE8145" s="43"/>
      <c r="AF8145" s="43"/>
      <c r="AG8145" s="43"/>
      <c r="AH8145" s="43"/>
      <c r="AI8145" s="43"/>
      <c r="AJ8145" s="43"/>
      <c r="AK8145" s="43"/>
      <c r="AL8145" s="43"/>
      <c r="AM8145" s="43"/>
      <c r="AN8145" s="43"/>
      <c r="AO8145" s="43"/>
      <c r="AP8145" s="43"/>
      <c r="AQ8145" s="43"/>
      <c r="AR8145" s="43"/>
    </row>
    <row r="8146" spans="5:44" x14ac:dyDescent="0.25">
      <c r="E8146" s="42" t="s">
        <v>991</v>
      </c>
      <c r="F8146" s="43"/>
      <c r="G8146" s="43"/>
      <c r="H8146" s="43"/>
      <c r="I8146" s="43"/>
      <c r="J8146" s="43"/>
      <c r="K8146" s="43"/>
      <c r="L8146" s="43"/>
      <c r="M8146" s="43"/>
      <c r="N8146" s="43"/>
      <c r="O8146" s="43"/>
      <c r="P8146" s="43"/>
      <c r="Q8146" s="43"/>
      <c r="R8146" s="43"/>
      <c r="S8146" s="43"/>
      <c r="T8146" s="43"/>
      <c r="U8146" s="43"/>
      <c r="V8146" s="43"/>
      <c r="W8146" s="43"/>
      <c r="X8146" s="43"/>
      <c r="Y8146" s="43"/>
      <c r="Z8146" s="43"/>
      <c r="AA8146" s="43"/>
      <c r="AB8146" s="43"/>
      <c r="AC8146" s="43"/>
      <c r="AD8146" s="43"/>
      <c r="AE8146" s="43"/>
      <c r="AF8146" s="43"/>
      <c r="AG8146" s="43"/>
      <c r="AH8146" s="43"/>
      <c r="AI8146" s="43"/>
      <c r="AJ8146" s="43"/>
      <c r="AK8146" s="43"/>
      <c r="AL8146" s="43"/>
      <c r="AM8146" s="43"/>
      <c r="AN8146" s="43"/>
      <c r="AO8146" s="43"/>
      <c r="AP8146" s="43"/>
      <c r="AQ8146" s="43"/>
      <c r="AR8146" s="43"/>
    </row>
    <row r="8147" spans="5:44" x14ac:dyDescent="0.25">
      <c r="E8147" s="42" t="s">
        <v>993</v>
      </c>
      <c r="F8147" s="43"/>
      <c r="G8147" s="43"/>
      <c r="H8147" s="43"/>
      <c r="I8147" s="43"/>
      <c r="J8147" s="43"/>
      <c r="K8147" s="43"/>
      <c r="L8147" s="43"/>
      <c r="M8147" s="43"/>
      <c r="N8147" s="43"/>
      <c r="O8147" s="43"/>
      <c r="P8147" s="43"/>
      <c r="Q8147" s="43"/>
      <c r="R8147" s="43"/>
      <c r="S8147" s="43"/>
      <c r="T8147" s="43"/>
      <c r="U8147" s="43"/>
      <c r="V8147" s="43"/>
      <c r="W8147" s="43"/>
      <c r="X8147" s="43"/>
      <c r="Y8147" s="43"/>
      <c r="Z8147" s="43"/>
      <c r="AA8147" s="43"/>
      <c r="AB8147" s="43"/>
      <c r="AC8147" s="43"/>
      <c r="AD8147" s="43"/>
      <c r="AE8147" s="43"/>
      <c r="AF8147" s="43"/>
      <c r="AG8147" s="43"/>
      <c r="AH8147" s="43"/>
      <c r="AI8147" s="43"/>
      <c r="AJ8147" s="43"/>
      <c r="AK8147" s="43"/>
      <c r="AL8147" s="43"/>
      <c r="AM8147" s="43"/>
      <c r="AN8147" s="43"/>
      <c r="AO8147" s="43"/>
      <c r="AP8147" s="43"/>
      <c r="AQ8147" s="43"/>
      <c r="AR8147" s="43"/>
    </row>
    <row r="8148" spans="5:44" x14ac:dyDescent="0.25">
      <c r="E8148" s="42" t="s">
        <v>994</v>
      </c>
      <c r="F8148" s="43"/>
      <c r="G8148" s="43"/>
      <c r="H8148" s="43"/>
      <c r="I8148" s="43"/>
      <c r="J8148" s="43"/>
      <c r="K8148" s="43"/>
      <c r="L8148" s="43"/>
      <c r="M8148" s="43"/>
      <c r="N8148" s="43"/>
      <c r="O8148" s="43"/>
      <c r="P8148" s="43"/>
      <c r="Q8148" s="43"/>
      <c r="R8148" s="43"/>
      <c r="S8148" s="43"/>
      <c r="T8148" s="43"/>
      <c r="U8148" s="43"/>
      <c r="V8148" s="43"/>
      <c r="W8148" s="43"/>
      <c r="X8148" s="43"/>
      <c r="Y8148" s="43"/>
      <c r="Z8148" s="43"/>
      <c r="AA8148" s="43"/>
      <c r="AB8148" s="43"/>
      <c r="AC8148" s="43"/>
      <c r="AD8148" s="43"/>
      <c r="AE8148" s="43"/>
      <c r="AF8148" s="43"/>
      <c r="AG8148" s="43"/>
      <c r="AH8148" s="43"/>
      <c r="AI8148" s="43"/>
      <c r="AJ8148" s="43"/>
      <c r="AK8148" s="43"/>
      <c r="AL8148" s="43"/>
      <c r="AM8148" s="43"/>
      <c r="AN8148" s="43"/>
      <c r="AO8148" s="43"/>
      <c r="AP8148" s="43"/>
      <c r="AQ8148" s="43"/>
      <c r="AR8148" s="43"/>
    </row>
    <row r="8149" spans="5:44" x14ac:dyDescent="0.25">
      <c r="E8149" s="42" t="s">
        <v>1118</v>
      </c>
      <c r="F8149" s="43"/>
      <c r="G8149" s="43"/>
      <c r="H8149" s="43"/>
      <c r="I8149" s="43"/>
      <c r="J8149" s="43"/>
      <c r="K8149" s="43"/>
      <c r="L8149" s="43"/>
      <c r="M8149" s="43"/>
      <c r="N8149" s="43"/>
      <c r="O8149" s="43"/>
      <c r="P8149" s="43"/>
      <c r="Q8149" s="43"/>
      <c r="R8149" s="43"/>
      <c r="S8149" s="43"/>
      <c r="T8149" s="43"/>
      <c r="U8149" s="43"/>
      <c r="V8149" s="43"/>
      <c r="W8149" s="43"/>
      <c r="X8149" s="43"/>
      <c r="Y8149" s="43"/>
      <c r="Z8149" s="43"/>
      <c r="AA8149" s="43"/>
      <c r="AB8149" s="43"/>
      <c r="AC8149" s="43"/>
      <c r="AD8149" s="43"/>
      <c r="AE8149" s="43"/>
      <c r="AF8149" s="43"/>
      <c r="AG8149" s="43"/>
      <c r="AH8149" s="43"/>
      <c r="AI8149" s="43"/>
      <c r="AJ8149" s="43"/>
      <c r="AK8149" s="43"/>
      <c r="AL8149" s="43"/>
      <c r="AM8149" s="43"/>
      <c r="AN8149" s="43"/>
      <c r="AO8149" s="43"/>
      <c r="AP8149" s="43"/>
      <c r="AQ8149" s="43"/>
      <c r="AR8149" s="43"/>
    </row>
    <row r="8150" spans="5:44" x14ac:dyDescent="0.25">
      <c r="E8150" s="42" t="s">
        <v>1295</v>
      </c>
      <c r="F8150" s="43"/>
      <c r="G8150" s="43"/>
      <c r="H8150" s="43"/>
      <c r="I8150" s="43"/>
      <c r="J8150" s="43"/>
      <c r="K8150" s="43"/>
      <c r="L8150" s="43"/>
      <c r="M8150" s="43"/>
      <c r="N8150" s="43"/>
      <c r="O8150" s="43"/>
      <c r="P8150" s="43"/>
      <c r="Q8150" s="43"/>
      <c r="R8150" s="43"/>
      <c r="S8150" s="43"/>
      <c r="T8150" s="43"/>
      <c r="U8150" s="43"/>
      <c r="V8150" s="43"/>
      <c r="W8150" s="43"/>
      <c r="X8150" s="43"/>
      <c r="Y8150" s="43"/>
      <c r="Z8150" s="43"/>
      <c r="AA8150" s="43"/>
      <c r="AB8150" s="43"/>
      <c r="AC8150" s="43"/>
      <c r="AD8150" s="43"/>
      <c r="AE8150" s="43"/>
      <c r="AF8150" s="43"/>
      <c r="AG8150" s="43"/>
      <c r="AH8150" s="43"/>
      <c r="AI8150" s="43"/>
      <c r="AJ8150" s="43"/>
      <c r="AK8150" s="43"/>
      <c r="AL8150" s="43"/>
      <c r="AM8150" s="43"/>
      <c r="AN8150" s="43"/>
      <c r="AO8150" s="43"/>
      <c r="AP8150" s="43"/>
      <c r="AQ8150" s="43"/>
      <c r="AR8150" s="43"/>
    </row>
    <row r="8151" spans="5:44" x14ac:dyDescent="0.25">
      <c r="E8151" s="42" t="s">
        <v>1296</v>
      </c>
      <c r="F8151" s="43"/>
      <c r="G8151" s="43"/>
      <c r="H8151" s="43"/>
      <c r="I8151" s="43"/>
      <c r="J8151" s="43"/>
      <c r="K8151" s="43"/>
      <c r="L8151" s="43"/>
      <c r="M8151" s="43"/>
      <c r="N8151" s="43"/>
      <c r="O8151" s="43"/>
      <c r="P8151" s="43"/>
      <c r="Q8151" s="43"/>
      <c r="R8151" s="43"/>
      <c r="S8151" s="43"/>
      <c r="T8151" s="43"/>
      <c r="U8151" s="43"/>
      <c r="V8151" s="43"/>
      <c r="W8151" s="43"/>
      <c r="X8151" s="43"/>
      <c r="Y8151" s="43"/>
      <c r="Z8151" s="43"/>
      <c r="AA8151" s="43"/>
      <c r="AB8151" s="43"/>
      <c r="AC8151" s="43"/>
      <c r="AD8151" s="43"/>
      <c r="AE8151" s="43"/>
      <c r="AF8151" s="43"/>
      <c r="AG8151" s="43"/>
      <c r="AH8151" s="43"/>
      <c r="AI8151" s="43"/>
      <c r="AJ8151" s="43"/>
      <c r="AK8151" s="43"/>
      <c r="AL8151" s="43"/>
      <c r="AM8151" s="43"/>
      <c r="AN8151" s="43"/>
      <c r="AO8151" s="43"/>
      <c r="AP8151" s="43"/>
      <c r="AQ8151" s="43"/>
      <c r="AR8151" s="43"/>
    </row>
    <row r="8152" spans="5:44" x14ac:dyDescent="0.25">
      <c r="E8152" s="42" t="s">
        <v>900</v>
      </c>
      <c r="F8152" s="43"/>
      <c r="G8152" s="43"/>
      <c r="H8152" s="43"/>
      <c r="I8152" s="43"/>
      <c r="J8152" s="43"/>
      <c r="K8152" s="43"/>
      <c r="L8152" s="43"/>
      <c r="M8152" s="43"/>
      <c r="N8152" s="43"/>
      <c r="O8152" s="43"/>
      <c r="P8152" s="43"/>
      <c r="Q8152" s="43"/>
      <c r="R8152" s="43"/>
      <c r="S8152" s="43"/>
      <c r="T8152" s="43"/>
      <c r="U8152" s="43"/>
      <c r="V8152" s="43"/>
      <c r="W8152" s="43"/>
      <c r="X8152" s="43"/>
      <c r="Y8152" s="43"/>
      <c r="Z8152" s="43"/>
      <c r="AA8152" s="43"/>
      <c r="AB8152" s="43"/>
      <c r="AC8152" s="43"/>
      <c r="AD8152" s="43"/>
      <c r="AE8152" s="43"/>
      <c r="AF8152" s="43"/>
      <c r="AG8152" s="43"/>
      <c r="AH8152" s="43"/>
      <c r="AI8152" s="43"/>
      <c r="AJ8152" s="43"/>
      <c r="AK8152" s="43"/>
      <c r="AL8152" s="43"/>
      <c r="AM8152" s="43"/>
      <c r="AN8152" s="43"/>
      <c r="AO8152" s="43"/>
      <c r="AP8152" s="43"/>
      <c r="AQ8152" s="43"/>
      <c r="AR8152" s="43"/>
    </row>
    <row r="8153" spans="5:44" x14ac:dyDescent="0.25">
      <c r="E8153" s="42" t="s">
        <v>904</v>
      </c>
      <c r="F8153" s="43"/>
      <c r="G8153" s="43"/>
      <c r="H8153" s="43"/>
      <c r="I8153" s="43"/>
      <c r="J8153" s="43"/>
      <c r="K8153" s="43"/>
      <c r="L8153" s="43"/>
      <c r="M8153" s="43"/>
      <c r="N8153" s="43"/>
      <c r="O8153" s="43"/>
      <c r="P8153" s="43"/>
      <c r="Q8153" s="43"/>
      <c r="R8153" s="43"/>
      <c r="S8153" s="43"/>
      <c r="T8153" s="43"/>
      <c r="U8153" s="43"/>
      <c r="V8153" s="43"/>
      <c r="W8153" s="43"/>
      <c r="X8153" s="43"/>
      <c r="Y8153" s="43"/>
      <c r="Z8153" s="43"/>
      <c r="AA8153" s="43"/>
      <c r="AB8153" s="43"/>
      <c r="AC8153" s="43"/>
      <c r="AD8153" s="43"/>
      <c r="AE8153" s="43"/>
      <c r="AF8153" s="43"/>
      <c r="AG8153" s="43"/>
      <c r="AH8153" s="43"/>
      <c r="AI8153" s="43"/>
      <c r="AJ8153" s="43"/>
      <c r="AK8153" s="43"/>
      <c r="AL8153" s="43"/>
      <c r="AM8153" s="43"/>
      <c r="AN8153" s="43"/>
      <c r="AO8153" s="43"/>
      <c r="AP8153" s="43"/>
      <c r="AQ8153" s="43"/>
      <c r="AR8153" s="43"/>
    </row>
    <row r="8154" spans="5:44" x14ac:dyDescent="0.25">
      <c r="E8154" s="42"/>
      <c r="F8154" s="43"/>
      <c r="G8154" s="43"/>
      <c r="H8154" s="43"/>
      <c r="I8154" s="43"/>
      <c r="J8154" s="43"/>
      <c r="K8154" s="43"/>
      <c r="L8154" s="43"/>
      <c r="M8154" s="43"/>
      <c r="N8154" s="43"/>
      <c r="O8154" s="43"/>
      <c r="P8154" s="43"/>
      <c r="Q8154" s="43"/>
      <c r="R8154" s="43"/>
      <c r="S8154" s="43"/>
      <c r="T8154" s="43"/>
      <c r="U8154" s="43"/>
      <c r="V8154" s="43"/>
      <c r="W8154" s="43"/>
      <c r="X8154" s="43"/>
      <c r="Y8154" s="43"/>
      <c r="Z8154" s="43"/>
      <c r="AA8154" s="43"/>
      <c r="AB8154" s="43"/>
      <c r="AC8154" s="43"/>
      <c r="AD8154" s="43"/>
      <c r="AE8154" s="43"/>
      <c r="AF8154" s="43"/>
      <c r="AG8154" s="43"/>
      <c r="AH8154" s="43"/>
      <c r="AI8154" s="43"/>
      <c r="AJ8154" s="43"/>
      <c r="AK8154" s="43"/>
      <c r="AL8154" s="43"/>
      <c r="AM8154" s="43"/>
      <c r="AN8154" s="43"/>
      <c r="AO8154" s="43"/>
      <c r="AP8154" s="43"/>
      <c r="AQ8154" s="43"/>
      <c r="AR8154" s="43"/>
    </row>
    <row r="8155" spans="5:44" x14ac:dyDescent="0.25">
      <c r="E8155" s="42" t="s">
        <v>868</v>
      </c>
      <c r="F8155" s="43"/>
      <c r="G8155" s="43"/>
      <c r="H8155" s="43"/>
      <c r="I8155" s="43"/>
      <c r="J8155" s="43"/>
      <c r="K8155" s="43"/>
      <c r="L8155" s="43"/>
      <c r="M8155" s="43"/>
      <c r="N8155" s="43"/>
      <c r="O8155" s="43"/>
      <c r="P8155" s="43"/>
      <c r="Q8155" s="43"/>
      <c r="R8155" s="43"/>
      <c r="S8155" s="43"/>
      <c r="T8155" s="43"/>
      <c r="U8155" s="43"/>
      <c r="V8155" s="43"/>
      <c r="W8155" s="43"/>
      <c r="X8155" s="43"/>
      <c r="Y8155" s="43"/>
      <c r="Z8155" s="43"/>
      <c r="AA8155" s="43"/>
      <c r="AB8155" s="43"/>
      <c r="AC8155" s="43"/>
      <c r="AD8155" s="43"/>
      <c r="AE8155" s="43"/>
      <c r="AF8155" s="43"/>
      <c r="AG8155" s="43"/>
      <c r="AH8155" s="43"/>
      <c r="AI8155" s="43"/>
      <c r="AJ8155" s="43"/>
      <c r="AK8155" s="43"/>
      <c r="AL8155" s="43"/>
      <c r="AM8155" s="43"/>
      <c r="AN8155" s="43"/>
      <c r="AO8155" s="43"/>
      <c r="AP8155" s="43"/>
      <c r="AQ8155" s="43"/>
      <c r="AR8155" s="43"/>
    </row>
    <row r="8156" spans="5:44" x14ac:dyDescent="0.25">
      <c r="E8156" s="42" t="s">
        <v>876</v>
      </c>
      <c r="F8156" s="43"/>
      <c r="G8156" s="43"/>
      <c r="H8156" s="43"/>
      <c r="I8156" s="43"/>
      <c r="J8156" s="43"/>
      <c r="K8156" s="43"/>
      <c r="L8156" s="43"/>
      <c r="M8156" s="43"/>
      <c r="N8156" s="43"/>
      <c r="O8156" s="43"/>
      <c r="P8156" s="43"/>
      <c r="Q8156" s="43"/>
      <c r="R8156" s="43"/>
      <c r="S8156" s="43"/>
      <c r="T8156" s="43"/>
      <c r="U8156" s="43"/>
      <c r="V8156" s="43"/>
      <c r="W8156" s="43"/>
      <c r="X8156" s="43"/>
      <c r="Y8156" s="43"/>
      <c r="Z8156" s="43"/>
      <c r="AA8156" s="43"/>
      <c r="AB8156" s="43"/>
      <c r="AC8156" s="43"/>
      <c r="AD8156" s="43"/>
      <c r="AE8156" s="43"/>
      <c r="AF8156" s="43"/>
      <c r="AG8156" s="43"/>
      <c r="AH8156" s="43"/>
      <c r="AI8156" s="43"/>
      <c r="AJ8156" s="43"/>
      <c r="AK8156" s="43"/>
      <c r="AL8156" s="43"/>
      <c r="AM8156" s="43"/>
      <c r="AN8156" s="43"/>
      <c r="AO8156" s="43"/>
      <c r="AP8156" s="43"/>
      <c r="AQ8156" s="43"/>
      <c r="AR8156" s="43"/>
    </row>
    <row r="8157" spans="5:44" x14ac:dyDescent="0.25">
      <c r="E8157" s="42" t="s">
        <v>1225</v>
      </c>
      <c r="F8157" s="43"/>
      <c r="G8157" s="43"/>
      <c r="H8157" s="43"/>
      <c r="I8157" s="43"/>
      <c r="J8157" s="43"/>
      <c r="K8157" s="43"/>
      <c r="L8157" s="43"/>
      <c r="M8157" s="43"/>
      <c r="N8157" s="43"/>
      <c r="O8157" s="43"/>
      <c r="P8157" s="43"/>
      <c r="Q8157" s="43"/>
      <c r="R8157" s="43"/>
      <c r="S8157" s="43"/>
      <c r="T8157" s="43"/>
      <c r="U8157" s="43"/>
      <c r="V8157" s="43"/>
      <c r="W8157" s="43"/>
      <c r="X8157" s="43"/>
      <c r="Y8157" s="43"/>
      <c r="Z8157" s="43"/>
      <c r="AA8157" s="43"/>
      <c r="AB8157" s="43"/>
      <c r="AC8157" s="43"/>
      <c r="AD8157" s="43"/>
      <c r="AE8157" s="43"/>
      <c r="AF8157" s="43"/>
      <c r="AG8157" s="43"/>
      <c r="AH8157" s="43"/>
      <c r="AI8157" s="43"/>
      <c r="AJ8157" s="43"/>
      <c r="AK8157" s="43"/>
      <c r="AL8157" s="43"/>
      <c r="AM8157" s="43"/>
      <c r="AN8157" s="43"/>
      <c r="AO8157" s="43"/>
      <c r="AP8157" s="43"/>
      <c r="AQ8157" s="43"/>
      <c r="AR8157" s="43"/>
    </row>
    <row r="8158" spans="5:44" x14ac:dyDescent="0.25">
      <c r="E8158" s="42" t="s">
        <v>1295</v>
      </c>
      <c r="F8158" s="43"/>
      <c r="G8158" s="43"/>
      <c r="H8158" s="43"/>
      <c r="I8158" s="43"/>
      <c r="J8158" s="43"/>
      <c r="K8158" s="43"/>
      <c r="L8158" s="43"/>
      <c r="M8158" s="43"/>
      <c r="N8158" s="43"/>
      <c r="O8158" s="43"/>
      <c r="P8158" s="43"/>
      <c r="Q8158" s="43"/>
      <c r="R8158" s="43"/>
      <c r="S8158" s="43"/>
      <c r="T8158" s="43"/>
      <c r="U8158" s="43"/>
      <c r="V8158" s="43"/>
      <c r="W8158" s="43"/>
      <c r="X8158" s="43"/>
      <c r="Y8158" s="43"/>
      <c r="Z8158" s="43"/>
      <c r="AA8158" s="43"/>
      <c r="AB8158" s="43"/>
      <c r="AC8158" s="43"/>
      <c r="AD8158" s="43"/>
      <c r="AE8158" s="43"/>
      <c r="AF8158" s="43"/>
      <c r="AG8158" s="43"/>
      <c r="AH8158" s="43"/>
      <c r="AI8158" s="43"/>
      <c r="AJ8158" s="43"/>
      <c r="AK8158" s="43"/>
      <c r="AL8158" s="43"/>
      <c r="AM8158" s="43"/>
      <c r="AN8158" s="43"/>
      <c r="AO8158" s="43"/>
      <c r="AP8158" s="43"/>
      <c r="AQ8158" s="43"/>
      <c r="AR8158" s="43"/>
    </row>
    <row r="8159" spans="5:44" x14ac:dyDescent="0.25">
      <c r="E8159" s="42" t="s">
        <v>1296</v>
      </c>
      <c r="F8159" s="43"/>
      <c r="G8159" s="43"/>
      <c r="H8159" s="43"/>
      <c r="I8159" s="43"/>
      <c r="J8159" s="43"/>
      <c r="K8159" s="43"/>
      <c r="L8159" s="43"/>
      <c r="M8159" s="43"/>
      <c r="N8159" s="43"/>
      <c r="O8159" s="43"/>
      <c r="P8159" s="43"/>
      <c r="Q8159" s="43"/>
      <c r="R8159" s="43"/>
      <c r="S8159" s="43"/>
      <c r="T8159" s="43"/>
      <c r="U8159" s="43"/>
      <c r="V8159" s="43"/>
      <c r="W8159" s="43"/>
      <c r="X8159" s="43"/>
      <c r="Y8159" s="43"/>
      <c r="Z8159" s="43"/>
      <c r="AA8159" s="43"/>
      <c r="AB8159" s="43"/>
      <c r="AC8159" s="43"/>
      <c r="AD8159" s="43"/>
      <c r="AE8159" s="43"/>
      <c r="AF8159" s="43"/>
      <c r="AG8159" s="43"/>
      <c r="AH8159" s="43"/>
      <c r="AI8159" s="43"/>
      <c r="AJ8159" s="43"/>
      <c r="AK8159" s="43"/>
      <c r="AL8159" s="43"/>
      <c r="AM8159" s="43"/>
      <c r="AN8159" s="43"/>
      <c r="AO8159" s="43"/>
      <c r="AP8159" s="43"/>
      <c r="AQ8159" s="43"/>
      <c r="AR8159" s="43"/>
    </row>
    <row r="8160" spans="5:44" x14ac:dyDescent="0.25">
      <c r="E8160" s="42" t="s">
        <v>900</v>
      </c>
      <c r="F8160" s="43"/>
      <c r="G8160" s="43"/>
      <c r="H8160" s="43"/>
      <c r="I8160" s="43"/>
      <c r="J8160" s="43"/>
      <c r="K8160" s="43"/>
      <c r="L8160" s="43"/>
      <c r="M8160" s="43"/>
      <c r="N8160" s="43"/>
      <c r="O8160" s="43"/>
      <c r="P8160" s="43"/>
      <c r="Q8160" s="43"/>
      <c r="R8160" s="43"/>
      <c r="S8160" s="43"/>
      <c r="T8160" s="43"/>
      <c r="U8160" s="43"/>
      <c r="V8160" s="43"/>
      <c r="W8160" s="43"/>
      <c r="X8160" s="43"/>
      <c r="Y8160" s="43"/>
      <c r="Z8160" s="43"/>
      <c r="AA8160" s="43"/>
      <c r="AB8160" s="43"/>
      <c r="AC8160" s="43"/>
      <c r="AD8160" s="43"/>
      <c r="AE8160" s="43"/>
      <c r="AF8160" s="43"/>
      <c r="AG8160" s="43"/>
      <c r="AH8160" s="43"/>
      <c r="AI8160" s="43"/>
      <c r="AJ8160" s="43"/>
      <c r="AK8160" s="43"/>
      <c r="AL8160" s="43"/>
      <c r="AM8160" s="43"/>
      <c r="AN8160" s="43"/>
      <c r="AO8160" s="43"/>
      <c r="AP8160" s="43"/>
      <c r="AQ8160" s="43"/>
      <c r="AR8160" s="43"/>
    </row>
    <row r="8161" spans="5:44" x14ac:dyDescent="0.25">
      <c r="E8161" s="42"/>
      <c r="F8161" s="43"/>
      <c r="G8161" s="43"/>
      <c r="H8161" s="43"/>
      <c r="I8161" s="43"/>
      <c r="J8161" s="43"/>
      <c r="K8161" s="43"/>
      <c r="L8161" s="43"/>
      <c r="M8161" s="43"/>
      <c r="N8161" s="43"/>
      <c r="O8161" s="43"/>
      <c r="P8161" s="43"/>
      <c r="Q8161" s="43"/>
      <c r="R8161" s="43"/>
      <c r="S8161" s="43"/>
      <c r="T8161" s="43"/>
      <c r="U8161" s="43"/>
      <c r="V8161" s="43"/>
      <c r="W8161" s="43"/>
      <c r="X8161" s="43"/>
      <c r="Y8161" s="43"/>
      <c r="Z8161" s="43"/>
      <c r="AA8161" s="43"/>
      <c r="AB8161" s="43"/>
      <c r="AC8161" s="43"/>
      <c r="AD8161" s="43"/>
      <c r="AE8161" s="43"/>
      <c r="AF8161" s="43"/>
      <c r="AG8161" s="43"/>
      <c r="AH8161" s="43"/>
      <c r="AI8161" s="43"/>
      <c r="AJ8161" s="43"/>
      <c r="AK8161" s="43"/>
      <c r="AL8161" s="43"/>
      <c r="AM8161" s="43"/>
      <c r="AN8161" s="43"/>
      <c r="AO8161" s="43"/>
      <c r="AP8161" s="43"/>
      <c r="AQ8161" s="43"/>
      <c r="AR8161" s="43"/>
    </row>
    <row r="8162" spans="5:44" x14ac:dyDescent="0.25">
      <c r="E8162" s="42" t="s">
        <v>996</v>
      </c>
      <c r="F8162" s="43"/>
      <c r="G8162" s="43"/>
      <c r="H8162" s="43"/>
      <c r="I8162" s="43"/>
      <c r="J8162" s="43"/>
      <c r="K8162" s="43"/>
      <c r="L8162" s="43"/>
      <c r="M8162" s="43"/>
      <c r="N8162" s="43"/>
      <c r="O8162" s="43"/>
      <c r="P8162" s="43"/>
      <c r="Q8162" s="43"/>
      <c r="R8162" s="43"/>
      <c r="S8162" s="43"/>
      <c r="T8162" s="43"/>
      <c r="U8162" s="43"/>
      <c r="V8162" s="43"/>
      <c r="W8162" s="43"/>
      <c r="X8162" s="43"/>
      <c r="Y8162" s="43"/>
      <c r="Z8162" s="43"/>
      <c r="AA8162" s="43"/>
      <c r="AB8162" s="43"/>
      <c r="AC8162" s="43"/>
      <c r="AD8162" s="43"/>
      <c r="AE8162" s="43"/>
      <c r="AF8162" s="43"/>
      <c r="AG8162" s="43"/>
      <c r="AH8162" s="43"/>
      <c r="AI8162" s="43"/>
      <c r="AJ8162" s="43"/>
      <c r="AK8162" s="43"/>
      <c r="AL8162" s="43"/>
      <c r="AM8162" s="43"/>
      <c r="AN8162" s="43"/>
      <c r="AO8162" s="43"/>
      <c r="AP8162" s="43"/>
      <c r="AQ8162" s="43"/>
      <c r="AR8162" s="43"/>
    </row>
    <row r="8163" spans="5:44" x14ac:dyDescent="0.25">
      <c r="E8163" s="42" t="s">
        <v>889</v>
      </c>
      <c r="F8163" s="43"/>
      <c r="G8163" s="43"/>
      <c r="H8163" s="43"/>
      <c r="I8163" s="43"/>
      <c r="J8163" s="43"/>
      <c r="K8163" s="43"/>
      <c r="L8163" s="43"/>
      <c r="M8163" s="43"/>
      <c r="N8163" s="43"/>
      <c r="O8163" s="43"/>
      <c r="P8163" s="43"/>
      <c r="Q8163" s="43"/>
      <c r="R8163" s="43"/>
      <c r="S8163" s="43"/>
      <c r="T8163" s="43"/>
      <c r="U8163" s="43"/>
      <c r="V8163" s="43"/>
      <c r="W8163" s="43"/>
      <c r="X8163" s="43"/>
      <c r="Y8163" s="43"/>
      <c r="Z8163" s="43"/>
      <c r="AA8163" s="43"/>
      <c r="AB8163" s="43"/>
      <c r="AC8163" s="43"/>
      <c r="AD8163" s="43"/>
      <c r="AE8163" s="43"/>
      <c r="AF8163" s="43"/>
      <c r="AG8163" s="43"/>
      <c r="AH8163" s="43"/>
      <c r="AI8163" s="43"/>
      <c r="AJ8163" s="43"/>
      <c r="AK8163" s="43"/>
      <c r="AL8163" s="43"/>
      <c r="AM8163" s="43"/>
      <c r="AN8163" s="43"/>
      <c r="AO8163" s="43"/>
      <c r="AP8163" s="43"/>
      <c r="AQ8163" s="43"/>
      <c r="AR8163" s="43"/>
    </row>
    <row r="8164" spans="5:44" x14ac:dyDescent="0.25">
      <c r="E8164" s="42" t="s">
        <v>1227</v>
      </c>
      <c r="F8164" s="43"/>
      <c r="G8164" s="43"/>
      <c r="H8164" s="43"/>
      <c r="I8164" s="43"/>
      <c r="J8164" s="43"/>
      <c r="K8164" s="43"/>
      <c r="L8164" s="43"/>
      <c r="M8164" s="43"/>
      <c r="N8164" s="43"/>
      <c r="O8164" s="43"/>
      <c r="P8164" s="43"/>
      <c r="Q8164" s="43"/>
      <c r="R8164" s="43"/>
      <c r="S8164" s="43"/>
      <c r="T8164" s="43"/>
      <c r="U8164" s="43"/>
      <c r="V8164" s="43"/>
      <c r="W8164" s="43"/>
      <c r="X8164" s="43"/>
      <c r="Y8164" s="43"/>
      <c r="Z8164" s="43"/>
      <c r="AA8164" s="43"/>
      <c r="AB8164" s="43"/>
      <c r="AC8164" s="43"/>
      <c r="AD8164" s="43"/>
      <c r="AE8164" s="43"/>
      <c r="AF8164" s="43"/>
      <c r="AG8164" s="43"/>
      <c r="AH8164" s="43"/>
      <c r="AI8164" s="43"/>
      <c r="AJ8164" s="43"/>
      <c r="AK8164" s="43"/>
      <c r="AL8164" s="43"/>
      <c r="AM8164" s="43"/>
      <c r="AN8164" s="43"/>
      <c r="AO8164" s="43"/>
      <c r="AP8164" s="43"/>
      <c r="AQ8164" s="43"/>
      <c r="AR8164" s="43"/>
    </row>
    <row r="8165" spans="5:44" x14ac:dyDescent="0.25">
      <c r="E8165" s="42" t="s">
        <v>893</v>
      </c>
      <c r="F8165" s="43"/>
      <c r="G8165" s="43"/>
      <c r="H8165" s="43"/>
      <c r="I8165" s="43"/>
      <c r="J8165" s="43"/>
      <c r="K8165" s="43"/>
      <c r="L8165" s="43"/>
      <c r="M8165" s="43"/>
      <c r="N8165" s="43"/>
      <c r="O8165" s="43"/>
      <c r="P8165" s="43"/>
      <c r="Q8165" s="43"/>
      <c r="R8165" s="43"/>
      <c r="S8165" s="43"/>
      <c r="T8165" s="43"/>
      <c r="U8165" s="43"/>
      <c r="V8165" s="43"/>
      <c r="W8165" s="43"/>
      <c r="X8165" s="43"/>
      <c r="Y8165" s="43"/>
      <c r="Z8165" s="43"/>
      <c r="AA8165" s="43"/>
      <c r="AB8165" s="43"/>
      <c r="AC8165" s="43"/>
      <c r="AD8165" s="43"/>
      <c r="AE8165" s="43"/>
      <c r="AF8165" s="43"/>
      <c r="AG8165" s="43"/>
      <c r="AH8165" s="43"/>
      <c r="AI8165" s="43"/>
      <c r="AJ8165" s="43"/>
      <c r="AK8165" s="43"/>
      <c r="AL8165" s="43"/>
      <c r="AM8165" s="43"/>
      <c r="AN8165" s="43"/>
      <c r="AO8165" s="43"/>
      <c r="AP8165" s="43"/>
      <c r="AQ8165" s="43"/>
      <c r="AR8165" s="43"/>
    </row>
    <row r="8166" spans="5:44" x14ac:dyDescent="0.25">
      <c r="E8166" s="42" t="s">
        <v>1228</v>
      </c>
      <c r="F8166" s="43"/>
      <c r="G8166" s="43"/>
      <c r="H8166" s="43"/>
      <c r="I8166" s="43"/>
      <c r="J8166" s="43"/>
      <c r="K8166" s="43"/>
      <c r="L8166" s="43"/>
      <c r="M8166" s="43"/>
      <c r="N8166" s="43"/>
      <c r="O8166" s="43"/>
      <c r="P8166" s="43"/>
      <c r="Q8166" s="43"/>
      <c r="R8166" s="43"/>
      <c r="S8166" s="43"/>
      <c r="T8166" s="43"/>
      <c r="U8166" s="43"/>
      <c r="V8166" s="43"/>
      <c r="W8166" s="43"/>
      <c r="X8166" s="43"/>
      <c r="Y8166" s="43"/>
      <c r="Z8166" s="43"/>
      <c r="AA8166" s="43"/>
      <c r="AB8166" s="43"/>
      <c r="AC8166" s="43"/>
      <c r="AD8166" s="43"/>
      <c r="AE8166" s="43"/>
      <c r="AF8166" s="43"/>
      <c r="AG8166" s="43"/>
      <c r="AH8166" s="43"/>
      <c r="AI8166" s="43"/>
      <c r="AJ8166" s="43"/>
      <c r="AK8166" s="43"/>
      <c r="AL8166" s="43"/>
      <c r="AM8166" s="43"/>
      <c r="AN8166" s="43"/>
      <c r="AO8166" s="43"/>
      <c r="AP8166" s="43"/>
      <c r="AQ8166" s="43"/>
      <c r="AR8166" s="43"/>
    </row>
    <row r="8167" spans="5:44" x14ac:dyDescent="0.25">
      <c r="E8167" s="42" t="s">
        <v>1229</v>
      </c>
      <c r="F8167" s="43"/>
      <c r="G8167" s="43"/>
      <c r="H8167" s="43"/>
      <c r="I8167" s="43"/>
      <c r="J8167" s="43"/>
      <c r="K8167" s="43"/>
      <c r="L8167" s="43"/>
      <c r="M8167" s="43"/>
      <c r="N8167" s="43"/>
      <c r="O8167" s="43"/>
      <c r="P8167" s="43"/>
      <c r="Q8167" s="43"/>
      <c r="R8167" s="43"/>
      <c r="S8167" s="43"/>
      <c r="T8167" s="43"/>
      <c r="U8167" s="43"/>
      <c r="V8167" s="43"/>
      <c r="W8167" s="43"/>
      <c r="X8167" s="43"/>
      <c r="Y8167" s="43"/>
      <c r="Z8167" s="43"/>
      <c r="AA8167" s="43"/>
      <c r="AB8167" s="43"/>
      <c r="AC8167" s="43"/>
      <c r="AD8167" s="43"/>
      <c r="AE8167" s="43"/>
      <c r="AF8167" s="43"/>
      <c r="AG8167" s="43"/>
      <c r="AH8167" s="43"/>
      <c r="AI8167" s="43"/>
      <c r="AJ8167" s="43"/>
      <c r="AK8167" s="43"/>
      <c r="AL8167" s="43"/>
      <c r="AM8167" s="43"/>
      <c r="AN8167" s="43"/>
      <c r="AO8167" s="43"/>
      <c r="AP8167" s="43"/>
      <c r="AQ8167" s="43"/>
      <c r="AR8167" s="43"/>
    </row>
    <row r="8168" spans="5:44" x14ac:dyDescent="0.25">
      <c r="E8168" s="42" t="s">
        <v>1230</v>
      </c>
      <c r="F8168" s="43"/>
      <c r="G8168" s="43"/>
      <c r="H8168" s="43"/>
      <c r="I8168" s="43"/>
      <c r="J8168" s="43"/>
      <c r="K8168" s="43"/>
      <c r="L8168" s="43"/>
      <c r="M8168" s="43"/>
      <c r="N8168" s="43"/>
      <c r="O8168" s="43"/>
      <c r="P8168" s="43"/>
      <c r="Q8168" s="43"/>
      <c r="R8168" s="43"/>
      <c r="S8168" s="43"/>
      <c r="T8168" s="43"/>
      <c r="U8168" s="43"/>
      <c r="V8168" s="43"/>
      <c r="W8168" s="43"/>
      <c r="X8168" s="43"/>
      <c r="Y8168" s="43"/>
      <c r="Z8168" s="43"/>
      <c r="AA8168" s="43"/>
      <c r="AB8168" s="43"/>
      <c r="AC8168" s="43"/>
      <c r="AD8168" s="43"/>
      <c r="AE8168" s="43"/>
      <c r="AF8168" s="43"/>
      <c r="AG8168" s="43"/>
      <c r="AH8168" s="43"/>
      <c r="AI8168" s="43"/>
      <c r="AJ8168" s="43"/>
      <c r="AK8168" s="43"/>
      <c r="AL8168" s="43"/>
      <c r="AM8168" s="43"/>
      <c r="AN8168" s="43"/>
      <c r="AO8168" s="43"/>
      <c r="AP8168" s="43"/>
      <c r="AQ8168" s="43"/>
      <c r="AR8168" s="43"/>
    </row>
    <row r="8169" spans="5:44" x14ac:dyDescent="0.25">
      <c r="E8169" s="42" t="s">
        <v>1231</v>
      </c>
      <c r="F8169" s="43"/>
      <c r="G8169" s="43"/>
      <c r="H8169" s="43"/>
      <c r="I8169" s="43"/>
      <c r="J8169" s="43"/>
      <c r="K8169" s="43"/>
      <c r="L8169" s="43"/>
      <c r="M8169" s="43"/>
      <c r="N8169" s="43"/>
      <c r="O8169" s="43"/>
      <c r="P8169" s="43"/>
      <c r="Q8169" s="43"/>
      <c r="R8169" s="43"/>
      <c r="S8169" s="43"/>
      <c r="T8169" s="43"/>
      <c r="U8169" s="43"/>
      <c r="V8169" s="43"/>
      <c r="W8169" s="43"/>
      <c r="X8169" s="43"/>
      <c r="Y8169" s="43"/>
      <c r="Z8169" s="43"/>
      <c r="AA8169" s="43"/>
      <c r="AB8169" s="43"/>
      <c r="AC8169" s="43"/>
      <c r="AD8169" s="43"/>
      <c r="AE8169" s="43"/>
      <c r="AF8169" s="43"/>
      <c r="AG8169" s="43"/>
      <c r="AH8169" s="43"/>
      <c r="AI8169" s="43"/>
      <c r="AJ8169" s="43"/>
      <c r="AK8169" s="43"/>
      <c r="AL8169" s="43"/>
      <c r="AM8169" s="43"/>
      <c r="AN8169" s="43"/>
      <c r="AO8169" s="43"/>
      <c r="AP8169" s="43"/>
      <c r="AQ8169" s="43"/>
      <c r="AR8169" s="43"/>
    </row>
    <row r="8170" spans="5:44" x14ac:dyDescent="0.25">
      <c r="E8170" s="42" t="s">
        <v>1232</v>
      </c>
      <c r="F8170" s="43"/>
      <c r="G8170" s="43"/>
      <c r="H8170" s="43"/>
      <c r="I8170" s="43"/>
      <c r="J8170" s="43"/>
      <c r="K8170" s="43"/>
      <c r="L8170" s="43"/>
      <c r="M8170" s="43"/>
      <c r="N8170" s="43"/>
      <c r="O8170" s="43"/>
      <c r="P8170" s="43"/>
      <c r="Q8170" s="43"/>
      <c r="R8170" s="43"/>
      <c r="S8170" s="43"/>
      <c r="T8170" s="43"/>
      <c r="U8170" s="43"/>
      <c r="V8170" s="43"/>
      <c r="W8170" s="43"/>
      <c r="X8170" s="43"/>
      <c r="Y8170" s="43"/>
      <c r="Z8170" s="43"/>
      <c r="AA8170" s="43"/>
      <c r="AB8170" s="43"/>
      <c r="AC8170" s="43"/>
      <c r="AD8170" s="43"/>
      <c r="AE8170" s="43"/>
      <c r="AF8170" s="43"/>
      <c r="AG8170" s="43"/>
      <c r="AH8170" s="43"/>
      <c r="AI8170" s="43"/>
      <c r="AJ8170" s="43"/>
      <c r="AK8170" s="43"/>
      <c r="AL8170" s="43"/>
      <c r="AM8170" s="43"/>
      <c r="AN8170" s="43"/>
      <c r="AO8170" s="43"/>
      <c r="AP8170" s="43"/>
      <c r="AQ8170" s="43"/>
      <c r="AR8170" s="43"/>
    </row>
    <row r="8171" spans="5:44" x14ac:dyDescent="0.25">
      <c r="E8171" s="42" t="s">
        <v>1233</v>
      </c>
      <c r="F8171" s="43"/>
      <c r="G8171" s="43"/>
      <c r="H8171" s="43"/>
      <c r="I8171" s="43"/>
      <c r="J8171" s="43"/>
      <c r="K8171" s="43"/>
      <c r="L8171" s="43"/>
      <c r="M8171" s="43"/>
      <c r="N8171" s="43"/>
      <c r="O8171" s="43"/>
      <c r="P8171" s="43"/>
      <c r="Q8171" s="43"/>
      <c r="R8171" s="43"/>
      <c r="S8171" s="43"/>
      <c r="T8171" s="43"/>
      <c r="U8171" s="43"/>
      <c r="V8171" s="43"/>
      <c r="W8171" s="43"/>
      <c r="X8171" s="43"/>
      <c r="Y8171" s="43"/>
      <c r="Z8171" s="43"/>
      <c r="AA8171" s="43"/>
      <c r="AB8171" s="43"/>
      <c r="AC8171" s="43"/>
      <c r="AD8171" s="43"/>
      <c r="AE8171" s="43"/>
      <c r="AF8171" s="43"/>
      <c r="AG8171" s="43"/>
      <c r="AH8171" s="43"/>
      <c r="AI8171" s="43"/>
      <c r="AJ8171" s="43"/>
      <c r="AK8171" s="43"/>
      <c r="AL8171" s="43"/>
      <c r="AM8171" s="43"/>
      <c r="AN8171" s="43"/>
      <c r="AO8171" s="43"/>
      <c r="AP8171" s="43"/>
      <c r="AQ8171" s="43"/>
      <c r="AR8171" s="43"/>
    </row>
    <row r="8172" spans="5:44" x14ac:dyDescent="0.25">
      <c r="E8172" s="42" t="s">
        <v>896</v>
      </c>
      <c r="F8172" s="43"/>
      <c r="G8172" s="43"/>
      <c r="H8172" s="43"/>
      <c r="I8172" s="43"/>
      <c r="J8172" s="43"/>
      <c r="K8172" s="43"/>
      <c r="L8172" s="43"/>
      <c r="M8172" s="43"/>
      <c r="N8172" s="43"/>
      <c r="O8172" s="43"/>
      <c r="P8172" s="43"/>
      <c r="Q8172" s="43"/>
      <c r="R8172" s="43"/>
      <c r="S8172" s="43"/>
      <c r="T8172" s="43"/>
      <c r="U8172" s="43"/>
      <c r="V8172" s="43"/>
      <c r="W8172" s="43"/>
      <c r="X8172" s="43"/>
      <c r="Y8172" s="43"/>
      <c r="Z8172" s="43"/>
      <c r="AA8172" s="43"/>
      <c r="AB8172" s="43"/>
      <c r="AC8172" s="43"/>
      <c r="AD8172" s="43"/>
      <c r="AE8172" s="43"/>
      <c r="AF8172" s="43"/>
      <c r="AG8172" s="43"/>
      <c r="AH8172" s="43"/>
      <c r="AI8172" s="43"/>
      <c r="AJ8172" s="43"/>
      <c r="AK8172" s="43"/>
      <c r="AL8172" s="43"/>
      <c r="AM8172" s="43"/>
      <c r="AN8172" s="43"/>
      <c r="AO8172" s="43"/>
      <c r="AP8172" s="43"/>
      <c r="AQ8172" s="43"/>
      <c r="AR8172" s="43"/>
    </row>
    <row r="8173" spans="5:44" x14ac:dyDescent="0.25">
      <c r="E8173" s="42" t="s">
        <v>897</v>
      </c>
      <c r="F8173" s="43"/>
      <c r="G8173" s="43"/>
      <c r="H8173" s="43"/>
      <c r="I8173" s="43"/>
      <c r="J8173" s="43"/>
      <c r="K8173" s="43"/>
      <c r="L8173" s="43"/>
      <c r="M8173" s="43"/>
      <c r="N8173" s="43"/>
      <c r="O8173" s="43"/>
      <c r="P8173" s="43"/>
      <c r="Q8173" s="43"/>
      <c r="R8173" s="43"/>
      <c r="S8173" s="43"/>
      <c r="T8173" s="43"/>
      <c r="U8173" s="43"/>
      <c r="V8173" s="43"/>
      <c r="W8173" s="43"/>
      <c r="X8173" s="43"/>
      <c r="Y8173" s="43"/>
      <c r="Z8173" s="43"/>
      <c r="AA8173" s="43"/>
      <c r="AB8173" s="43"/>
      <c r="AC8173" s="43"/>
      <c r="AD8173" s="43"/>
      <c r="AE8173" s="43"/>
      <c r="AF8173" s="43"/>
      <c r="AG8173" s="43"/>
      <c r="AH8173" s="43"/>
      <c r="AI8173" s="43"/>
      <c r="AJ8173" s="43"/>
      <c r="AK8173" s="43"/>
      <c r="AL8173" s="43"/>
      <c r="AM8173" s="43"/>
      <c r="AN8173" s="43"/>
      <c r="AO8173" s="43"/>
      <c r="AP8173" s="43"/>
      <c r="AQ8173" s="43"/>
      <c r="AR8173" s="43"/>
    </row>
    <row r="8174" spans="5:44" x14ac:dyDescent="0.25">
      <c r="E8174" s="42" t="s">
        <v>893</v>
      </c>
      <c r="F8174" s="43"/>
      <c r="G8174" s="43"/>
      <c r="H8174" s="43"/>
      <c r="I8174" s="43"/>
      <c r="J8174" s="43"/>
      <c r="K8174" s="43"/>
      <c r="L8174" s="43"/>
      <c r="M8174" s="43"/>
      <c r="N8174" s="43"/>
      <c r="O8174" s="43"/>
      <c r="P8174" s="43"/>
      <c r="Q8174" s="43"/>
      <c r="R8174" s="43"/>
      <c r="S8174" s="43"/>
      <c r="T8174" s="43"/>
      <c r="U8174" s="43"/>
      <c r="V8174" s="43"/>
      <c r="W8174" s="43"/>
      <c r="X8174" s="43"/>
      <c r="Y8174" s="43"/>
      <c r="Z8174" s="43"/>
      <c r="AA8174" s="43"/>
      <c r="AB8174" s="43"/>
      <c r="AC8174" s="43"/>
      <c r="AD8174" s="43"/>
      <c r="AE8174" s="43"/>
      <c r="AF8174" s="43"/>
      <c r="AG8174" s="43"/>
      <c r="AH8174" s="43"/>
      <c r="AI8174" s="43"/>
      <c r="AJ8174" s="43"/>
      <c r="AK8174" s="43"/>
      <c r="AL8174" s="43"/>
      <c r="AM8174" s="43"/>
      <c r="AN8174" s="43"/>
      <c r="AO8174" s="43"/>
      <c r="AP8174" s="43"/>
      <c r="AQ8174" s="43"/>
      <c r="AR8174" s="43"/>
    </row>
    <row r="8175" spans="5:44" x14ac:dyDescent="0.25">
      <c r="E8175" s="42" t="s">
        <v>1297</v>
      </c>
      <c r="F8175" s="43"/>
      <c r="G8175" s="43"/>
      <c r="H8175" s="43"/>
      <c r="I8175" s="43"/>
      <c r="J8175" s="43"/>
      <c r="K8175" s="43"/>
      <c r="L8175" s="43"/>
      <c r="M8175" s="43"/>
      <c r="N8175" s="43"/>
      <c r="O8175" s="43"/>
      <c r="P8175" s="43"/>
      <c r="Q8175" s="43"/>
      <c r="R8175" s="43"/>
      <c r="S8175" s="43"/>
      <c r="T8175" s="43"/>
      <c r="U8175" s="43"/>
      <c r="V8175" s="43"/>
      <c r="W8175" s="43"/>
      <c r="X8175" s="43"/>
      <c r="Y8175" s="43"/>
      <c r="Z8175" s="43"/>
      <c r="AA8175" s="43"/>
      <c r="AB8175" s="43"/>
      <c r="AC8175" s="43"/>
      <c r="AD8175" s="43"/>
      <c r="AE8175" s="43"/>
      <c r="AF8175" s="43"/>
      <c r="AG8175" s="43"/>
      <c r="AH8175" s="43"/>
      <c r="AI8175" s="43"/>
      <c r="AJ8175" s="43"/>
      <c r="AK8175" s="43"/>
      <c r="AL8175" s="43"/>
      <c r="AM8175" s="43"/>
      <c r="AN8175" s="43"/>
      <c r="AO8175" s="43"/>
      <c r="AP8175" s="43"/>
      <c r="AQ8175" s="43"/>
      <c r="AR8175" s="43"/>
    </row>
    <row r="8176" spans="5:44" x14ac:dyDescent="0.25">
      <c r="E8176" s="42" t="s">
        <v>1235</v>
      </c>
      <c r="F8176" s="43"/>
      <c r="G8176" s="43"/>
      <c r="H8176" s="43"/>
      <c r="I8176" s="43"/>
      <c r="J8176" s="43"/>
      <c r="K8176" s="43"/>
      <c r="L8176" s="43"/>
      <c r="M8176" s="43"/>
      <c r="N8176" s="43"/>
      <c r="O8176" s="43"/>
      <c r="P8176" s="43"/>
      <c r="Q8176" s="43"/>
      <c r="R8176" s="43"/>
      <c r="S8176" s="43"/>
      <c r="T8176" s="43"/>
      <c r="U8176" s="43"/>
      <c r="V8176" s="43"/>
      <c r="W8176" s="43"/>
      <c r="X8176" s="43"/>
      <c r="Y8176" s="43"/>
      <c r="Z8176" s="43"/>
      <c r="AA8176" s="43"/>
      <c r="AB8176" s="43"/>
      <c r="AC8176" s="43"/>
      <c r="AD8176" s="43"/>
      <c r="AE8176" s="43"/>
      <c r="AF8176" s="43"/>
      <c r="AG8176" s="43"/>
      <c r="AH8176" s="43"/>
      <c r="AI8176" s="43"/>
      <c r="AJ8176" s="43"/>
      <c r="AK8176" s="43"/>
      <c r="AL8176" s="43"/>
      <c r="AM8176" s="43"/>
      <c r="AN8176" s="43"/>
      <c r="AO8176" s="43"/>
      <c r="AP8176" s="43"/>
      <c r="AQ8176" s="43"/>
      <c r="AR8176" s="43"/>
    </row>
    <row r="8177" spans="5:44" x14ac:dyDescent="0.25">
      <c r="E8177" s="42" t="s">
        <v>1298</v>
      </c>
      <c r="F8177" s="43"/>
      <c r="G8177" s="43"/>
      <c r="H8177" s="43"/>
      <c r="I8177" s="43"/>
      <c r="J8177" s="43"/>
      <c r="K8177" s="43"/>
      <c r="L8177" s="43"/>
      <c r="M8177" s="43"/>
      <c r="N8177" s="43"/>
      <c r="O8177" s="43"/>
      <c r="P8177" s="43"/>
      <c r="Q8177" s="43"/>
      <c r="R8177" s="43"/>
      <c r="S8177" s="43"/>
      <c r="T8177" s="43"/>
      <c r="U8177" s="43"/>
      <c r="V8177" s="43"/>
      <c r="W8177" s="43"/>
      <c r="X8177" s="43"/>
      <c r="Y8177" s="43"/>
      <c r="Z8177" s="43"/>
      <c r="AA8177" s="43"/>
      <c r="AB8177" s="43"/>
      <c r="AC8177" s="43"/>
      <c r="AD8177" s="43"/>
      <c r="AE8177" s="43"/>
      <c r="AF8177" s="43"/>
      <c r="AG8177" s="43"/>
      <c r="AH8177" s="43"/>
      <c r="AI8177" s="43"/>
      <c r="AJ8177" s="43"/>
      <c r="AK8177" s="43"/>
      <c r="AL8177" s="43"/>
      <c r="AM8177" s="43"/>
      <c r="AN8177" s="43"/>
      <c r="AO8177" s="43"/>
      <c r="AP8177" s="43"/>
      <c r="AQ8177" s="43"/>
      <c r="AR8177" s="43"/>
    </row>
    <row r="8178" spans="5:44" x14ac:dyDescent="0.25">
      <c r="E8178" s="42" t="s">
        <v>1237</v>
      </c>
      <c r="F8178" s="43"/>
      <c r="G8178" s="43"/>
      <c r="H8178" s="43"/>
      <c r="I8178" s="43"/>
      <c r="J8178" s="43"/>
      <c r="K8178" s="43"/>
      <c r="L8178" s="43"/>
      <c r="M8178" s="43"/>
      <c r="N8178" s="43"/>
      <c r="O8178" s="43"/>
      <c r="P8178" s="43"/>
      <c r="Q8178" s="43"/>
      <c r="R8178" s="43"/>
      <c r="S8178" s="43"/>
      <c r="T8178" s="43"/>
      <c r="U8178" s="43"/>
      <c r="V8178" s="43"/>
      <c r="W8178" s="43"/>
      <c r="X8178" s="43"/>
      <c r="Y8178" s="43"/>
      <c r="Z8178" s="43"/>
      <c r="AA8178" s="43"/>
      <c r="AB8178" s="43"/>
      <c r="AC8178" s="43"/>
      <c r="AD8178" s="43"/>
      <c r="AE8178" s="43"/>
      <c r="AF8178" s="43"/>
      <c r="AG8178" s="43"/>
      <c r="AH8178" s="43"/>
      <c r="AI8178" s="43"/>
      <c r="AJ8178" s="43"/>
      <c r="AK8178" s="43"/>
      <c r="AL8178" s="43"/>
      <c r="AM8178" s="43"/>
      <c r="AN8178" s="43"/>
      <c r="AO8178" s="43"/>
      <c r="AP8178" s="43"/>
      <c r="AQ8178" s="43"/>
      <c r="AR8178" s="43"/>
    </row>
    <row r="8179" spans="5:44" x14ac:dyDescent="0.25">
      <c r="E8179" s="42" t="s">
        <v>1299</v>
      </c>
      <c r="F8179" s="43"/>
      <c r="G8179" s="43"/>
      <c r="H8179" s="43"/>
      <c r="I8179" s="43"/>
      <c r="J8179" s="43"/>
      <c r="K8179" s="43"/>
      <c r="L8179" s="43"/>
      <c r="M8179" s="43"/>
      <c r="N8179" s="43"/>
      <c r="O8179" s="43"/>
      <c r="P8179" s="43"/>
      <c r="Q8179" s="43"/>
      <c r="R8179" s="43"/>
      <c r="S8179" s="43"/>
      <c r="T8179" s="43"/>
      <c r="U8179" s="43"/>
      <c r="V8179" s="43"/>
      <c r="W8179" s="43"/>
      <c r="X8179" s="43"/>
      <c r="Y8179" s="43"/>
      <c r="Z8179" s="43"/>
      <c r="AA8179" s="43"/>
      <c r="AB8179" s="43"/>
      <c r="AC8179" s="43"/>
      <c r="AD8179" s="43"/>
      <c r="AE8179" s="43"/>
      <c r="AF8179" s="43"/>
      <c r="AG8179" s="43"/>
      <c r="AH8179" s="43"/>
      <c r="AI8179" s="43"/>
      <c r="AJ8179" s="43"/>
      <c r="AK8179" s="43"/>
      <c r="AL8179" s="43"/>
      <c r="AM8179" s="43"/>
      <c r="AN8179" s="43"/>
      <c r="AO8179" s="43"/>
      <c r="AP8179" s="43"/>
      <c r="AQ8179" s="43"/>
      <c r="AR8179" s="43"/>
    </row>
    <row r="8180" spans="5:44" x14ac:dyDescent="0.25">
      <c r="E8180" s="42" t="s">
        <v>1300</v>
      </c>
      <c r="F8180" s="43"/>
      <c r="G8180" s="43"/>
      <c r="H8180" s="43"/>
      <c r="I8180" s="43"/>
      <c r="J8180" s="43"/>
      <c r="K8180" s="43"/>
      <c r="L8180" s="43"/>
      <c r="M8180" s="43"/>
      <c r="N8180" s="43"/>
      <c r="O8180" s="43"/>
      <c r="P8180" s="43"/>
      <c r="Q8180" s="43"/>
      <c r="R8180" s="43"/>
      <c r="S8180" s="43"/>
      <c r="T8180" s="43"/>
      <c r="U8180" s="43"/>
      <c r="V8180" s="43"/>
      <c r="W8180" s="43"/>
      <c r="X8180" s="43"/>
      <c r="Y8180" s="43"/>
      <c r="Z8180" s="43"/>
      <c r="AA8180" s="43"/>
      <c r="AB8180" s="43"/>
      <c r="AC8180" s="43"/>
      <c r="AD8180" s="43"/>
      <c r="AE8180" s="43"/>
      <c r="AF8180" s="43"/>
      <c r="AG8180" s="43"/>
      <c r="AH8180" s="43"/>
      <c r="AI8180" s="43"/>
      <c r="AJ8180" s="43"/>
      <c r="AK8180" s="43"/>
      <c r="AL8180" s="43"/>
      <c r="AM8180" s="43"/>
      <c r="AN8180" s="43"/>
      <c r="AO8180" s="43"/>
      <c r="AP8180" s="43"/>
      <c r="AQ8180" s="43"/>
      <c r="AR8180" s="43"/>
    </row>
    <row r="8181" spans="5:44" x14ac:dyDescent="0.25">
      <c r="E8181" s="42" t="s">
        <v>900</v>
      </c>
      <c r="F8181" s="43"/>
      <c r="G8181" s="43"/>
      <c r="H8181" s="43"/>
      <c r="I8181" s="43"/>
      <c r="J8181" s="43"/>
      <c r="K8181" s="43"/>
      <c r="L8181" s="43"/>
      <c r="M8181" s="43"/>
      <c r="N8181" s="43"/>
      <c r="O8181" s="43"/>
      <c r="P8181" s="43"/>
      <c r="Q8181" s="43"/>
      <c r="R8181" s="43"/>
      <c r="S8181" s="43"/>
      <c r="T8181" s="43"/>
      <c r="U8181" s="43"/>
      <c r="V8181" s="43"/>
      <c r="W8181" s="43"/>
      <c r="X8181" s="43"/>
      <c r="Y8181" s="43"/>
      <c r="Z8181" s="43"/>
      <c r="AA8181" s="43"/>
      <c r="AB8181" s="43"/>
      <c r="AC8181" s="43"/>
      <c r="AD8181" s="43"/>
      <c r="AE8181" s="43"/>
      <c r="AF8181" s="43"/>
      <c r="AG8181" s="43"/>
      <c r="AH8181" s="43"/>
      <c r="AI8181" s="43"/>
      <c r="AJ8181" s="43"/>
      <c r="AK8181" s="43"/>
      <c r="AL8181" s="43"/>
      <c r="AM8181" s="43"/>
      <c r="AN8181" s="43"/>
      <c r="AO8181" s="43"/>
      <c r="AP8181" s="43"/>
      <c r="AQ8181" s="43"/>
      <c r="AR8181" s="43"/>
    </row>
    <row r="8182" spans="5:44" x14ac:dyDescent="0.25">
      <c r="E8182" s="42"/>
      <c r="F8182" s="43"/>
      <c r="G8182" s="43"/>
      <c r="H8182" s="43"/>
      <c r="I8182" s="43"/>
      <c r="J8182" s="43"/>
      <c r="K8182" s="43"/>
      <c r="L8182" s="43"/>
      <c r="M8182" s="43"/>
      <c r="N8182" s="43"/>
      <c r="O8182" s="43"/>
      <c r="P8182" s="43"/>
      <c r="Q8182" s="43"/>
      <c r="R8182" s="43"/>
      <c r="S8182" s="43"/>
      <c r="T8182" s="43"/>
      <c r="U8182" s="43"/>
      <c r="V8182" s="43"/>
      <c r="W8182" s="43"/>
      <c r="X8182" s="43"/>
      <c r="Y8182" s="43"/>
      <c r="Z8182" s="43"/>
      <c r="AA8182" s="43"/>
      <c r="AB8182" s="43"/>
      <c r="AC8182" s="43"/>
      <c r="AD8182" s="43"/>
      <c r="AE8182" s="43"/>
      <c r="AF8182" s="43"/>
      <c r="AG8182" s="43"/>
      <c r="AH8182" s="43"/>
      <c r="AI8182" s="43"/>
      <c r="AJ8182" s="43"/>
      <c r="AK8182" s="43"/>
      <c r="AL8182" s="43"/>
      <c r="AM8182" s="43"/>
      <c r="AN8182" s="43"/>
      <c r="AO8182" s="43"/>
      <c r="AP8182" s="43"/>
      <c r="AQ8182" s="43"/>
      <c r="AR8182" s="43"/>
    </row>
    <row r="8183" spans="5:44" x14ac:dyDescent="0.25">
      <c r="E8183" s="42" t="s">
        <v>876</v>
      </c>
      <c r="F8183" s="43"/>
      <c r="G8183" s="43"/>
      <c r="H8183" s="43"/>
      <c r="I8183" s="43"/>
      <c r="J8183" s="43"/>
      <c r="K8183" s="43"/>
      <c r="L8183" s="43"/>
      <c r="M8183" s="43"/>
      <c r="N8183" s="43"/>
      <c r="O8183" s="43"/>
      <c r="P8183" s="43"/>
      <c r="Q8183" s="43"/>
      <c r="R8183" s="43"/>
      <c r="S8183" s="43"/>
      <c r="T8183" s="43"/>
      <c r="U8183" s="43"/>
      <c r="V8183" s="43"/>
      <c r="W8183" s="43"/>
      <c r="X8183" s="43"/>
      <c r="Y8183" s="43"/>
      <c r="Z8183" s="43"/>
      <c r="AA8183" s="43"/>
      <c r="AB8183" s="43"/>
      <c r="AC8183" s="43"/>
      <c r="AD8183" s="43"/>
      <c r="AE8183" s="43"/>
      <c r="AF8183" s="43"/>
      <c r="AG8183" s="43"/>
      <c r="AH8183" s="43"/>
      <c r="AI8183" s="43"/>
      <c r="AJ8183" s="43"/>
      <c r="AK8183" s="43"/>
      <c r="AL8183" s="43"/>
      <c r="AM8183" s="43"/>
      <c r="AN8183" s="43"/>
      <c r="AO8183" s="43"/>
      <c r="AP8183" s="43"/>
      <c r="AQ8183" s="43"/>
      <c r="AR8183" s="43"/>
    </row>
    <row r="8184" spans="5:44" x14ac:dyDescent="0.25">
      <c r="E8184" s="42" t="s">
        <v>1225</v>
      </c>
      <c r="F8184" s="43"/>
      <c r="G8184" s="43"/>
      <c r="H8184" s="43"/>
      <c r="I8184" s="43"/>
      <c r="J8184" s="43"/>
      <c r="K8184" s="43"/>
      <c r="L8184" s="43"/>
      <c r="M8184" s="43"/>
      <c r="N8184" s="43"/>
      <c r="O8184" s="43"/>
      <c r="P8184" s="43"/>
      <c r="Q8184" s="43"/>
      <c r="R8184" s="43"/>
      <c r="S8184" s="43"/>
      <c r="T8184" s="43"/>
      <c r="U8184" s="43"/>
      <c r="V8184" s="43"/>
      <c r="W8184" s="43"/>
      <c r="X8184" s="43"/>
      <c r="Y8184" s="43"/>
      <c r="Z8184" s="43"/>
      <c r="AA8184" s="43"/>
      <c r="AB8184" s="43"/>
      <c r="AC8184" s="43"/>
      <c r="AD8184" s="43"/>
      <c r="AE8184" s="43"/>
      <c r="AF8184" s="43"/>
      <c r="AG8184" s="43"/>
      <c r="AH8184" s="43"/>
      <c r="AI8184" s="43"/>
      <c r="AJ8184" s="43"/>
      <c r="AK8184" s="43"/>
      <c r="AL8184" s="43"/>
      <c r="AM8184" s="43"/>
      <c r="AN8184" s="43"/>
      <c r="AO8184" s="43"/>
      <c r="AP8184" s="43"/>
      <c r="AQ8184" s="43"/>
      <c r="AR8184" s="43"/>
    </row>
    <row r="8185" spans="5:44" x14ac:dyDescent="0.25">
      <c r="E8185" s="42" t="s">
        <v>1295</v>
      </c>
      <c r="F8185" s="43"/>
      <c r="G8185" s="43"/>
      <c r="H8185" s="43"/>
      <c r="I8185" s="43"/>
      <c r="J8185" s="43"/>
      <c r="K8185" s="43"/>
      <c r="L8185" s="43"/>
      <c r="M8185" s="43"/>
      <c r="N8185" s="43"/>
      <c r="O8185" s="43"/>
      <c r="P8185" s="43"/>
      <c r="Q8185" s="43"/>
      <c r="R8185" s="43"/>
      <c r="S8185" s="43"/>
      <c r="T8185" s="43"/>
      <c r="U8185" s="43"/>
      <c r="V8185" s="43"/>
      <c r="W8185" s="43"/>
      <c r="X8185" s="43"/>
      <c r="Y8185" s="43"/>
      <c r="Z8185" s="43"/>
      <c r="AA8185" s="43"/>
      <c r="AB8185" s="43"/>
      <c r="AC8185" s="43"/>
      <c r="AD8185" s="43"/>
      <c r="AE8185" s="43"/>
      <c r="AF8185" s="43"/>
      <c r="AG8185" s="43"/>
      <c r="AH8185" s="43"/>
      <c r="AI8185" s="43"/>
      <c r="AJ8185" s="43"/>
      <c r="AK8185" s="43"/>
      <c r="AL8185" s="43"/>
      <c r="AM8185" s="43"/>
      <c r="AN8185" s="43"/>
      <c r="AO8185" s="43"/>
      <c r="AP8185" s="43"/>
      <c r="AQ8185" s="43"/>
      <c r="AR8185" s="43"/>
    </row>
    <row r="8186" spans="5:44" x14ac:dyDescent="0.25">
      <c r="E8186" s="42" t="s">
        <v>1296</v>
      </c>
      <c r="F8186" s="43"/>
      <c r="G8186" s="43"/>
      <c r="H8186" s="43"/>
      <c r="I8186" s="43"/>
      <c r="J8186" s="43"/>
      <c r="K8186" s="43"/>
      <c r="L8186" s="43"/>
      <c r="M8186" s="43"/>
      <c r="N8186" s="43"/>
      <c r="O8186" s="43"/>
      <c r="P8186" s="43"/>
      <c r="Q8186" s="43"/>
      <c r="R8186" s="43"/>
      <c r="S8186" s="43"/>
      <c r="T8186" s="43"/>
      <c r="U8186" s="43"/>
      <c r="V8186" s="43"/>
      <c r="W8186" s="43"/>
      <c r="X8186" s="43"/>
      <c r="Y8186" s="43"/>
      <c r="Z8186" s="43"/>
      <c r="AA8186" s="43"/>
      <c r="AB8186" s="43"/>
      <c r="AC8186" s="43"/>
      <c r="AD8186" s="43"/>
      <c r="AE8186" s="43"/>
      <c r="AF8186" s="43"/>
      <c r="AG8186" s="43"/>
      <c r="AH8186" s="43"/>
      <c r="AI8186" s="43"/>
      <c r="AJ8186" s="43"/>
      <c r="AK8186" s="43"/>
      <c r="AL8186" s="43"/>
      <c r="AM8186" s="43"/>
      <c r="AN8186" s="43"/>
      <c r="AO8186" s="43"/>
      <c r="AP8186" s="43"/>
      <c r="AQ8186" s="43"/>
      <c r="AR8186" s="43"/>
    </row>
    <row r="8187" spans="5:44" x14ac:dyDescent="0.25">
      <c r="E8187" s="42" t="s">
        <v>900</v>
      </c>
      <c r="F8187" s="43"/>
      <c r="G8187" s="43"/>
      <c r="H8187" s="43"/>
      <c r="I8187" s="43"/>
      <c r="J8187" s="43"/>
      <c r="K8187" s="43"/>
      <c r="L8187" s="43"/>
      <c r="M8187" s="43"/>
      <c r="N8187" s="43"/>
      <c r="O8187" s="43"/>
      <c r="P8187" s="43"/>
      <c r="Q8187" s="43"/>
      <c r="R8187" s="43"/>
      <c r="S8187" s="43"/>
      <c r="T8187" s="43"/>
      <c r="U8187" s="43"/>
      <c r="V8187" s="43"/>
      <c r="W8187" s="43"/>
      <c r="X8187" s="43"/>
      <c r="Y8187" s="43"/>
      <c r="Z8187" s="43"/>
      <c r="AA8187" s="43"/>
      <c r="AB8187" s="43"/>
      <c r="AC8187" s="43"/>
      <c r="AD8187" s="43"/>
      <c r="AE8187" s="43"/>
      <c r="AF8187" s="43"/>
      <c r="AG8187" s="43"/>
      <c r="AH8187" s="43"/>
      <c r="AI8187" s="43"/>
      <c r="AJ8187" s="43"/>
      <c r="AK8187" s="43"/>
      <c r="AL8187" s="43"/>
      <c r="AM8187" s="43"/>
      <c r="AN8187" s="43"/>
      <c r="AO8187" s="43"/>
      <c r="AP8187" s="43"/>
      <c r="AQ8187" s="43"/>
      <c r="AR8187" s="43"/>
    </row>
    <row r="8188" spans="5:44" x14ac:dyDescent="0.25">
      <c r="E8188" s="42"/>
      <c r="F8188" s="43"/>
      <c r="G8188" s="43"/>
      <c r="H8188" s="43"/>
      <c r="I8188" s="43"/>
      <c r="J8188" s="43"/>
      <c r="K8188" s="43"/>
      <c r="L8188" s="43"/>
      <c r="M8188" s="43"/>
      <c r="N8188" s="43"/>
      <c r="O8188" s="43"/>
      <c r="P8188" s="43"/>
      <c r="Q8188" s="43"/>
      <c r="R8188" s="43"/>
      <c r="S8188" s="43"/>
      <c r="T8188" s="43"/>
      <c r="U8188" s="43"/>
      <c r="V8188" s="43"/>
      <c r="W8188" s="43"/>
      <c r="X8188" s="43"/>
      <c r="Y8188" s="43"/>
      <c r="Z8188" s="43"/>
      <c r="AA8188" s="43"/>
      <c r="AB8188" s="43"/>
      <c r="AC8188" s="43"/>
      <c r="AD8188" s="43"/>
      <c r="AE8188" s="43"/>
      <c r="AF8188" s="43"/>
      <c r="AG8188" s="43"/>
      <c r="AH8188" s="43"/>
      <c r="AI8188" s="43"/>
      <c r="AJ8188" s="43"/>
      <c r="AK8188" s="43"/>
      <c r="AL8188" s="43"/>
      <c r="AM8188" s="43"/>
      <c r="AN8188" s="43"/>
      <c r="AO8188" s="43"/>
      <c r="AP8188" s="43"/>
      <c r="AQ8188" s="43"/>
      <c r="AR8188" s="43"/>
    </row>
    <row r="8189" spans="5:44" x14ac:dyDescent="0.25">
      <c r="E8189" s="42" t="s">
        <v>903</v>
      </c>
      <c r="F8189" s="43"/>
      <c r="G8189" s="43"/>
      <c r="H8189" s="43"/>
      <c r="I8189" s="43"/>
      <c r="J8189" s="43"/>
      <c r="K8189" s="43"/>
      <c r="L8189" s="43"/>
      <c r="M8189" s="43"/>
      <c r="N8189" s="43"/>
      <c r="O8189" s="43"/>
      <c r="P8189" s="43"/>
      <c r="Q8189" s="43"/>
      <c r="R8189" s="43"/>
      <c r="S8189" s="43"/>
      <c r="T8189" s="43"/>
      <c r="U8189" s="43"/>
      <c r="V8189" s="43"/>
      <c r="W8189" s="43"/>
      <c r="X8189" s="43"/>
      <c r="Y8189" s="43"/>
      <c r="Z8189" s="43"/>
      <c r="AA8189" s="43"/>
      <c r="AB8189" s="43"/>
      <c r="AC8189" s="43"/>
      <c r="AD8189" s="43"/>
      <c r="AE8189" s="43"/>
      <c r="AF8189" s="43"/>
      <c r="AG8189" s="43"/>
      <c r="AH8189" s="43"/>
      <c r="AI8189" s="43"/>
      <c r="AJ8189" s="43"/>
      <c r="AK8189" s="43"/>
      <c r="AL8189" s="43"/>
      <c r="AM8189" s="43"/>
      <c r="AN8189" s="43"/>
      <c r="AO8189" s="43"/>
      <c r="AP8189" s="43"/>
      <c r="AQ8189" s="43"/>
      <c r="AR8189" s="43"/>
    </row>
    <row r="8190" spans="5:44" x14ac:dyDescent="0.25">
      <c r="E8190" s="42" t="s">
        <v>1240</v>
      </c>
      <c r="F8190" s="43"/>
      <c r="G8190" s="43"/>
      <c r="H8190" s="43"/>
      <c r="I8190" s="43"/>
      <c r="J8190" s="43"/>
      <c r="K8190" s="43"/>
      <c r="L8190" s="43"/>
      <c r="M8190" s="43"/>
      <c r="N8190" s="43"/>
      <c r="O8190" s="43"/>
      <c r="P8190" s="43"/>
      <c r="Q8190" s="43"/>
      <c r="R8190" s="43"/>
      <c r="S8190" s="43"/>
      <c r="T8190" s="43"/>
      <c r="U8190" s="43"/>
      <c r="V8190" s="43"/>
      <c r="W8190" s="43"/>
      <c r="X8190" s="43"/>
      <c r="Y8190" s="43"/>
      <c r="Z8190" s="43"/>
      <c r="AA8190" s="43"/>
      <c r="AB8190" s="43"/>
      <c r="AC8190" s="43"/>
      <c r="AD8190" s="43"/>
      <c r="AE8190" s="43"/>
      <c r="AF8190" s="43"/>
      <c r="AG8190" s="43"/>
      <c r="AH8190" s="43"/>
      <c r="AI8190" s="43"/>
      <c r="AJ8190" s="43"/>
      <c r="AK8190" s="43"/>
      <c r="AL8190" s="43"/>
      <c r="AM8190" s="43"/>
      <c r="AN8190" s="43"/>
      <c r="AO8190" s="43"/>
      <c r="AP8190" s="43"/>
      <c r="AQ8190" s="43"/>
      <c r="AR8190" s="43"/>
    </row>
    <row r="8191" spans="5:44" x14ac:dyDescent="0.25">
      <c r="E8191" s="42" t="s">
        <v>904</v>
      </c>
      <c r="F8191" s="43"/>
      <c r="G8191" s="43"/>
      <c r="H8191" s="43"/>
      <c r="I8191" s="43"/>
      <c r="J8191" s="43"/>
      <c r="K8191" s="43"/>
      <c r="L8191" s="43"/>
      <c r="M8191" s="43"/>
      <c r="N8191" s="43"/>
      <c r="O8191" s="43"/>
      <c r="P8191" s="43"/>
      <c r="Q8191" s="43"/>
      <c r="R8191" s="43"/>
      <c r="S8191" s="43"/>
      <c r="T8191" s="43"/>
      <c r="U8191" s="43"/>
      <c r="V8191" s="43"/>
      <c r="W8191" s="43"/>
      <c r="X8191" s="43"/>
      <c r="Y8191" s="43"/>
      <c r="Z8191" s="43"/>
      <c r="AA8191" s="43"/>
      <c r="AB8191" s="43"/>
      <c r="AC8191" s="43"/>
      <c r="AD8191" s="43"/>
      <c r="AE8191" s="43"/>
      <c r="AF8191" s="43"/>
      <c r="AG8191" s="43"/>
      <c r="AH8191" s="43"/>
      <c r="AI8191" s="43"/>
      <c r="AJ8191" s="43"/>
      <c r="AK8191" s="43"/>
      <c r="AL8191" s="43"/>
      <c r="AM8191" s="43"/>
      <c r="AN8191" s="43"/>
      <c r="AO8191" s="43"/>
      <c r="AP8191" s="43"/>
      <c r="AQ8191" s="43"/>
      <c r="AR8191" s="43"/>
    </row>
    <row r="8196" spans="3:40" x14ac:dyDescent="0.25">
      <c r="C8196" s="13">
        <v>0</v>
      </c>
    </row>
    <row r="8203" spans="3:40" x14ac:dyDescent="0.25">
      <c r="AN8203" s="1" t="s">
        <v>1058</v>
      </c>
    </row>
    <row r="8205" spans="3:40" x14ac:dyDescent="0.25">
      <c r="AN8205" s="4" t="s">
        <v>273</v>
      </c>
    </row>
    <row r="8206" spans="3:40" x14ac:dyDescent="0.25">
      <c r="AN8206" s="4" t="s">
        <v>1301</v>
      </c>
    </row>
    <row r="8207" spans="3:40" x14ac:dyDescent="0.25">
      <c r="AN8207" s="1" t="s">
        <v>1302</v>
      </c>
    </row>
    <row r="8209" spans="5:50" x14ac:dyDescent="0.25">
      <c r="E8209" s="46" t="s">
        <v>1099</v>
      </c>
      <c r="F8209" s="43"/>
      <c r="G8209" s="43"/>
      <c r="H8209" s="43"/>
      <c r="I8209" s="43"/>
      <c r="J8209" s="43"/>
      <c r="K8209" s="43"/>
      <c r="L8209" s="43"/>
      <c r="M8209" s="43"/>
      <c r="N8209" s="43"/>
      <c r="O8209" s="43"/>
      <c r="P8209" s="43"/>
      <c r="Q8209" s="43"/>
      <c r="R8209" s="43"/>
      <c r="S8209" s="43"/>
      <c r="T8209" s="43"/>
      <c r="U8209" s="43"/>
      <c r="V8209" s="43"/>
      <c r="W8209" s="43"/>
      <c r="X8209" s="43"/>
      <c r="Y8209" s="43"/>
      <c r="Z8209" s="43"/>
      <c r="AA8209" s="43"/>
      <c r="AB8209" s="43"/>
      <c r="AC8209" s="43"/>
      <c r="AD8209" s="43"/>
      <c r="AE8209" s="43"/>
      <c r="AF8209" s="43"/>
      <c r="AG8209" s="43"/>
      <c r="AH8209" s="43"/>
      <c r="AI8209" s="43"/>
      <c r="AJ8209" s="43"/>
      <c r="AK8209" s="43"/>
      <c r="AL8209" s="43"/>
      <c r="AM8209" s="43"/>
      <c r="AN8209" s="43"/>
      <c r="AO8209" s="43"/>
      <c r="AP8209" s="43"/>
      <c r="AQ8209" s="43"/>
      <c r="AR8209" s="43"/>
      <c r="AS8209" s="43"/>
      <c r="AT8209" s="43"/>
      <c r="AU8209" s="43"/>
      <c r="AV8209" s="43"/>
      <c r="AW8209" s="43"/>
      <c r="AX8209" s="43"/>
    </row>
    <row r="8210" spans="5:50" x14ac:dyDescent="0.25">
      <c r="E8210" s="42" t="s">
        <v>868</v>
      </c>
      <c r="F8210" s="43"/>
      <c r="G8210" s="43"/>
      <c r="H8210" s="43"/>
      <c r="I8210" s="43"/>
      <c r="J8210" s="43"/>
      <c r="K8210" s="43"/>
      <c r="L8210" s="43"/>
      <c r="M8210" s="43"/>
      <c r="N8210" s="43"/>
      <c r="O8210" s="43"/>
      <c r="P8210" s="43"/>
      <c r="Q8210" s="43"/>
      <c r="R8210" s="43"/>
      <c r="S8210" s="43"/>
      <c r="T8210" s="43"/>
      <c r="U8210" s="43"/>
      <c r="V8210" s="43"/>
      <c r="W8210" s="43"/>
      <c r="X8210" s="43"/>
      <c r="Y8210" s="43"/>
      <c r="Z8210" s="43"/>
      <c r="AA8210" s="43"/>
      <c r="AB8210" s="43"/>
      <c r="AC8210" s="43"/>
      <c r="AD8210" s="43"/>
      <c r="AE8210" s="43"/>
      <c r="AF8210" s="43"/>
      <c r="AG8210" s="43"/>
      <c r="AH8210" s="43"/>
      <c r="AI8210" s="43"/>
      <c r="AJ8210" s="43"/>
      <c r="AK8210" s="43"/>
      <c r="AL8210" s="43"/>
      <c r="AM8210" s="43"/>
      <c r="AN8210" s="43"/>
      <c r="AO8210" s="43"/>
      <c r="AP8210" s="43"/>
      <c r="AQ8210" s="43"/>
      <c r="AR8210" s="43"/>
      <c r="AS8210" s="43"/>
      <c r="AT8210" s="43"/>
      <c r="AU8210" s="43"/>
      <c r="AV8210" s="43"/>
      <c r="AW8210" s="43"/>
      <c r="AX8210" s="43"/>
    </row>
    <row r="8211" spans="5:50" x14ac:dyDescent="0.25">
      <c r="E8211" s="42" t="s">
        <v>1140</v>
      </c>
      <c r="F8211" s="43"/>
      <c r="G8211" s="43"/>
      <c r="H8211" s="43"/>
      <c r="I8211" s="43"/>
      <c r="J8211" s="43"/>
      <c r="K8211" s="43"/>
      <c r="L8211" s="43"/>
      <c r="M8211" s="43"/>
      <c r="N8211" s="43"/>
      <c r="O8211" s="43"/>
      <c r="P8211" s="43"/>
      <c r="Q8211" s="43"/>
      <c r="R8211" s="43"/>
      <c r="S8211" s="43"/>
      <c r="T8211" s="43"/>
      <c r="U8211" s="43"/>
      <c r="V8211" s="43"/>
      <c r="W8211" s="43"/>
      <c r="X8211" s="43"/>
      <c r="Y8211" s="43"/>
      <c r="Z8211" s="43"/>
      <c r="AA8211" s="43"/>
      <c r="AB8211" s="43"/>
      <c r="AC8211" s="43"/>
      <c r="AD8211" s="43"/>
      <c r="AE8211" s="43"/>
      <c r="AF8211" s="43"/>
      <c r="AG8211" s="43"/>
      <c r="AH8211" s="43"/>
      <c r="AI8211" s="43"/>
      <c r="AJ8211" s="43"/>
      <c r="AK8211" s="43"/>
      <c r="AL8211" s="43"/>
      <c r="AM8211" s="43"/>
      <c r="AN8211" s="43"/>
      <c r="AO8211" s="43"/>
      <c r="AP8211" s="43"/>
      <c r="AQ8211" s="43"/>
      <c r="AR8211" s="43"/>
      <c r="AS8211" s="43"/>
      <c r="AT8211" s="43"/>
      <c r="AU8211" s="43"/>
      <c r="AV8211" s="43"/>
      <c r="AW8211" s="43"/>
      <c r="AX8211" s="43"/>
    </row>
    <row r="8212" spans="5:50" x14ac:dyDescent="0.25">
      <c r="E8212" s="42" t="s">
        <v>1141</v>
      </c>
      <c r="F8212" s="43"/>
      <c r="G8212" s="43"/>
      <c r="H8212" s="43"/>
      <c r="I8212" s="43"/>
      <c r="J8212" s="43"/>
      <c r="K8212" s="43"/>
      <c r="L8212" s="43"/>
      <c r="M8212" s="43"/>
      <c r="N8212" s="43"/>
      <c r="O8212" s="43"/>
      <c r="P8212" s="43"/>
      <c r="Q8212" s="43"/>
      <c r="R8212" s="43"/>
      <c r="S8212" s="43"/>
      <c r="T8212" s="43"/>
      <c r="U8212" s="43"/>
      <c r="V8212" s="43"/>
      <c r="W8212" s="43"/>
      <c r="X8212" s="43"/>
      <c r="Y8212" s="43"/>
      <c r="Z8212" s="43"/>
      <c r="AA8212" s="43"/>
      <c r="AB8212" s="43"/>
      <c r="AC8212" s="43"/>
      <c r="AD8212" s="43"/>
      <c r="AE8212" s="43"/>
      <c r="AF8212" s="43"/>
      <c r="AG8212" s="43"/>
      <c r="AH8212" s="43"/>
      <c r="AI8212" s="43"/>
      <c r="AJ8212" s="43"/>
      <c r="AK8212" s="43"/>
      <c r="AL8212" s="43"/>
      <c r="AM8212" s="43"/>
      <c r="AN8212" s="43"/>
      <c r="AO8212" s="43"/>
      <c r="AP8212" s="43"/>
      <c r="AQ8212" s="43"/>
      <c r="AR8212" s="43"/>
      <c r="AS8212" s="43"/>
      <c r="AT8212" s="43"/>
      <c r="AU8212" s="43"/>
      <c r="AV8212" s="43"/>
      <c r="AW8212" s="43"/>
      <c r="AX8212" s="43"/>
    </row>
    <row r="8213" spans="5:50" x14ac:dyDescent="0.25">
      <c r="E8213" s="42" t="s">
        <v>1303</v>
      </c>
      <c r="F8213" s="43"/>
      <c r="G8213" s="43"/>
      <c r="H8213" s="43"/>
      <c r="I8213" s="43"/>
      <c r="J8213" s="43"/>
      <c r="K8213" s="43"/>
      <c r="L8213" s="43"/>
      <c r="M8213" s="43"/>
      <c r="N8213" s="43"/>
      <c r="O8213" s="43"/>
      <c r="P8213" s="43"/>
      <c r="Q8213" s="43"/>
      <c r="R8213" s="43"/>
      <c r="S8213" s="43"/>
      <c r="T8213" s="43"/>
      <c r="U8213" s="43"/>
      <c r="V8213" s="43"/>
      <c r="W8213" s="43"/>
      <c r="X8213" s="43"/>
      <c r="Y8213" s="43"/>
      <c r="Z8213" s="43"/>
      <c r="AA8213" s="43"/>
      <c r="AB8213" s="43"/>
      <c r="AC8213" s="43"/>
      <c r="AD8213" s="43"/>
      <c r="AE8213" s="43"/>
      <c r="AF8213" s="43"/>
      <c r="AG8213" s="43"/>
      <c r="AH8213" s="43"/>
      <c r="AI8213" s="43"/>
      <c r="AJ8213" s="43"/>
      <c r="AK8213" s="43"/>
      <c r="AL8213" s="43"/>
      <c r="AM8213" s="43"/>
      <c r="AN8213" s="43"/>
      <c r="AO8213" s="43"/>
      <c r="AP8213" s="43"/>
      <c r="AQ8213" s="43"/>
      <c r="AR8213" s="43"/>
      <c r="AS8213" s="43"/>
      <c r="AT8213" s="43"/>
      <c r="AU8213" s="43"/>
      <c r="AV8213" s="43"/>
      <c r="AW8213" s="43"/>
      <c r="AX8213" s="43"/>
    </row>
    <row r="8214" spans="5:50" x14ac:dyDescent="0.25">
      <c r="E8214" s="42"/>
      <c r="F8214" s="43"/>
      <c r="G8214" s="43"/>
      <c r="H8214" s="43"/>
      <c r="I8214" s="43"/>
      <c r="J8214" s="43"/>
      <c r="K8214" s="43"/>
      <c r="L8214" s="43"/>
      <c r="M8214" s="43"/>
      <c r="N8214" s="43"/>
      <c r="O8214" s="43"/>
      <c r="P8214" s="43"/>
      <c r="Q8214" s="43"/>
      <c r="R8214" s="43"/>
      <c r="S8214" s="43"/>
      <c r="T8214" s="43"/>
      <c r="U8214" s="43"/>
      <c r="V8214" s="43"/>
      <c r="W8214" s="43"/>
      <c r="X8214" s="43"/>
      <c r="Y8214" s="43"/>
      <c r="Z8214" s="43"/>
      <c r="AA8214" s="43"/>
      <c r="AB8214" s="43"/>
      <c r="AC8214" s="43"/>
      <c r="AD8214" s="43"/>
      <c r="AE8214" s="43"/>
      <c r="AF8214" s="43"/>
      <c r="AG8214" s="43"/>
      <c r="AH8214" s="43"/>
      <c r="AI8214" s="43"/>
      <c r="AJ8214" s="43"/>
      <c r="AK8214" s="43"/>
      <c r="AL8214" s="43"/>
      <c r="AM8214" s="43"/>
      <c r="AN8214" s="43"/>
      <c r="AO8214" s="43"/>
      <c r="AP8214" s="43"/>
      <c r="AQ8214" s="43"/>
      <c r="AR8214" s="43"/>
      <c r="AS8214" s="43"/>
      <c r="AT8214" s="43"/>
      <c r="AU8214" s="43"/>
      <c r="AV8214" s="43"/>
      <c r="AW8214" s="43"/>
      <c r="AX8214" s="43"/>
    </row>
    <row r="8215" spans="5:50" x14ac:dyDescent="0.25">
      <c r="E8215" s="42" t="s">
        <v>876</v>
      </c>
      <c r="F8215" s="43"/>
      <c r="G8215" s="43"/>
      <c r="H8215" s="43"/>
      <c r="I8215" s="43"/>
      <c r="J8215" s="43"/>
      <c r="K8215" s="43"/>
      <c r="L8215" s="43"/>
      <c r="M8215" s="43"/>
      <c r="N8215" s="43"/>
      <c r="O8215" s="43"/>
      <c r="P8215" s="43"/>
      <c r="Q8215" s="43"/>
      <c r="R8215" s="43"/>
      <c r="S8215" s="43"/>
      <c r="T8215" s="43"/>
      <c r="U8215" s="43"/>
      <c r="V8215" s="43"/>
      <c r="W8215" s="43"/>
      <c r="X8215" s="43"/>
      <c r="Y8215" s="43"/>
      <c r="Z8215" s="43"/>
      <c r="AA8215" s="43"/>
      <c r="AB8215" s="43"/>
      <c r="AC8215" s="43"/>
      <c r="AD8215" s="43"/>
      <c r="AE8215" s="43"/>
      <c r="AF8215" s="43"/>
      <c r="AG8215" s="43"/>
      <c r="AH8215" s="43"/>
      <c r="AI8215" s="43"/>
      <c r="AJ8215" s="43"/>
      <c r="AK8215" s="43"/>
      <c r="AL8215" s="43"/>
      <c r="AM8215" s="43"/>
      <c r="AN8215" s="43"/>
      <c r="AO8215" s="43"/>
      <c r="AP8215" s="43"/>
      <c r="AQ8215" s="43"/>
      <c r="AR8215" s="43"/>
      <c r="AS8215" s="43"/>
      <c r="AT8215" s="43"/>
      <c r="AU8215" s="43"/>
      <c r="AV8215" s="43"/>
      <c r="AW8215" s="43"/>
      <c r="AX8215" s="43"/>
    </row>
    <row r="8216" spans="5:50" x14ac:dyDescent="0.25">
      <c r="E8216" s="42" t="s">
        <v>887</v>
      </c>
      <c r="F8216" s="43"/>
      <c r="G8216" s="43"/>
      <c r="H8216" s="43"/>
      <c r="I8216" s="43"/>
      <c r="J8216" s="43"/>
      <c r="K8216" s="43"/>
      <c r="L8216" s="43"/>
      <c r="M8216" s="43"/>
      <c r="N8216" s="43"/>
      <c r="O8216" s="43"/>
      <c r="P8216" s="43"/>
      <c r="Q8216" s="43"/>
      <c r="R8216" s="43"/>
      <c r="S8216" s="43"/>
      <c r="T8216" s="43"/>
      <c r="U8216" s="43"/>
      <c r="V8216" s="43"/>
      <c r="W8216" s="43"/>
      <c r="X8216" s="43"/>
      <c r="Y8216" s="43"/>
      <c r="Z8216" s="43"/>
      <c r="AA8216" s="43"/>
      <c r="AB8216" s="43"/>
      <c r="AC8216" s="43"/>
      <c r="AD8216" s="43"/>
      <c r="AE8216" s="43"/>
      <c r="AF8216" s="43"/>
      <c r="AG8216" s="43"/>
      <c r="AH8216" s="43"/>
      <c r="AI8216" s="43"/>
      <c r="AJ8216" s="43"/>
      <c r="AK8216" s="43"/>
      <c r="AL8216" s="43"/>
      <c r="AM8216" s="43"/>
      <c r="AN8216" s="43"/>
      <c r="AO8216" s="43"/>
      <c r="AP8216" s="43"/>
      <c r="AQ8216" s="43"/>
      <c r="AR8216" s="43"/>
      <c r="AS8216" s="43"/>
      <c r="AT8216" s="43"/>
      <c r="AU8216" s="43"/>
      <c r="AV8216" s="43"/>
      <c r="AW8216" s="43"/>
      <c r="AX8216" s="43"/>
    </row>
    <row r="8217" spans="5:50" x14ac:dyDescent="0.25">
      <c r="E8217" s="42" t="s">
        <v>1059</v>
      </c>
      <c r="F8217" s="43"/>
      <c r="G8217" s="43"/>
      <c r="H8217" s="43"/>
      <c r="I8217" s="43"/>
      <c r="J8217" s="43"/>
      <c r="K8217" s="43"/>
      <c r="L8217" s="43"/>
      <c r="M8217" s="43"/>
      <c r="N8217" s="43"/>
      <c r="O8217" s="43"/>
      <c r="P8217" s="43"/>
      <c r="Q8217" s="43"/>
      <c r="R8217" s="43"/>
      <c r="S8217" s="43"/>
      <c r="T8217" s="43"/>
      <c r="U8217" s="43"/>
      <c r="V8217" s="43"/>
      <c r="W8217" s="43"/>
      <c r="X8217" s="43"/>
      <c r="Y8217" s="43"/>
      <c r="Z8217" s="43"/>
      <c r="AA8217" s="43"/>
      <c r="AB8217" s="43"/>
      <c r="AC8217" s="43"/>
      <c r="AD8217" s="43"/>
      <c r="AE8217" s="43"/>
      <c r="AF8217" s="43"/>
      <c r="AG8217" s="43"/>
      <c r="AH8217" s="43"/>
      <c r="AI8217" s="43"/>
      <c r="AJ8217" s="43"/>
      <c r="AK8217" s="43"/>
      <c r="AL8217" s="43"/>
      <c r="AM8217" s="43"/>
      <c r="AN8217" s="43"/>
      <c r="AO8217" s="43"/>
      <c r="AP8217" s="43"/>
      <c r="AQ8217" s="43"/>
      <c r="AR8217" s="43"/>
      <c r="AS8217" s="43"/>
      <c r="AT8217" s="43"/>
      <c r="AU8217" s="43"/>
      <c r="AV8217" s="43"/>
      <c r="AW8217" s="43"/>
      <c r="AX8217" s="43"/>
    </row>
    <row r="8218" spans="5:50" x14ac:dyDescent="0.25">
      <c r="E8218" s="42"/>
      <c r="F8218" s="43"/>
      <c r="G8218" s="43"/>
      <c r="H8218" s="43"/>
      <c r="I8218" s="43"/>
      <c r="J8218" s="43"/>
      <c r="K8218" s="43"/>
      <c r="L8218" s="43"/>
      <c r="M8218" s="43"/>
      <c r="N8218" s="43"/>
      <c r="O8218" s="43"/>
      <c r="P8218" s="43"/>
      <c r="Q8218" s="43"/>
      <c r="R8218" s="43"/>
      <c r="S8218" s="43"/>
      <c r="T8218" s="43"/>
      <c r="U8218" s="43"/>
      <c r="V8218" s="43"/>
      <c r="W8218" s="43"/>
      <c r="X8218" s="43"/>
      <c r="Y8218" s="43"/>
      <c r="Z8218" s="43"/>
      <c r="AA8218" s="43"/>
      <c r="AB8218" s="43"/>
      <c r="AC8218" s="43"/>
      <c r="AD8218" s="43"/>
      <c r="AE8218" s="43"/>
      <c r="AF8218" s="43"/>
      <c r="AG8218" s="43"/>
      <c r="AH8218" s="43"/>
      <c r="AI8218" s="43"/>
      <c r="AJ8218" s="43"/>
      <c r="AK8218" s="43"/>
      <c r="AL8218" s="43"/>
      <c r="AM8218" s="43"/>
      <c r="AN8218" s="43"/>
      <c r="AO8218" s="43"/>
      <c r="AP8218" s="43"/>
      <c r="AQ8218" s="43"/>
      <c r="AR8218" s="43"/>
      <c r="AS8218" s="43"/>
      <c r="AT8218" s="43"/>
      <c r="AU8218" s="43"/>
      <c r="AV8218" s="43"/>
      <c r="AW8218" s="43"/>
      <c r="AX8218" s="43"/>
    </row>
    <row r="8219" spans="5:50" x14ac:dyDescent="0.25">
      <c r="E8219" s="42" t="s">
        <v>938</v>
      </c>
      <c r="F8219" s="43"/>
      <c r="G8219" s="43"/>
      <c r="H8219" s="43"/>
      <c r="I8219" s="43"/>
      <c r="J8219" s="43"/>
      <c r="K8219" s="43"/>
      <c r="L8219" s="43"/>
      <c r="M8219" s="43"/>
      <c r="N8219" s="43"/>
      <c r="O8219" s="43"/>
      <c r="P8219" s="43"/>
      <c r="Q8219" s="43"/>
      <c r="R8219" s="43"/>
      <c r="S8219" s="43"/>
      <c r="T8219" s="43"/>
      <c r="U8219" s="43"/>
      <c r="V8219" s="43"/>
      <c r="W8219" s="43"/>
      <c r="X8219" s="43"/>
      <c r="Y8219" s="43"/>
      <c r="Z8219" s="43"/>
      <c r="AA8219" s="43"/>
      <c r="AB8219" s="43"/>
      <c r="AC8219" s="43"/>
      <c r="AD8219" s="43"/>
      <c r="AE8219" s="43"/>
      <c r="AF8219" s="43"/>
      <c r="AG8219" s="43"/>
      <c r="AH8219" s="43"/>
      <c r="AI8219" s="43"/>
      <c r="AJ8219" s="43"/>
      <c r="AK8219" s="43"/>
      <c r="AL8219" s="43"/>
      <c r="AM8219" s="43"/>
      <c r="AN8219" s="43"/>
      <c r="AO8219" s="43"/>
      <c r="AP8219" s="43"/>
      <c r="AQ8219" s="43"/>
      <c r="AR8219" s="43"/>
      <c r="AS8219" s="43"/>
      <c r="AT8219" s="43"/>
      <c r="AU8219" s="43"/>
      <c r="AV8219" s="43"/>
      <c r="AW8219" s="43"/>
      <c r="AX8219" s="43"/>
    </row>
    <row r="8220" spans="5:50" x14ac:dyDescent="0.25">
      <c r="E8220" s="42" t="s">
        <v>889</v>
      </c>
      <c r="F8220" s="43"/>
      <c r="G8220" s="43"/>
      <c r="H8220" s="43"/>
      <c r="I8220" s="43"/>
      <c r="J8220" s="43"/>
      <c r="K8220" s="43"/>
      <c r="L8220" s="43"/>
      <c r="M8220" s="43"/>
      <c r="N8220" s="43"/>
      <c r="O8220" s="43"/>
      <c r="P8220" s="43"/>
      <c r="Q8220" s="43"/>
      <c r="R8220" s="43"/>
      <c r="S8220" s="43"/>
      <c r="T8220" s="43"/>
      <c r="U8220" s="43"/>
      <c r="V8220" s="43"/>
      <c r="W8220" s="43"/>
      <c r="X8220" s="43"/>
      <c r="Y8220" s="43"/>
      <c r="Z8220" s="43"/>
      <c r="AA8220" s="43"/>
      <c r="AB8220" s="43"/>
      <c r="AC8220" s="43"/>
      <c r="AD8220" s="43"/>
      <c r="AE8220" s="43"/>
      <c r="AF8220" s="43"/>
      <c r="AG8220" s="43"/>
      <c r="AH8220" s="43"/>
      <c r="AI8220" s="43"/>
      <c r="AJ8220" s="43"/>
      <c r="AK8220" s="43"/>
      <c r="AL8220" s="43"/>
      <c r="AM8220" s="43"/>
      <c r="AN8220" s="43"/>
      <c r="AO8220" s="43"/>
      <c r="AP8220" s="43"/>
      <c r="AQ8220" s="43"/>
      <c r="AR8220" s="43"/>
      <c r="AS8220" s="43"/>
      <c r="AT8220" s="43"/>
      <c r="AU8220" s="43"/>
      <c r="AV8220" s="43"/>
      <c r="AW8220" s="43"/>
      <c r="AX8220" s="43"/>
    </row>
    <row r="8221" spans="5:50" x14ac:dyDescent="0.25">
      <c r="E8221" s="42" t="s">
        <v>1095</v>
      </c>
      <c r="F8221" s="43"/>
      <c r="G8221" s="43"/>
      <c r="H8221" s="43"/>
      <c r="I8221" s="43"/>
      <c r="J8221" s="43"/>
      <c r="K8221" s="43"/>
      <c r="L8221" s="43"/>
      <c r="M8221" s="43"/>
      <c r="N8221" s="43"/>
      <c r="O8221" s="43"/>
      <c r="P8221" s="43"/>
      <c r="Q8221" s="43"/>
      <c r="R8221" s="43"/>
      <c r="S8221" s="43"/>
      <c r="T8221" s="43"/>
      <c r="U8221" s="43"/>
      <c r="V8221" s="43"/>
      <c r="W8221" s="43"/>
      <c r="X8221" s="43"/>
      <c r="Y8221" s="43"/>
      <c r="Z8221" s="43"/>
      <c r="AA8221" s="43"/>
      <c r="AB8221" s="43"/>
      <c r="AC8221" s="43"/>
      <c r="AD8221" s="43"/>
      <c r="AE8221" s="43"/>
      <c r="AF8221" s="43"/>
      <c r="AG8221" s="43"/>
      <c r="AH8221" s="43"/>
      <c r="AI8221" s="43"/>
      <c r="AJ8221" s="43"/>
      <c r="AK8221" s="43"/>
      <c r="AL8221" s="43"/>
      <c r="AM8221" s="43"/>
      <c r="AN8221" s="43"/>
      <c r="AO8221" s="43"/>
      <c r="AP8221" s="43"/>
      <c r="AQ8221" s="43"/>
      <c r="AR8221" s="43"/>
      <c r="AS8221" s="43"/>
      <c r="AT8221" s="43"/>
      <c r="AU8221" s="43"/>
      <c r="AV8221" s="43"/>
      <c r="AW8221" s="43"/>
      <c r="AX8221" s="43"/>
    </row>
    <row r="8222" spans="5:50" x14ac:dyDescent="0.25">
      <c r="E8222" s="42" t="s">
        <v>1096</v>
      </c>
      <c r="F8222" s="43"/>
      <c r="G8222" s="43"/>
      <c r="H8222" s="43"/>
      <c r="I8222" s="43"/>
      <c r="J8222" s="43"/>
      <c r="K8222" s="43"/>
      <c r="L8222" s="43"/>
      <c r="M8222" s="43"/>
      <c r="N8222" s="43"/>
      <c r="O8222" s="43"/>
      <c r="P8222" s="43"/>
      <c r="Q8222" s="43"/>
      <c r="R8222" s="43"/>
      <c r="S8222" s="43"/>
      <c r="T8222" s="43"/>
      <c r="U8222" s="43"/>
      <c r="V8222" s="43"/>
      <c r="W8222" s="43"/>
      <c r="X8222" s="43"/>
      <c r="Y8222" s="43"/>
      <c r="Z8222" s="43"/>
      <c r="AA8222" s="43"/>
      <c r="AB8222" s="43"/>
      <c r="AC8222" s="43"/>
      <c r="AD8222" s="43"/>
      <c r="AE8222" s="43"/>
      <c r="AF8222" s="43"/>
      <c r="AG8222" s="43"/>
      <c r="AH8222" s="43"/>
      <c r="AI8222" s="43"/>
      <c r="AJ8222" s="43"/>
      <c r="AK8222" s="43"/>
      <c r="AL8222" s="43"/>
      <c r="AM8222" s="43"/>
      <c r="AN8222" s="43"/>
      <c r="AO8222" s="43"/>
      <c r="AP8222" s="43"/>
      <c r="AQ8222" s="43"/>
      <c r="AR8222" s="43"/>
      <c r="AS8222" s="43"/>
      <c r="AT8222" s="43"/>
      <c r="AU8222" s="43"/>
      <c r="AV8222" s="43"/>
      <c r="AW8222" s="43"/>
      <c r="AX8222" s="43"/>
    </row>
    <row r="8223" spans="5:50" x14ac:dyDescent="0.25">
      <c r="E8223" s="42" t="s">
        <v>1097</v>
      </c>
      <c r="F8223" s="43"/>
      <c r="G8223" s="43"/>
      <c r="H8223" s="43"/>
      <c r="I8223" s="43"/>
      <c r="J8223" s="43"/>
      <c r="K8223" s="43"/>
      <c r="L8223" s="43"/>
      <c r="M8223" s="43"/>
      <c r="N8223" s="43"/>
      <c r="O8223" s="43"/>
      <c r="P8223" s="43"/>
      <c r="Q8223" s="43"/>
      <c r="R8223" s="43"/>
      <c r="S8223" s="43"/>
      <c r="T8223" s="43"/>
      <c r="U8223" s="43"/>
      <c r="V8223" s="43"/>
      <c r="W8223" s="43"/>
      <c r="X8223" s="43"/>
      <c r="Y8223" s="43"/>
      <c r="Z8223" s="43"/>
      <c r="AA8223" s="43"/>
      <c r="AB8223" s="43"/>
      <c r="AC8223" s="43"/>
      <c r="AD8223" s="43"/>
      <c r="AE8223" s="43"/>
      <c r="AF8223" s="43"/>
      <c r="AG8223" s="43"/>
      <c r="AH8223" s="43"/>
      <c r="AI8223" s="43"/>
      <c r="AJ8223" s="43"/>
      <c r="AK8223" s="43"/>
      <c r="AL8223" s="43"/>
      <c r="AM8223" s="43"/>
      <c r="AN8223" s="43"/>
      <c r="AO8223" s="43"/>
      <c r="AP8223" s="43"/>
      <c r="AQ8223" s="43"/>
      <c r="AR8223" s="43"/>
      <c r="AS8223" s="43"/>
      <c r="AT8223" s="43"/>
      <c r="AU8223" s="43"/>
      <c r="AV8223" s="43"/>
      <c r="AW8223" s="43"/>
      <c r="AX8223" s="43"/>
    </row>
    <row r="8224" spans="5:50" x14ac:dyDescent="0.25">
      <c r="E8224" s="42" t="s">
        <v>1304</v>
      </c>
      <c r="F8224" s="43"/>
      <c r="G8224" s="43"/>
      <c r="H8224" s="43"/>
      <c r="I8224" s="43"/>
      <c r="J8224" s="43"/>
      <c r="K8224" s="43"/>
      <c r="L8224" s="43"/>
      <c r="M8224" s="43"/>
      <c r="N8224" s="43"/>
      <c r="O8224" s="43"/>
      <c r="P8224" s="43"/>
      <c r="Q8224" s="43"/>
      <c r="R8224" s="43"/>
      <c r="S8224" s="43"/>
      <c r="T8224" s="43"/>
      <c r="U8224" s="43"/>
      <c r="V8224" s="43"/>
      <c r="W8224" s="43"/>
      <c r="X8224" s="43"/>
      <c r="Y8224" s="43"/>
      <c r="Z8224" s="43"/>
      <c r="AA8224" s="43"/>
      <c r="AB8224" s="43"/>
      <c r="AC8224" s="43"/>
      <c r="AD8224" s="43"/>
      <c r="AE8224" s="43"/>
      <c r="AF8224" s="43"/>
      <c r="AG8224" s="43"/>
      <c r="AH8224" s="43"/>
      <c r="AI8224" s="43"/>
      <c r="AJ8224" s="43"/>
      <c r="AK8224" s="43"/>
      <c r="AL8224" s="43"/>
      <c r="AM8224" s="43"/>
      <c r="AN8224" s="43"/>
      <c r="AO8224" s="43"/>
      <c r="AP8224" s="43"/>
      <c r="AQ8224" s="43"/>
      <c r="AR8224" s="43"/>
      <c r="AS8224" s="43"/>
      <c r="AT8224" s="43"/>
      <c r="AU8224" s="43"/>
      <c r="AV8224" s="43"/>
      <c r="AW8224" s="43"/>
      <c r="AX8224" s="43"/>
    </row>
    <row r="8225" spans="5:50" x14ac:dyDescent="0.25">
      <c r="E8225" s="42"/>
      <c r="F8225" s="43"/>
      <c r="G8225" s="43"/>
      <c r="H8225" s="43"/>
      <c r="I8225" s="43"/>
      <c r="J8225" s="43"/>
      <c r="K8225" s="43"/>
      <c r="L8225" s="43"/>
      <c r="M8225" s="43"/>
      <c r="N8225" s="43"/>
      <c r="O8225" s="43"/>
      <c r="P8225" s="43"/>
      <c r="Q8225" s="43"/>
      <c r="R8225" s="43"/>
      <c r="S8225" s="43"/>
      <c r="T8225" s="43"/>
      <c r="U8225" s="43"/>
      <c r="V8225" s="43"/>
      <c r="W8225" s="43"/>
      <c r="X8225" s="43"/>
      <c r="Y8225" s="43"/>
      <c r="Z8225" s="43"/>
      <c r="AA8225" s="43"/>
      <c r="AB8225" s="43"/>
      <c r="AC8225" s="43"/>
      <c r="AD8225" s="43"/>
      <c r="AE8225" s="43"/>
      <c r="AF8225" s="43"/>
      <c r="AG8225" s="43"/>
      <c r="AH8225" s="43"/>
      <c r="AI8225" s="43"/>
      <c r="AJ8225" s="43"/>
      <c r="AK8225" s="43"/>
      <c r="AL8225" s="43"/>
      <c r="AM8225" s="43"/>
      <c r="AN8225" s="43"/>
      <c r="AO8225" s="43"/>
      <c r="AP8225" s="43"/>
      <c r="AQ8225" s="43"/>
      <c r="AR8225" s="43"/>
      <c r="AS8225" s="43"/>
      <c r="AT8225" s="43"/>
      <c r="AU8225" s="43"/>
      <c r="AV8225" s="43"/>
      <c r="AW8225" s="43"/>
      <c r="AX8225" s="43"/>
    </row>
    <row r="8226" spans="5:50" x14ac:dyDescent="0.25">
      <c r="E8226" s="42" t="s">
        <v>901</v>
      </c>
      <c r="F8226" s="43"/>
      <c r="G8226" s="43"/>
      <c r="H8226" s="43"/>
      <c r="I8226" s="43"/>
      <c r="J8226" s="43"/>
      <c r="K8226" s="43"/>
      <c r="L8226" s="43"/>
      <c r="M8226" s="43"/>
      <c r="N8226" s="43"/>
      <c r="O8226" s="43"/>
      <c r="P8226" s="43"/>
      <c r="Q8226" s="43"/>
      <c r="R8226" s="43"/>
      <c r="S8226" s="43"/>
      <c r="T8226" s="43"/>
      <c r="U8226" s="43"/>
      <c r="V8226" s="43"/>
      <c r="W8226" s="43"/>
      <c r="X8226" s="43"/>
      <c r="Y8226" s="43"/>
      <c r="Z8226" s="43"/>
      <c r="AA8226" s="43"/>
      <c r="AB8226" s="43"/>
      <c r="AC8226" s="43"/>
      <c r="AD8226" s="43"/>
      <c r="AE8226" s="43"/>
      <c r="AF8226" s="43"/>
      <c r="AG8226" s="43"/>
      <c r="AH8226" s="43"/>
      <c r="AI8226" s="43"/>
      <c r="AJ8226" s="43"/>
      <c r="AK8226" s="43"/>
      <c r="AL8226" s="43"/>
      <c r="AM8226" s="43"/>
      <c r="AN8226" s="43"/>
      <c r="AO8226" s="43"/>
      <c r="AP8226" s="43"/>
      <c r="AQ8226" s="43"/>
      <c r="AR8226" s="43"/>
      <c r="AS8226" s="43"/>
      <c r="AT8226" s="43"/>
      <c r="AU8226" s="43"/>
      <c r="AV8226" s="43"/>
      <c r="AW8226" s="43"/>
      <c r="AX8226" s="43"/>
    </row>
    <row r="8227" spans="5:50" x14ac:dyDescent="0.25">
      <c r="E8227" s="42" t="s">
        <v>940</v>
      </c>
      <c r="F8227" s="43"/>
      <c r="G8227" s="43"/>
      <c r="H8227" s="43"/>
      <c r="I8227" s="43"/>
      <c r="J8227" s="43"/>
      <c r="K8227" s="43"/>
      <c r="L8227" s="43"/>
      <c r="M8227" s="43"/>
      <c r="N8227" s="43"/>
      <c r="O8227" s="43"/>
      <c r="P8227" s="43"/>
      <c r="Q8227" s="43"/>
      <c r="R8227" s="43"/>
      <c r="S8227" s="43"/>
      <c r="T8227" s="43"/>
      <c r="U8227" s="43"/>
      <c r="V8227" s="43"/>
      <c r="W8227" s="43"/>
      <c r="X8227" s="43"/>
      <c r="Y8227" s="43"/>
      <c r="Z8227" s="43"/>
      <c r="AA8227" s="43"/>
      <c r="AB8227" s="43"/>
      <c r="AC8227" s="43"/>
      <c r="AD8227" s="43"/>
      <c r="AE8227" s="43"/>
      <c r="AF8227" s="43"/>
      <c r="AG8227" s="43"/>
      <c r="AH8227" s="43"/>
      <c r="AI8227" s="43"/>
      <c r="AJ8227" s="43"/>
      <c r="AK8227" s="43"/>
      <c r="AL8227" s="43"/>
      <c r="AM8227" s="43"/>
      <c r="AN8227" s="43"/>
      <c r="AO8227" s="43"/>
      <c r="AP8227" s="43"/>
      <c r="AQ8227" s="43"/>
      <c r="AR8227" s="43"/>
      <c r="AS8227" s="43"/>
      <c r="AT8227" s="43"/>
      <c r="AU8227" s="43"/>
      <c r="AV8227" s="43"/>
      <c r="AW8227" s="43"/>
      <c r="AX8227" s="43"/>
    </row>
    <row r="8228" spans="5:50" x14ac:dyDescent="0.25">
      <c r="E8228" s="42" t="s">
        <v>1305</v>
      </c>
      <c r="F8228" s="43"/>
      <c r="G8228" s="43"/>
      <c r="H8228" s="43"/>
      <c r="I8228" s="43"/>
      <c r="J8228" s="43"/>
      <c r="K8228" s="43"/>
      <c r="L8228" s="43"/>
      <c r="M8228" s="43"/>
      <c r="N8228" s="43"/>
      <c r="O8228" s="43"/>
      <c r="P8228" s="43"/>
      <c r="Q8228" s="43"/>
      <c r="R8228" s="43"/>
      <c r="S8228" s="43"/>
      <c r="T8228" s="43"/>
      <c r="U8228" s="43"/>
      <c r="V8228" s="43"/>
      <c r="W8228" s="43"/>
      <c r="X8228" s="43"/>
      <c r="Y8228" s="43"/>
      <c r="Z8228" s="43"/>
      <c r="AA8228" s="43"/>
      <c r="AB8228" s="43"/>
      <c r="AC8228" s="43"/>
      <c r="AD8228" s="43"/>
      <c r="AE8228" s="43"/>
      <c r="AF8228" s="43"/>
      <c r="AG8228" s="43"/>
      <c r="AH8228" s="43"/>
      <c r="AI8228" s="43"/>
      <c r="AJ8228" s="43"/>
      <c r="AK8228" s="43"/>
      <c r="AL8228" s="43"/>
      <c r="AM8228" s="43"/>
      <c r="AN8228" s="43"/>
      <c r="AO8228" s="43"/>
      <c r="AP8228" s="43"/>
      <c r="AQ8228" s="43"/>
      <c r="AR8228" s="43"/>
      <c r="AS8228" s="43"/>
      <c r="AT8228" s="43"/>
      <c r="AU8228" s="43"/>
      <c r="AV8228" s="43"/>
      <c r="AW8228" s="43"/>
      <c r="AX8228" s="43"/>
    </row>
    <row r="8229" spans="5:50" x14ac:dyDescent="0.25">
      <c r="E8229" s="42" t="s">
        <v>1306</v>
      </c>
      <c r="F8229" s="43"/>
      <c r="G8229" s="43"/>
      <c r="H8229" s="43"/>
      <c r="I8229" s="43"/>
      <c r="J8229" s="43"/>
      <c r="K8229" s="43"/>
      <c r="L8229" s="43"/>
      <c r="M8229" s="43"/>
      <c r="N8229" s="43"/>
      <c r="O8229" s="43"/>
      <c r="P8229" s="43"/>
      <c r="Q8229" s="43"/>
      <c r="R8229" s="43"/>
      <c r="S8229" s="43"/>
      <c r="T8229" s="43"/>
      <c r="U8229" s="43"/>
      <c r="V8229" s="43"/>
      <c r="W8229" s="43"/>
      <c r="X8229" s="43"/>
      <c r="Y8229" s="43"/>
      <c r="Z8229" s="43"/>
      <c r="AA8229" s="43"/>
      <c r="AB8229" s="43"/>
      <c r="AC8229" s="43"/>
      <c r="AD8229" s="43"/>
      <c r="AE8229" s="43"/>
      <c r="AF8229" s="43"/>
      <c r="AG8229" s="43"/>
      <c r="AH8229" s="43"/>
      <c r="AI8229" s="43"/>
      <c r="AJ8229" s="43"/>
      <c r="AK8229" s="43"/>
      <c r="AL8229" s="43"/>
      <c r="AM8229" s="43"/>
      <c r="AN8229" s="43"/>
      <c r="AO8229" s="43"/>
      <c r="AP8229" s="43"/>
      <c r="AQ8229" s="43"/>
      <c r="AR8229" s="43"/>
      <c r="AS8229" s="43"/>
      <c r="AT8229" s="43"/>
      <c r="AU8229" s="43"/>
      <c r="AV8229" s="43"/>
      <c r="AW8229" s="43"/>
      <c r="AX8229" s="43"/>
    </row>
    <row r="8230" spans="5:50" x14ac:dyDescent="0.25">
      <c r="E8230" s="42" t="s">
        <v>1061</v>
      </c>
      <c r="F8230" s="43"/>
      <c r="G8230" s="43"/>
      <c r="H8230" s="43"/>
      <c r="I8230" s="43"/>
      <c r="J8230" s="43"/>
      <c r="K8230" s="43"/>
      <c r="L8230" s="43"/>
      <c r="M8230" s="43"/>
      <c r="N8230" s="43"/>
      <c r="O8230" s="43"/>
      <c r="P8230" s="43"/>
      <c r="Q8230" s="43"/>
      <c r="R8230" s="43"/>
      <c r="S8230" s="43"/>
      <c r="T8230" s="43"/>
      <c r="U8230" s="43"/>
      <c r="V8230" s="43"/>
      <c r="W8230" s="43"/>
      <c r="X8230" s="43"/>
      <c r="Y8230" s="43"/>
      <c r="Z8230" s="43"/>
      <c r="AA8230" s="43"/>
      <c r="AB8230" s="43"/>
      <c r="AC8230" s="43"/>
      <c r="AD8230" s="43"/>
      <c r="AE8230" s="43"/>
      <c r="AF8230" s="43"/>
      <c r="AG8230" s="43"/>
      <c r="AH8230" s="43"/>
      <c r="AI8230" s="43"/>
      <c r="AJ8230" s="43"/>
      <c r="AK8230" s="43"/>
      <c r="AL8230" s="43"/>
      <c r="AM8230" s="43"/>
      <c r="AN8230" s="43"/>
      <c r="AO8230" s="43"/>
      <c r="AP8230" s="43"/>
      <c r="AQ8230" s="43"/>
      <c r="AR8230" s="43"/>
      <c r="AS8230" s="43"/>
      <c r="AT8230" s="43"/>
      <c r="AU8230" s="43"/>
      <c r="AV8230" s="43"/>
      <c r="AW8230" s="43"/>
      <c r="AX8230" s="43"/>
    </row>
    <row r="8231" spans="5:50" x14ac:dyDescent="0.25">
      <c r="E8231" s="42"/>
      <c r="F8231" s="43"/>
      <c r="G8231" s="43"/>
      <c r="H8231" s="43"/>
      <c r="I8231" s="43"/>
      <c r="J8231" s="43"/>
      <c r="K8231" s="43"/>
      <c r="L8231" s="43"/>
      <c r="M8231" s="43"/>
      <c r="N8231" s="43"/>
      <c r="O8231" s="43"/>
      <c r="P8231" s="43"/>
      <c r="Q8231" s="43"/>
      <c r="R8231" s="43"/>
      <c r="S8231" s="43"/>
      <c r="T8231" s="43"/>
      <c r="U8231" s="43"/>
      <c r="V8231" s="43"/>
      <c r="W8231" s="43"/>
      <c r="X8231" s="43"/>
      <c r="Y8231" s="43"/>
      <c r="Z8231" s="43"/>
      <c r="AA8231" s="43"/>
      <c r="AB8231" s="43"/>
      <c r="AC8231" s="43"/>
      <c r="AD8231" s="43"/>
      <c r="AE8231" s="43"/>
      <c r="AF8231" s="43"/>
      <c r="AG8231" s="43"/>
      <c r="AH8231" s="43"/>
      <c r="AI8231" s="43"/>
      <c r="AJ8231" s="43"/>
      <c r="AK8231" s="43"/>
      <c r="AL8231" s="43"/>
      <c r="AM8231" s="43"/>
      <c r="AN8231" s="43"/>
      <c r="AO8231" s="43"/>
      <c r="AP8231" s="43"/>
      <c r="AQ8231" s="43"/>
      <c r="AR8231" s="43"/>
      <c r="AS8231" s="43"/>
      <c r="AT8231" s="43"/>
      <c r="AU8231" s="43"/>
      <c r="AV8231" s="43"/>
      <c r="AW8231" s="43"/>
      <c r="AX8231" s="43"/>
    </row>
    <row r="8232" spans="5:50" x14ac:dyDescent="0.25">
      <c r="E8232" s="42" t="s">
        <v>1140</v>
      </c>
      <c r="F8232" s="43"/>
      <c r="G8232" s="43"/>
      <c r="H8232" s="43"/>
      <c r="I8232" s="43"/>
      <c r="J8232" s="43"/>
      <c r="K8232" s="43"/>
      <c r="L8232" s="43"/>
      <c r="M8232" s="43"/>
      <c r="N8232" s="43"/>
      <c r="O8232" s="43"/>
      <c r="P8232" s="43"/>
      <c r="Q8232" s="43"/>
      <c r="R8232" s="43"/>
      <c r="S8232" s="43"/>
      <c r="T8232" s="43"/>
      <c r="U8232" s="43"/>
      <c r="V8232" s="43"/>
      <c r="W8232" s="43"/>
      <c r="X8232" s="43"/>
      <c r="Y8232" s="43"/>
      <c r="Z8232" s="43"/>
      <c r="AA8232" s="43"/>
      <c r="AB8232" s="43"/>
      <c r="AC8232" s="43"/>
      <c r="AD8232" s="43"/>
      <c r="AE8232" s="43"/>
      <c r="AF8232" s="43"/>
      <c r="AG8232" s="43"/>
      <c r="AH8232" s="43"/>
      <c r="AI8232" s="43"/>
      <c r="AJ8232" s="43"/>
      <c r="AK8232" s="43"/>
      <c r="AL8232" s="43"/>
      <c r="AM8232" s="43"/>
      <c r="AN8232" s="43"/>
      <c r="AO8232" s="43"/>
      <c r="AP8232" s="43"/>
      <c r="AQ8232" s="43"/>
      <c r="AR8232" s="43"/>
      <c r="AS8232" s="43"/>
      <c r="AT8232" s="43"/>
      <c r="AU8232" s="43"/>
      <c r="AV8232" s="43"/>
      <c r="AW8232" s="43"/>
      <c r="AX8232" s="43"/>
    </row>
    <row r="8233" spans="5:50" x14ac:dyDescent="0.25">
      <c r="E8233" s="42" t="s">
        <v>1141</v>
      </c>
      <c r="F8233" s="43"/>
      <c r="G8233" s="43"/>
      <c r="H8233" s="43"/>
      <c r="I8233" s="43"/>
      <c r="J8233" s="43"/>
      <c r="K8233" s="43"/>
      <c r="L8233" s="43"/>
      <c r="M8233" s="43"/>
      <c r="N8233" s="43"/>
      <c r="O8233" s="43"/>
      <c r="P8233" s="43"/>
      <c r="Q8233" s="43"/>
      <c r="R8233" s="43"/>
      <c r="S8233" s="43"/>
      <c r="T8233" s="43"/>
      <c r="U8233" s="43"/>
      <c r="V8233" s="43"/>
      <c r="W8233" s="43"/>
      <c r="X8233" s="43"/>
      <c r="Y8233" s="43"/>
      <c r="Z8233" s="43"/>
      <c r="AA8233" s="43"/>
      <c r="AB8233" s="43"/>
      <c r="AC8233" s="43"/>
      <c r="AD8233" s="43"/>
      <c r="AE8233" s="43"/>
      <c r="AF8233" s="43"/>
      <c r="AG8233" s="43"/>
      <c r="AH8233" s="43"/>
      <c r="AI8233" s="43"/>
      <c r="AJ8233" s="43"/>
      <c r="AK8233" s="43"/>
      <c r="AL8233" s="43"/>
      <c r="AM8233" s="43"/>
      <c r="AN8233" s="43"/>
      <c r="AO8233" s="43"/>
      <c r="AP8233" s="43"/>
      <c r="AQ8233" s="43"/>
      <c r="AR8233" s="43"/>
      <c r="AS8233" s="43"/>
      <c r="AT8233" s="43"/>
      <c r="AU8233" s="43"/>
      <c r="AV8233" s="43"/>
      <c r="AW8233" s="43"/>
      <c r="AX8233" s="43"/>
    </row>
    <row r="8234" spans="5:50" x14ac:dyDescent="0.25">
      <c r="E8234" s="42" t="s">
        <v>1303</v>
      </c>
      <c r="F8234" s="43"/>
      <c r="G8234" s="43"/>
      <c r="H8234" s="43"/>
      <c r="I8234" s="43"/>
      <c r="J8234" s="43"/>
      <c r="K8234" s="43"/>
      <c r="L8234" s="43"/>
      <c r="M8234" s="43"/>
      <c r="N8234" s="43"/>
      <c r="O8234" s="43"/>
      <c r="P8234" s="43"/>
      <c r="Q8234" s="43"/>
      <c r="R8234" s="43"/>
      <c r="S8234" s="43"/>
      <c r="T8234" s="43"/>
      <c r="U8234" s="43"/>
      <c r="V8234" s="43"/>
      <c r="W8234" s="43"/>
      <c r="X8234" s="43"/>
      <c r="Y8234" s="43"/>
      <c r="Z8234" s="43"/>
      <c r="AA8234" s="43"/>
      <c r="AB8234" s="43"/>
      <c r="AC8234" s="43"/>
      <c r="AD8234" s="43"/>
      <c r="AE8234" s="43"/>
      <c r="AF8234" s="43"/>
      <c r="AG8234" s="43"/>
      <c r="AH8234" s="43"/>
      <c r="AI8234" s="43"/>
      <c r="AJ8234" s="43"/>
      <c r="AK8234" s="43"/>
      <c r="AL8234" s="43"/>
      <c r="AM8234" s="43"/>
      <c r="AN8234" s="43"/>
      <c r="AO8234" s="43"/>
      <c r="AP8234" s="43"/>
      <c r="AQ8234" s="43"/>
      <c r="AR8234" s="43"/>
      <c r="AS8234" s="43"/>
      <c r="AT8234" s="43"/>
      <c r="AU8234" s="43"/>
      <c r="AV8234" s="43"/>
      <c r="AW8234" s="43"/>
      <c r="AX8234" s="43"/>
    </row>
    <row r="8235" spans="5:50" x14ac:dyDescent="0.25">
      <c r="E8235" s="42"/>
      <c r="F8235" s="43"/>
      <c r="G8235" s="43"/>
      <c r="H8235" s="43"/>
      <c r="I8235" s="43"/>
      <c r="J8235" s="43"/>
      <c r="K8235" s="43"/>
      <c r="L8235" s="43"/>
      <c r="M8235" s="43"/>
      <c r="N8235" s="43"/>
      <c r="O8235" s="43"/>
      <c r="P8235" s="43"/>
      <c r="Q8235" s="43"/>
      <c r="R8235" s="43"/>
      <c r="S8235" s="43"/>
      <c r="T8235" s="43"/>
      <c r="U8235" s="43"/>
      <c r="V8235" s="43"/>
      <c r="W8235" s="43"/>
      <c r="X8235" s="43"/>
      <c r="Y8235" s="43"/>
      <c r="Z8235" s="43"/>
      <c r="AA8235" s="43"/>
      <c r="AB8235" s="43"/>
      <c r="AC8235" s="43"/>
      <c r="AD8235" s="43"/>
      <c r="AE8235" s="43"/>
      <c r="AF8235" s="43"/>
      <c r="AG8235" s="43"/>
      <c r="AH8235" s="43"/>
      <c r="AI8235" s="43"/>
      <c r="AJ8235" s="43"/>
      <c r="AK8235" s="43"/>
      <c r="AL8235" s="43"/>
      <c r="AM8235" s="43"/>
      <c r="AN8235" s="43"/>
      <c r="AO8235" s="43"/>
      <c r="AP8235" s="43"/>
      <c r="AQ8235" s="43"/>
      <c r="AR8235" s="43"/>
      <c r="AS8235" s="43"/>
      <c r="AT8235" s="43"/>
      <c r="AU8235" s="43"/>
      <c r="AV8235" s="43"/>
      <c r="AW8235" s="43"/>
      <c r="AX8235" s="43"/>
    </row>
    <row r="8236" spans="5:50" x14ac:dyDescent="0.25">
      <c r="E8236" s="42" t="s">
        <v>876</v>
      </c>
      <c r="F8236" s="43"/>
      <c r="G8236" s="43"/>
      <c r="H8236" s="43"/>
      <c r="I8236" s="43"/>
      <c r="J8236" s="43"/>
      <c r="K8236" s="43"/>
      <c r="L8236" s="43"/>
      <c r="M8236" s="43"/>
      <c r="N8236" s="43"/>
      <c r="O8236" s="43"/>
      <c r="P8236" s="43"/>
      <c r="Q8236" s="43"/>
      <c r="R8236" s="43"/>
      <c r="S8236" s="43"/>
      <c r="T8236" s="43"/>
      <c r="U8236" s="43"/>
      <c r="V8236" s="43"/>
      <c r="W8236" s="43"/>
      <c r="X8236" s="43"/>
      <c r="Y8236" s="43"/>
      <c r="Z8236" s="43"/>
      <c r="AA8236" s="43"/>
      <c r="AB8236" s="43"/>
      <c r="AC8236" s="43"/>
      <c r="AD8236" s="43"/>
      <c r="AE8236" s="43"/>
      <c r="AF8236" s="43"/>
      <c r="AG8236" s="43"/>
      <c r="AH8236" s="43"/>
      <c r="AI8236" s="43"/>
      <c r="AJ8236" s="43"/>
      <c r="AK8236" s="43"/>
      <c r="AL8236" s="43"/>
      <c r="AM8236" s="43"/>
      <c r="AN8236" s="43"/>
      <c r="AO8236" s="43"/>
      <c r="AP8236" s="43"/>
      <c r="AQ8236" s="43"/>
      <c r="AR8236" s="43"/>
      <c r="AS8236" s="43"/>
      <c r="AT8236" s="43"/>
      <c r="AU8236" s="43"/>
      <c r="AV8236" s="43"/>
      <c r="AW8236" s="43"/>
      <c r="AX8236" s="43"/>
    </row>
    <row r="8237" spans="5:50" x14ac:dyDescent="0.25">
      <c r="E8237" s="42" t="s">
        <v>887</v>
      </c>
      <c r="F8237" s="43"/>
      <c r="G8237" s="43"/>
      <c r="H8237" s="43"/>
      <c r="I8237" s="43"/>
      <c r="J8237" s="43"/>
      <c r="K8237" s="43"/>
      <c r="L8237" s="43"/>
      <c r="M8237" s="43"/>
      <c r="N8237" s="43"/>
      <c r="O8237" s="43"/>
      <c r="P8237" s="43"/>
      <c r="Q8237" s="43"/>
      <c r="R8237" s="43"/>
      <c r="S8237" s="43"/>
      <c r="T8237" s="43"/>
      <c r="U8237" s="43"/>
      <c r="V8237" s="43"/>
      <c r="W8237" s="43"/>
      <c r="X8237" s="43"/>
      <c r="Y8237" s="43"/>
      <c r="Z8237" s="43"/>
      <c r="AA8237" s="43"/>
      <c r="AB8237" s="43"/>
      <c r="AC8237" s="43"/>
      <c r="AD8237" s="43"/>
      <c r="AE8237" s="43"/>
      <c r="AF8237" s="43"/>
      <c r="AG8237" s="43"/>
      <c r="AH8237" s="43"/>
      <c r="AI8237" s="43"/>
      <c r="AJ8237" s="43"/>
      <c r="AK8237" s="43"/>
      <c r="AL8237" s="43"/>
      <c r="AM8237" s="43"/>
      <c r="AN8237" s="43"/>
      <c r="AO8237" s="43"/>
      <c r="AP8237" s="43"/>
      <c r="AQ8237" s="43"/>
      <c r="AR8237" s="43"/>
      <c r="AS8237" s="43"/>
      <c r="AT8237" s="43"/>
      <c r="AU8237" s="43"/>
      <c r="AV8237" s="43"/>
      <c r="AW8237" s="43"/>
      <c r="AX8237" s="43"/>
    </row>
    <row r="8238" spans="5:50" x14ac:dyDescent="0.25">
      <c r="E8238" s="42" t="s">
        <v>1059</v>
      </c>
      <c r="F8238" s="43"/>
      <c r="G8238" s="43"/>
      <c r="H8238" s="43"/>
      <c r="I8238" s="43"/>
      <c r="J8238" s="43"/>
      <c r="K8238" s="43"/>
      <c r="L8238" s="43"/>
      <c r="M8238" s="43"/>
      <c r="N8238" s="43"/>
      <c r="O8238" s="43"/>
      <c r="P8238" s="43"/>
      <c r="Q8238" s="43"/>
      <c r="R8238" s="43"/>
      <c r="S8238" s="43"/>
      <c r="T8238" s="43"/>
      <c r="U8238" s="43"/>
      <c r="V8238" s="43"/>
      <c r="W8238" s="43"/>
      <c r="X8238" s="43"/>
      <c r="Y8238" s="43"/>
      <c r="Z8238" s="43"/>
      <c r="AA8238" s="43"/>
      <c r="AB8238" s="43"/>
      <c r="AC8238" s="43"/>
      <c r="AD8238" s="43"/>
      <c r="AE8238" s="43"/>
      <c r="AF8238" s="43"/>
      <c r="AG8238" s="43"/>
      <c r="AH8238" s="43"/>
      <c r="AI8238" s="43"/>
      <c r="AJ8238" s="43"/>
      <c r="AK8238" s="43"/>
      <c r="AL8238" s="43"/>
      <c r="AM8238" s="43"/>
      <c r="AN8238" s="43"/>
      <c r="AO8238" s="43"/>
      <c r="AP8238" s="43"/>
      <c r="AQ8238" s="43"/>
      <c r="AR8238" s="43"/>
      <c r="AS8238" s="43"/>
      <c r="AT8238" s="43"/>
      <c r="AU8238" s="43"/>
      <c r="AV8238" s="43"/>
      <c r="AW8238" s="43"/>
      <c r="AX8238" s="43"/>
    </row>
    <row r="8239" spans="5:50" x14ac:dyDescent="0.25">
      <c r="E8239" s="42"/>
      <c r="F8239" s="43"/>
      <c r="G8239" s="43"/>
      <c r="H8239" s="43"/>
      <c r="I8239" s="43"/>
      <c r="J8239" s="43"/>
      <c r="K8239" s="43"/>
      <c r="L8239" s="43"/>
      <c r="M8239" s="43"/>
      <c r="N8239" s="43"/>
      <c r="O8239" s="43"/>
      <c r="P8239" s="43"/>
      <c r="Q8239" s="43"/>
      <c r="R8239" s="43"/>
      <c r="S8239" s="43"/>
      <c r="T8239" s="43"/>
      <c r="U8239" s="43"/>
      <c r="V8239" s="43"/>
      <c r="W8239" s="43"/>
      <c r="X8239" s="43"/>
      <c r="Y8239" s="43"/>
      <c r="Z8239" s="43"/>
      <c r="AA8239" s="43"/>
      <c r="AB8239" s="43"/>
      <c r="AC8239" s="43"/>
      <c r="AD8239" s="43"/>
      <c r="AE8239" s="43"/>
      <c r="AF8239" s="43"/>
      <c r="AG8239" s="43"/>
      <c r="AH8239" s="43"/>
      <c r="AI8239" s="43"/>
      <c r="AJ8239" s="43"/>
      <c r="AK8239" s="43"/>
      <c r="AL8239" s="43"/>
      <c r="AM8239" s="43"/>
      <c r="AN8239" s="43"/>
      <c r="AO8239" s="43"/>
      <c r="AP8239" s="43"/>
      <c r="AQ8239" s="43"/>
      <c r="AR8239" s="43"/>
      <c r="AS8239" s="43"/>
      <c r="AT8239" s="43"/>
      <c r="AU8239" s="43"/>
      <c r="AV8239" s="43"/>
      <c r="AW8239" s="43"/>
      <c r="AX8239" s="43"/>
    </row>
    <row r="8240" spans="5:50" x14ac:dyDescent="0.25">
      <c r="E8240" s="42" t="s">
        <v>946</v>
      </c>
      <c r="F8240" s="43"/>
      <c r="G8240" s="43"/>
      <c r="H8240" s="43"/>
      <c r="I8240" s="43"/>
      <c r="J8240" s="43"/>
      <c r="K8240" s="43"/>
      <c r="L8240" s="43"/>
      <c r="M8240" s="43"/>
      <c r="N8240" s="43"/>
      <c r="O8240" s="43"/>
      <c r="P8240" s="43"/>
      <c r="Q8240" s="43"/>
      <c r="R8240" s="43"/>
      <c r="S8240" s="43"/>
      <c r="T8240" s="43"/>
      <c r="U8240" s="43"/>
      <c r="V8240" s="43"/>
      <c r="W8240" s="43"/>
      <c r="X8240" s="43"/>
      <c r="Y8240" s="43"/>
      <c r="Z8240" s="43"/>
      <c r="AA8240" s="43"/>
      <c r="AB8240" s="43"/>
      <c r="AC8240" s="43"/>
      <c r="AD8240" s="43"/>
      <c r="AE8240" s="43"/>
      <c r="AF8240" s="43"/>
      <c r="AG8240" s="43"/>
      <c r="AH8240" s="43"/>
      <c r="AI8240" s="43"/>
      <c r="AJ8240" s="43"/>
      <c r="AK8240" s="43"/>
      <c r="AL8240" s="43"/>
      <c r="AM8240" s="43"/>
      <c r="AN8240" s="43"/>
      <c r="AO8240" s="43"/>
      <c r="AP8240" s="43"/>
      <c r="AQ8240" s="43"/>
      <c r="AR8240" s="43"/>
      <c r="AS8240" s="43"/>
      <c r="AT8240" s="43"/>
      <c r="AU8240" s="43"/>
      <c r="AV8240" s="43"/>
      <c r="AW8240" s="43"/>
      <c r="AX8240" s="43"/>
    </row>
    <row r="8241" spans="5:59" x14ac:dyDescent="0.25">
      <c r="E8241" s="42" t="s">
        <v>1098</v>
      </c>
      <c r="F8241" s="43"/>
      <c r="G8241" s="43"/>
      <c r="H8241" s="43"/>
      <c r="I8241" s="43"/>
      <c r="J8241" s="43"/>
      <c r="K8241" s="43"/>
      <c r="L8241" s="43"/>
      <c r="M8241" s="43"/>
      <c r="N8241" s="43"/>
      <c r="O8241" s="43"/>
      <c r="P8241" s="43"/>
      <c r="Q8241" s="43"/>
      <c r="R8241" s="43"/>
      <c r="S8241" s="43"/>
      <c r="T8241" s="43"/>
      <c r="U8241" s="43"/>
      <c r="V8241" s="43"/>
      <c r="W8241" s="43"/>
      <c r="X8241" s="43"/>
      <c r="Y8241" s="43"/>
      <c r="Z8241" s="43"/>
      <c r="AA8241" s="43"/>
      <c r="AB8241" s="43"/>
      <c r="AC8241" s="43"/>
      <c r="AD8241" s="43"/>
      <c r="AE8241" s="43"/>
      <c r="AF8241" s="43"/>
      <c r="AG8241" s="43"/>
      <c r="AH8241" s="43"/>
      <c r="AI8241" s="43"/>
      <c r="AJ8241" s="43"/>
      <c r="AK8241" s="43"/>
      <c r="AL8241" s="43"/>
      <c r="AM8241" s="43"/>
      <c r="AN8241" s="43"/>
      <c r="AO8241" s="43"/>
      <c r="AP8241" s="43"/>
      <c r="AQ8241" s="43"/>
      <c r="AR8241" s="43"/>
      <c r="AS8241" s="43"/>
      <c r="AT8241" s="43"/>
      <c r="AU8241" s="43"/>
      <c r="AV8241" s="43"/>
      <c r="AW8241" s="43"/>
      <c r="AX8241" s="43"/>
    </row>
    <row r="8242" spans="5:59" x14ac:dyDescent="0.25">
      <c r="E8242" s="42" t="s">
        <v>904</v>
      </c>
      <c r="F8242" s="43"/>
      <c r="G8242" s="43"/>
      <c r="H8242" s="43"/>
      <c r="I8242" s="43"/>
      <c r="J8242" s="43"/>
      <c r="K8242" s="43"/>
      <c r="L8242" s="43"/>
      <c r="M8242" s="43"/>
      <c r="N8242" s="43"/>
      <c r="O8242" s="43"/>
      <c r="P8242" s="43"/>
      <c r="Q8242" s="43"/>
      <c r="R8242" s="43"/>
      <c r="S8242" s="43"/>
      <c r="T8242" s="43"/>
      <c r="U8242" s="43"/>
      <c r="V8242" s="43"/>
      <c r="W8242" s="43"/>
      <c r="X8242" s="43"/>
      <c r="Y8242" s="43"/>
      <c r="Z8242" s="43"/>
      <c r="AA8242" s="43"/>
      <c r="AB8242" s="43"/>
      <c r="AC8242" s="43"/>
      <c r="AD8242" s="43"/>
      <c r="AE8242" s="43"/>
      <c r="AF8242" s="43"/>
      <c r="AG8242" s="43"/>
      <c r="AH8242" s="43"/>
      <c r="AI8242" s="43"/>
      <c r="AJ8242" s="43"/>
      <c r="AK8242" s="43"/>
      <c r="AL8242" s="43"/>
      <c r="AM8242" s="43"/>
      <c r="AN8242" s="43"/>
      <c r="AO8242" s="43"/>
      <c r="AP8242" s="43"/>
      <c r="AQ8242" s="43"/>
      <c r="AR8242" s="43"/>
      <c r="AS8242" s="43"/>
      <c r="AT8242" s="43"/>
      <c r="AU8242" s="43"/>
      <c r="AV8242" s="43"/>
      <c r="AW8242" s="43"/>
      <c r="AX8242" s="43"/>
    </row>
    <row r="8244" spans="5:59" x14ac:dyDescent="0.25">
      <c r="E8244" s="44" t="s">
        <v>905</v>
      </c>
      <c r="F8244" s="41"/>
      <c r="G8244" s="41"/>
      <c r="H8244" s="41"/>
      <c r="I8244" s="41"/>
      <c r="J8244" s="41"/>
      <c r="K8244" s="41"/>
      <c r="L8244" s="41"/>
      <c r="M8244" s="41"/>
      <c r="N8244" s="41"/>
      <c r="O8244" s="41"/>
      <c r="P8244" s="41"/>
      <c r="Q8244" s="41"/>
      <c r="R8244" s="41"/>
      <c r="S8244" s="41"/>
      <c r="T8244" s="41"/>
      <c r="U8244" s="41"/>
      <c r="V8244" s="41"/>
      <c r="W8244" s="41"/>
      <c r="X8244" s="41"/>
      <c r="Y8244" s="41"/>
      <c r="Z8244" s="41"/>
      <c r="AA8244" s="41"/>
      <c r="AB8244" s="41"/>
      <c r="AC8244" s="41"/>
      <c r="AD8244" s="41"/>
      <c r="AE8244" s="41"/>
      <c r="AF8244" s="41"/>
      <c r="AG8244" s="41"/>
      <c r="AH8244" s="41"/>
      <c r="AI8244" s="41"/>
      <c r="AJ8244" s="41"/>
      <c r="AK8244" s="41"/>
      <c r="AL8244" s="41"/>
      <c r="AM8244" s="41"/>
      <c r="AN8244" s="41"/>
      <c r="AO8244" s="41"/>
      <c r="AP8244" s="41"/>
      <c r="AQ8244" s="41"/>
      <c r="AR8244" s="41"/>
      <c r="AS8244" s="41"/>
      <c r="AT8244" s="41"/>
      <c r="AU8244" s="41"/>
      <c r="AV8244" s="41"/>
      <c r="AW8244" s="41"/>
      <c r="AX8244" s="41"/>
      <c r="AY8244" s="41"/>
      <c r="AZ8244" s="41"/>
      <c r="BA8244" s="41"/>
      <c r="BB8244" s="41"/>
      <c r="BC8244" s="41"/>
      <c r="BD8244" s="41"/>
      <c r="BE8244" s="41"/>
      <c r="BF8244" s="41"/>
      <c r="BG8244" s="41"/>
    </row>
    <row r="8245" spans="5:59" x14ac:dyDescent="0.25">
      <c r="E8245" s="40" t="s">
        <v>868</v>
      </c>
      <c r="F8245" s="41"/>
      <c r="G8245" s="41"/>
      <c r="H8245" s="41"/>
      <c r="I8245" s="41"/>
      <c r="J8245" s="41"/>
      <c r="K8245" s="41"/>
      <c r="L8245" s="41"/>
      <c r="M8245" s="41"/>
      <c r="N8245" s="41"/>
      <c r="O8245" s="41"/>
      <c r="P8245" s="41"/>
      <c r="Q8245" s="41"/>
      <c r="R8245" s="41"/>
      <c r="S8245" s="41"/>
      <c r="T8245" s="41"/>
      <c r="U8245" s="41"/>
      <c r="V8245" s="41"/>
      <c r="W8245" s="41"/>
      <c r="X8245" s="41"/>
      <c r="Y8245" s="41"/>
      <c r="Z8245" s="41"/>
      <c r="AA8245" s="41"/>
      <c r="AB8245" s="41"/>
      <c r="AC8245" s="41"/>
      <c r="AD8245" s="41"/>
      <c r="AE8245" s="41"/>
      <c r="AF8245" s="41"/>
      <c r="AG8245" s="41"/>
      <c r="AH8245" s="41"/>
      <c r="AI8245" s="41"/>
      <c r="AJ8245" s="41"/>
      <c r="AK8245" s="41"/>
      <c r="AL8245" s="41"/>
      <c r="AM8245" s="41"/>
      <c r="AN8245" s="41"/>
      <c r="AO8245" s="41"/>
      <c r="AP8245" s="41"/>
      <c r="AQ8245" s="41"/>
      <c r="AR8245" s="41"/>
      <c r="AS8245" s="41"/>
      <c r="AT8245" s="41"/>
      <c r="AU8245" s="41"/>
      <c r="AV8245" s="41"/>
      <c r="AW8245" s="41"/>
      <c r="AX8245" s="41"/>
      <c r="AY8245" s="41"/>
      <c r="AZ8245" s="41"/>
      <c r="BA8245" s="41"/>
      <c r="BB8245" s="41"/>
      <c r="BC8245" s="41"/>
      <c r="BD8245" s="41"/>
      <c r="BE8245" s="41"/>
      <c r="BF8245" s="41"/>
      <c r="BG8245" s="41"/>
    </row>
    <row r="8246" spans="5:59" x14ac:dyDescent="0.25">
      <c r="E8246" s="40" t="s">
        <v>876</v>
      </c>
      <c r="F8246" s="41"/>
      <c r="G8246" s="41"/>
      <c r="H8246" s="41"/>
      <c r="I8246" s="41"/>
      <c r="J8246" s="41"/>
      <c r="K8246" s="41"/>
      <c r="L8246" s="41"/>
      <c r="M8246" s="41"/>
      <c r="N8246" s="41"/>
      <c r="O8246" s="41"/>
      <c r="P8246" s="41"/>
      <c r="Q8246" s="41"/>
      <c r="R8246" s="41"/>
      <c r="S8246" s="41"/>
      <c r="T8246" s="41"/>
      <c r="U8246" s="41"/>
      <c r="V8246" s="41"/>
      <c r="W8246" s="41"/>
      <c r="X8246" s="41"/>
      <c r="Y8246" s="41"/>
      <c r="Z8246" s="41"/>
      <c r="AA8246" s="41"/>
      <c r="AB8246" s="41"/>
      <c r="AC8246" s="41"/>
      <c r="AD8246" s="41"/>
      <c r="AE8246" s="41"/>
      <c r="AF8246" s="41"/>
      <c r="AG8246" s="41"/>
      <c r="AH8246" s="41"/>
      <c r="AI8246" s="41"/>
      <c r="AJ8246" s="41"/>
      <c r="AK8246" s="41"/>
      <c r="AL8246" s="41"/>
      <c r="AM8246" s="41"/>
      <c r="AN8246" s="41"/>
      <c r="AO8246" s="41"/>
      <c r="AP8246" s="41"/>
      <c r="AQ8246" s="41"/>
      <c r="AR8246" s="41"/>
      <c r="AS8246" s="41"/>
      <c r="AT8246" s="41"/>
      <c r="AU8246" s="41"/>
      <c r="AV8246" s="41"/>
      <c r="AW8246" s="41"/>
      <c r="AX8246" s="41"/>
      <c r="AY8246" s="41"/>
      <c r="AZ8246" s="41"/>
      <c r="BA8246" s="41"/>
      <c r="BB8246" s="41"/>
      <c r="BC8246" s="41"/>
      <c r="BD8246" s="41"/>
      <c r="BE8246" s="41"/>
      <c r="BF8246" s="41"/>
      <c r="BG8246" s="41"/>
    </row>
    <row r="8247" spans="5:59" x14ac:dyDescent="0.25">
      <c r="E8247" s="40" t="s">
        <v>887</v>
      </c>
      <c r="F8247" s="41"/>
      <c r="G8247" s="41"/>
      <c r="H8247" s="41"/>
      <c r="I8247" s="41"/>
      <c r="J8247" s="41"/>
      <c r="K8247" s="41"/>
      <c r="L8247" s="41"/>
      <c r="M8247" s="41"/>
      <c r="N8247" s="41"/>
      <c r="O8247" s="41"/>
      <c r="P8247" s="41"/>
      <c r="Q8247" s="41"/>
      <c r="R8247" s="41"/>
      <c r="S8247" s="41"/>
      <c r="T8247" s="41"/>
      <c r="U8247" s="41"/>
      <c r="V8247" s="41"/>
      <c r="W8247" s="41"/>
      <c r="X8247" s="41"/>
      <c r="Y8247" s="41"/>
      <c r="Z8247" s="41"/>
      <c r="AA8247" s="41"/>
      <c r="AB8247" s="41"/>
      <c r="AC8247" s="41"/>
      <c r="AD8247" s="41"/>
      <c r="AE8247" s="41"/>
      <c r="AF8247" s="41"/>
      <c r="AG8247" s="41"/>
      <c r="AH8247" s="41"/>
      <c r="AI8247" s="41"/>
      <c r="AJ8247" s="41"/>
      <c r="AK8247" s="41"/>
      <c r="AL8247" s="41"/>
      <c r="AM8247" s="41"/>
      <c r="AN8247" s="41"/>
      <c r="AO8247" s="41"/>
      <c r="AP8247" s="41"/>
      <c r="AQ8247" s="41"/>
      <c r="AR8247" s="41"/>
      <c r="AS8247" s="41"/>
      <c r="AT8247" s="41"/>
      <c r="AU8247" s="41"/>
      <c r="AV8247" s="41"/>
      <c r="AW8247" s="41"/>
      <c r="AX8247" s="41"/>
      <c r="AY8247" s="41"/>
      <c r="AZ8247" s="41"/>
      <c r="BA8247" s="41"/>
      <c r="BB8247" s="41"/>
      <c r="BC8247" s="41"/>
      <c r="BD8247" s="41"/>
      <c r="BE8247" s="41"/>
      <c r="BF8247" s="41"/>
      <c r="BG8247" s="41"/>
    </row>
    <row r="8248" spans="5:59" x14ac:dyDescent="0.25">
      <c r="E8248" s="40" t="s">
        <v>1059</v>
      </c>
      <c r="F8248" s="41"/>
      <c r="G8248" s="41"/>
      <c r="H8248" s="41"/>
      <c r="I8248" s="41"/>
      <c r="J8248" s="41"/>
      <c r="K8248" s="41"/>
      <c r="L8248" s="41"/>
      <c r="M8248" s="41"/>
      <c r="N8248" s="41"/>
      <c r="O8248" s="41"/>
      <c r="P8248" s="41"/>
      <c r="Q8248" s="41"/>
      <c r="R8248" s="41"/>
      <c r="S8248" s="41"/>
      <c r="T8248" s="41"/>
      <c r="U8248" s="41"/>
      <c r="V8248" s="41"/>
      <c r="W8248" s="41"/>
      <c r="X8248" s="41"/>
      <c r="Y8248" s="41"/>
      <c r="Z8248" s="41"/>
      <c r="AA8248" s="41"/>
      <c r="AB8248" s="41"/>
      <c r="AC8248" s="41"/>
      <c r="AD8248" s="41"/>
      <c r="AE8248" s="41"/>
      <c r="AF8248" s="41"/>
      <c r="AG8248" s="41"/>
      <c r="AH8248" s="41"/>
      <c r="AI8248" s="41"/>
      <c r="AJ8248" s="41"/>
      <c r="AK8248" s="41"/>
      <c r="AL8248" s="41"/>
      <c r="AM8248" s="41"/>
      <c r="AN8248" s="41"/>
      <c r="AO8248" s="41"/>
      <c r="AP8248" s="41"/>
      <c r="AQ8248" s="41"/>
      <c r="AR8248" s="41"/>
      <c r="AS8248" s="41"/>
      <c r="AT8248" s="41"/>
      <c r="AU8248" s="41"/>
      <c r="AV8248" s="41"/>
      <c r="AW8248" s="41"/>
      <c r="AX8248" s="41"/>
      <c r="AY8248" s="41"/>
      <c r="AZ8248" s="41"/>
      <c r="BA8248" s="41"/>
      <c r="BB8248" s="41"/>
      <c r="BC8248" s="41"/>
      <c r="BD8248" s="41"/>
      <c r="BE8248" s="41"/>
      <c r="BF8248" s="41"/>
      <c r="BG8248" s="41"/>
    </row>
    <row r="8249" spans="5:59" x14ac:dyDescent="0.25">
      <c r="E8249" s="40" t="s">
        <v>889</v>
      </c>
      <c r="F8249" s="41"/>
      <c r="G8249" s="41"/>
      <c r="H8249" s="41"/>
      <c r="I8249" s="41"/>
      <c r="J8249" s="41"/>
      <c r="K8249" s="41"/>
      <c r="L8249" s="41"/>
      <c r="M8249" s="41"/>
      <c r="N8249" s="41"/>
      <c r="O8249" s="41"/>
      <c r="P8249" s="41"/>
      <c r="Q8249" s="41"/>
      <c r="R8249" s="41"/>
      <c r="S8249" s="41"/>
      <c r="T8249" s="41"/>
      <c r="U8249" s="41"/>
      <c r="V8249" s="41"/>
      <c r="W8249" s="41"/>
      <c r="X8249" s="41"/>
      <c r="Y8249" s="41"/>
      <c r="Z8249" s="41"/>
      <c r="AA8249" s="41"/>
      <c r="AB8249" s="41"/>
      <c r="AC8249" s="41"/>
      <c r="AD8249" s="41"/>
      <c r="AE8249" s="41"/>
      <c r="AF8249" s="41"/>
      <c r="AG8249" s="41"/>
      <c r="AH8249" s="41"/>
      <c r="AI8249" s="41"/>
      <c r="AJ8249" s="41"/>
      <c r="AK8249" s="41"/>
      <c r="AL8249" s="41"/>
      <c r="AM8249" s="41"/>
      <c r="AN8249" s="41"/>
      <c r="AO8249" s="41"/>
      <c r="AP8249" s="41"/>
      <c r="AQ8249" s="41"/>
      <c r="AR8249" s="41"/>
      <c r="AS8249" s="41"/>
      <c r="AT8249" s="41"/>
      <c r="AU8249" s="41"/>
      <c r="AV8249" s="41"/>
      <c r="AW8249" s="41"/>
      <c r="AX8249" s="41"/>
      <c r="AY8249" s="41"/>
      <c r="AZ8249" s="41"/>
      <c r="BA8249" s="41"/>
      <c r="BB8249" s="41"/>
      <c r="BC8249" s="41"/>
      <c r="BD8249" s="41"/>
      <c r="BE8249" s="41"/>
      <c r="BF8249" s="41"/>
      <c r="BG8249" s="41"/>
    </row>
    <row r="8250" spans="5:59" x14ac:dyDescent="0.25">
      <c r="E8250" s="40" t="s">
        <v>876</v>
      </c>
      <c r="F8250" s="41"/>
      <c r="G8250" s="41"/>
      <c r="H8250" s="41"/>
      <c r="I8250" s="41"/>
      <c r="J8250" s="41"/>
      <c r="K8250" s="41"/>
      <c r="L8250" s="41"/>
      <c r="M8250" s="41"/>
      <c r="N8250" s="41"/>
      <c r="O8250" s="41"/>
      <c r="P8250" s="41"/>
      <c r="Q8250" s="41"/>
      <c r="R8250" s="41"/>
      <c r="S8250" s="41"/>
      <c r="T8250" s="41"/>
      <c r="U8250" s="41"/>
      <c r="V8250" s="41"/>
      <c r="W8250" s="41"/>
      <c r="X8250" s="41"/>
      <c r="Y8250" s="41"/>
      <c r="Z8250" s="41"/>
      <c r="AA8250" s="41"/>
      <c r="AB8250" s="41"/>
      <c r="AC8250" s="41"/>
      <c r="AD8250" s="41"/>
      <c r="AE8250" s="41"/>
      <c r="AF8250" s="41"/>
      <c r="AG8250" s="41"/>
      <c r="AH8250" s="41"/>
      <c r="AI8250" s="41"/>
      <c r="AJ8250" s="41"/>
      <c r="AK8250" s="41"/>
      <c r="AL8250" s="41"/>
      <c r="AM8250" s="41"/>
      <c r="AN8250" s="41"/>
      <c r="AO8250" s="41"/>
      <c r="AP8250" s="41"/>
      <c r="AQ8250" s="41"/>
      <c r="AR8250" s="41"/>
      <c r="AS8250" s="41"/>
      <c r="AT8250" s="41"/>
      <c r="AU8250" s="41"/>
      <c r="AV8250" s="41"/>
      <c r="AW8250" s="41"/>
      <c r="AX8250" s="41"/>
      <c r="AY8250" s="41"/>
      <c r="AZ8250" s="41"/>
      <c r="BA8250" s="41"/>
      <c r="BB8250" s="41"/>
      <c r="BC8250" s="41"/>
      <c r="BD8250" s="41"/>
      <c r="BE8250" s="41"/>
      <c r="BF8250" s="41"/>
      <c r="BG8250" s="41"/>
    </row>
    <row r="8251" spans="5:59" x14ac:dyDescent="0.25">
      <c r="E8251" s="40" t="s">
        <v>877</v>
      </c>
      <c r="F8251" s="41"/>
      <c r="G8251" s="41"/>
      <c r="H8251" s="41"/>
      <c r="I8251" s="41"/>
      <c r="J8251" s="41"/>
      <c r="K8251" s="41"/>
      <c r="L8251" s="41"/>
      <c r="M8251" s="41"/>
      <c r="N8251" s="41"/>
      <c r="O8251" s="41"/>
      <c r="P8251" s="41"/>
      <c r="Q8251" s="41"/>
      <c r="R8251" s="41"/>
      <c r="S8251" s="41"/>
      <c r="T8251" s="41"/>
      <c r="U8251" s="41"/>
      <c r="V8251" s="41"/>
      <c r="W8251" s="41"/>
      <c r="X8251" s="41"/>
      <c r="Y8251" s="41"/>
      <c r="Z8251" s="41"/>
      <c r="AA8251" s="41"/>
      <c r="AB8251" s="41"/>
      <c r="AC8251" s="41"/>
      <c r="AD8251" s="41"/>
      <c r="AE8251" s="41"/>
      <c r="AF8251" s="41"/>
      <c r="AG8251" s="41"/>
      <c r="AH8251" s="41"/>
      <c r="AI8251" s="41"/>
      <c r="AJ8251" s="41"/>
      <c r="AK8251" s="41"/>
      <c r="AL8251" s="41"/>
      <c r="AM8251" s="41"/>
      <c r="AN8251" s="41"/>
      <c r="AO8251" s="41"/>
      <c r="AP8251" s="41"/>
      <c r="AQ8251" s="41"/>
      <c r="AR8251" s="41"/>
      <c r="AS8251" s="41"/>
      <c r="AT8251" s="41"/>
      <c r="AU8251" s="41"/>
      <c r="AV8251" s="41"/>
      <c r="AW8251" s="41"/>
      <c r="AX8251" s="41"/>
      <c r="AY8251" s="41"/>
      <c r="AZ8251" s="41"/>
      <c r="BA8251" s="41"/>
      <c r="BB8251" s="41"/>
      <c r="BC8251" s="41"/>
      <c r="BD8251" s="41"/>
      <c r="BE8251" s="41"/>
      <c r="BF8251" s="41"/>
      <c r="BG8251" s="41"/>
    </row>
    <row r="8252" spans="5:59" x14ac:dyDescent="0.25">
      <c r="E8252" s="40" t="s">
        <v>1307</v>
      </c>
      <c r="F8252" s="41"/>
      <c r="G8252" s="41"/>
      <c r="H8252" s="41"/>
      <c r="I8252" s="41"/>
      <c r="J8252" s="41"/>
      <c r="K8252" s="41"/>
      <c r="L8252" s="41"/>
      <c r="M8252" s="41"/>
      <c r="N8252" s="41"/>
      <c r="O8252" s="41"/>
      <c r="P8252" s="41"/>
      <c r="Q8252" s="41"/>
      <c r="R8252" s="41"/>
      <c r="S8252" s="41"/>
      <c r="T8252" s="41"/>
      <c r="U8252" s="41"/>
      <c r="V8252" s="41"/>
      <c r="W8252" s="41"/>
      <c r="X8252" s="41"/>
      <c r="Y8252" s="41"/>
      <c r="Z8252" s="41"/>
      <c r="AA8252" s="41"/>
      <c r="AB8252" s="41"/>
      <c r="AC8252" s="41"/>
      <c r="AD8252" s="41"/>
      <c r="AE8252" s="41"/>
      <c r="AF8252" s="41"/>
      <c r="AG8252" s="41"/>
      <c r="AH8252" s="41"/>
      <c r="AI8252" s="41"/>
      <c r="AJ8252" s="41"/>
      <c r="AK8252" s="41"/>
      <c r="AL8252" s="41"/>
      <c r="AM8252" s="41"/>
      <c r="AN8252" s="41"/>
      <c r="AO8252" s="41"/>
      <c r="AP8252" s="41"/>
      <c r="AQ8252" s="41"/>
      <c r="AR8252" s="41"/>
      <c r="AS8252" s="41"/>
      <c r="AT8252" s="41"/>
      <c r="AU8252" s="41"/>
      <c r="AV8252" s="41"/>
      <c r="AW8252" s="41"/>
      <c r="AX8252" s="41"/>
      <c r="AY8252" s="41"/>
      <c r="AZ8252" s="41"/>
      <c r="BA8252" s="41"/>
      <c r="BB8252" s="41"/>
      <c r="BC8252" s="41"/>
      <c r="BD8252" s="41"/>
      <c r="BE8252" s="41"/>
      <c r="BF8252" s="41"/>
      <c r="BG8252" s="41"/>
    </row>
    <row r="8253" spans="5:59" x14ac:dyDescent="0.25">
      <c r="E8253" s="40" t="s">
        <v>889</v>
      </c>
      <c r="F8253" s="41"/>
      <c r="G8253" s="41"/>
      <c r="H8253" s="41"/>
      <c r="I8253" s="41"/>
      <c r="J8253" s="41"/>
      <c r="K8253" s="41"/>
      <c r="L8253" s="41"/>
      <c r="M8253" s="41"/>
      <c r="N8253" s="41"/>
      <c r="O8253" s="41"/>
      <c r="P8253" s="41"/>
      <c r="Q8253" s="41"/>
      <c r="R8253" s="41"/>
      <c r="S8253" s="41"/>
      <c r="T8253" s="41"/>
      <c r="U8253" s="41"/>
      <c r="V8253" s="41"/>
      <c r="W8253" s="41"/>
      <c r="X8253" s="41"/>
      <c r="Y8253" s="41"/>
      <c r="Z8253" s="41"/>
      <c r="AA8253" s="41"/>
      <c r="AB8253" s="41"/>
      <c r="AC8253" s="41"/>
      <c r="AD8253" s="41"/>
      <c r="AE8253" s="41"/>
      <c r="AF8253" s="41"/>
      <c r="AG8253" s="41"/>
      <c r="AH8253" s="41"/>
      <c r="AI8253" s="41"/>
      <c r="AJ8253" s="41"/>
      <c r="AK8253" s="41"/>
      <c r="AL8253" s="41"/>
      <c r="AM8253" s="41"/>
      <c r="AN8253" s="41"/>
      <c r="AO8253" s="41"/>
      <c r="AP8253" s="41"/>
      <c r="AQ8253" s="41"/>
      <c r="AR8253" s="41"/>
      <c r="AS8253" s="41"/>
      <c r="AT8253" s="41"/>
      <c r="AU8253" s="41"/>
      <c r="AV8253" s="41"/>
      <c r="AW8253" s="41"/>
      <c r="AX8253" s="41"/>
      <c r="AY8253" s="41"/>
      <c r="AZ8253" s="41"/>
      <c r="BA8253" s="41"/>
      <c r="BB8253" s="41"/>
      <c r="BC8253" s="41"/>
      <c r="BD8253" s="41"/>
      <c r="BE8253" s="41"/>
      <c r="BF8253" s="41"/>
      <c r="BG8253" s="41"/>
    </row>
    <row r="8254" spans="5:59" x14ac:dyDescent="0.25">
      <c r="E8254" s="40" t="s">
        <v>996</v>
      </c>
      <c r="F8254" s="41"/>
      <c r="G8254" s="41"/>
      <c r="H8254" s="41"/>
      <c r="I8254" s="41"/>
      <c r="J8254" s="41"/>
      <c r="K8254" s="41"/>
      <c r="L8254" s="41"/>
      <c r="M8254" s="41"/>
      <c r="N8254" s="41"/>
      <c r="O8254" s="41"/>
      <c r="P8254" s="41"/>
      <c r="Q8254" s="41"/>
      <c r="R8254" s="41"/>
      <c r="S8254" s="41"/>
      <c r="T8254" s="41"/>
      <c r="U8254" s="41"/>
      <c r="V8254" s="41"/>
      <c r="W8254" s="41"/>
      <c r="X8254" s="41"/>
      <c r="Y8254" s="41"/>
      <c r="Z8254" s="41"/>
      <c r="AA8254" s="41"/>
      <c r="AB8254" s="41"/>
      <c r="AC8254" s="41"/>
      <c r="AD8254" s="41"/>
      <c r="AE8254" s="41"/>
      <c r="AF8254" s="41"/>
      <c r="AG8254" s="41"/>
      <c r="AH8254" s="41"/>
      <c r="AI8254" s="41"/>
      <c r="AJ8254" s="41"/>
      <c r="AK8254" s="41"/>
      <c r="AL8254" s="41"/>
      <c r="AM8254" s="41"/>
      <c r="AN8254" s="41"/>
      <c r="AO8254" s="41"/>
      <c r="AP8254" s="41"/>
      <c r="AQ8254" s="41"/>
      <c r="AR8254" s="41"/>
      <c r="AS8254" s="41"/>
      <c r="AT8254" s="41"/>
      <c r="AU8254" s="41"/>
      <c r="AV8254" s="41"/>
      <c r="AW8254" s="41"/>
      <c r="AX8254" s="41"/>
      <c r="AY8254" s="41"/>
      <c r="AZ8254" s="41"/>
      <c r="BA8254" s="41"/>
      <c r="BB8254" s="41"/>
      <c r="BC8254" s="41"/>
      <c r="BD8254" s="41"/>
      <c r="BE8254" s="41"/>
      <c r="BF8254" s="41"/>
      <c r="BG8254" s="41"/>
    </row>
    <row r="8255" spans="5:59" x14ac:dyDescent="0.25">
      <c r="E8255" s="40" t="s">
        <v>889</v>
      </c>
      <c r="F8255" s="41"/>
      <c r="G8255" s="41"/>
      <c r="H8255" s="41"/>
      <c r="I8255" s="41"/>
      <c r="J8255" s="41"/>
      <c r="K8255" s="41"/>
      <c r="L8255" s="41"/>
      <c r="M8255" s="41"/>
      <c r="N8255" s="41"/>
      <c r="O8255" s="41"/>
      <c r="P8255" s="41"/>
      <c r="Q8255" s="41"/>
      <c r="R8255" s="41"/>
      <c r="S8255" s="41"/>
      <c r="T8255" s="41"/>
      <c r="U8255" s="41"/>
      <c r="V8255" s="41"/>
      <c r="W8255" s="41"/>
      <c r="X8255" s="41"/>
      <c r="Y8255" s="41"/>
      <c r="Z8255" s="41"/>
      <c r="AA8255" s="41"/>
      <c r="AB8255" s="41"/>
      <c r="AC8255" s="41"/>
      <c r="AD8255" s="41"/>
      <c r="AE8255" s="41"/>
      <c r="AF8255" s="41"/>
      <c r="AG8255" s="41"/>
      <c r="AH8255" s="41"/>
      <c r="AI8255" s="41"/>
      <c r="AJ8255" s="41"/>
      <c r="AK8255" s="41"/>
      <c r="AL8255" s="41"/>
      <c r="AM8255" s="41"/>
      <c r="AN8255" s="41"/>
      <c r="AO8255" s="41"/>
      <c r="AP8255" s="41"/>
      <c r="AQ8255" s="41"/>
      <c r="AR8255" s="41"/>
      <c r="AS8255" s="41"/>
      <c r="AT8255" s="41"/>
      <c r="AU8255" s="41"/>
      <c r="AV8255" s="41"/>
      <c r="AW8255" s="41"/>
      <c r="AX8255" s="41"/>
      <c r="AY8255" s="41"/>
      <c r="AZ8255" s="41"/>
      <c r="BA8255" s="41"/>
      <c r="BB8255" s="41"/>
      <c r="BC8255" s="41"/>
      <c r="BD8255" s="41"/>
      <c r="BE8255" s="41"/>
      <c r="BF8255" s="41"/>
      <c r="BG8255" s="41"/>
    </row>
    <row r="8256" spans="5:59" x14ac:dyDescent="0.25">
      <c r="E8256" s="40" t="s">
        <v>892</v>
      </c>
      <c r="F8256" s="41"/>
      <c r="G8256" s="41"/>
      <c r="H8256" s="41"/>
      <c r="I8256" s="41"/>
      <c r="J8256" s="41"/>
      <c r="K8256" s="41"/>
      <c r="L8256" s="41"/>
      <c r="M8256" s="41"/>
      <c r="N8256" s="41"/>
      <c r="O8256" s="41"/>
      <c r="P8256" s="41"/>
      <c r="Q8256" s="41"/>
      <c r="R8256" s="41"/>
      <c r="S8256" s="41"/>
      <c r="T8256" s="41"/>
      <c r="U8256" s="41"/>
      <c r="V8256" s="41"/>
      <c r="W8256" s="41"/>
      <c r="X8256" s="41"/>
      <c r="Y8256" s="41"/>
      <c r="Z8256" s="41"/>
      <c r="AA8256" s="41"/>
      <c r="AB8256" s="41"/>
      <c r="AC8256" s="41"/>
      <c r="AD8256" s="41"/>
      <c r="AE8256" s="41"/>
      <c r="AF8256" s="41"/>
      <c r="AG8256" s="41"/>
      <c r="AH8256" s="41"/>
      <c r="AI8256" s="41"/>
      <c r="AJ8256" s="41"/>
      <c r="AK8256" s="41"/>
      <c r="AL8256" s="41"/>
      <c r="AM8256" s="41"/>
      <c r="AN8256" s="41"/>
      <c r="AO8256" s="41"/>
      <c r="AP8256" s="41"/>
      <c r="AQ8256" s="41"/>
      <c r="AR8256" s="41"/>
      <c r="AS8256" s="41"/>
      <c r="AT8256" s="41"/>
      <c r="AU8256" s="41"/>
      <c r="AV8256" s="41"/>
      <c r="AW8256" s="41"/>
      <c r="AX8256" s="41"/>
      <c r="AY8256" s="41"/>
      <c r="AZ8256" s="41"/>
      <c r="BA8256" s="41"/>
      <c r="BB8256" s="41"/>
      <c r="BC8256" s="41"/>
      <c r="BD8256" s="41"/>
      <c r="BE8256" s="41"/>
      <c r="BF8256" s="41"/>
      <c r="BG8256" s="41"/>
    </row>
    <row r="8257" spans="5:59" x14ac:dyDescent="0.25">
      <c r="E8257" s="40" t="s">
        <v>893</v>
      </c>
      <c r="F8257" s="41"/>
      <c r="G8257" s="41"/>
      <c r="H8257" s="41"/>
      <c r="I8257" s="41"/>
      <c r="J8257" s="41"/>
      <c r="K8257" s="41"/>
      <c r="L8257" s="41"/>
      <c r="M8257" s="41"/>
      <c r="N8257" s="41"/>
      <c r="O8257" s="41"/>
      <c r="P8257" s="41"/>
      <c r="Q8257" s="41"/>
      <c r="R8257" s="41"/>
      <c r="S8257" s="41"/>
      <c r="T8257" s="41"/>
      <c r="U8257" s="41"/>
      <c r="V8257" s="41"/>
      <c r="W8257" s="41"/>
      <c r="X8257" s="41"/>
      <c r="Y8257" s="41"/>
      <c r="Z8257" s="41"/>
      <c r="AA8257" s="41"/>
      <c r="AB8257" s="41"/>
      <c r="AC8257" s="41"/>
      <c r="AD8257" s="41"/>
      <c r="AE8257" s="41"/>
      <c r="AF8257" s="41"/>
      <c r="AG8257" s="41"/>
      <c r="AH8257" s="41"/>
      <c r="AI8257" s="41"/>
      <c r="AJ8257" s="41"/>
      <c r="AK8257" s="41"/>
      <c r="AL8257" s="41"/>
      <c r="AM8257" s="41"/>
      <c r="AN8257" s="41"/>
      <c r="AO8257" s="41"/>
      <c r="AP8257" s="41"/>
      <c r="AQ8257" s="41"/>
      <c r="AR8257" s="41"/>
      <c r="AS8257" s="41"/>
      <c r="AT8257" s="41"/>
      <c r="AU8257" s="41"/>
      <c r="AV8257" s="41"/>
      <c r="AW8257" s="41"/>
      <c r="AX8257" s="41"/>
      <c r="AY8257" s="41"/>
      <c r="AZ8257" s="41"/>
      <c r="BA8257" s="41"/>
      <c r="BB8257" s="41"/>
      <c r="BC8257" s="41"/>
      <c r="BD8257" s="41"/>
      <c r="BE8257" s="41"/>
      <c r="BF8257" s="41"/>
      <c r="BG8257" s="41"/>
    </row>
    <row r="8258" spans="5:59" x14ac:dyDescent="0.25">
      <c r="E8258" s="40" t="s">
        <v>894</v>
      </c>
      <c r="F8258" s="41"/>
      <c r="G8258" s="41"/>
      <c r="H8258" s="41"/>
      <c r="I8258" s="41"/>
      <c r="J8258" s="41"/>
      <c r="K8258" s="41"/>
      <c r="L8258" s="41"/>
      <c r="M8258" s="41"/>
      <c r="N8258" s="41"/>
      <c r="O8258" s="41"/>
      <c r="P8258" s="41"/>
      <c r="Q8258" s="41"/>
      <c r="R8258" s="41"/>
      <c r="S8258" s="41"/>
      <c r="T8258" s="41"/>
      <c r="U8258" s="41"/>
      <c r="V8258" s="41"/>
      <c r="W8258" s="41"/>
      <c r="X8258" s="41"/>
      <c r="Y8258" s="41"/>
      <c r="Z8258" s="41"/>
      <c r="AA8258" s="41"/>
      <c r="AB8258" s="41"/>
      <c r="AC8258" s="41"/>
      <c r="AD8258" s="41"/>
      <c r="AE8258" s="41"/>
      <c r="AF8258" s="41"/>
      <c r="AG8258" s="41"/>
      <c r="AH8258" s="41"/>
      <c r="AI8258" s="41"/>
      <c r="AJ8258" s="41"/>
      <c r="AK8258" s="41"/>
      <c r="AL8258" s="41"/>
      <c r="AM8258" s="41"/>
      <c r="AN8258" s="41"/>
      <c r="AO8258" s="41"/>
      <c r="AP8258" s="41"/>
      <c r="AQ8258" s="41"/>
      <c r="AR8258" s="41"/>
      <c r="AS8258" s="41"/>
      <c r="AT8258" s="41"/>
      <c r="AU8258" s="41"/>
      <c r="AV8258" s="41"/>
      <c r="AW8258" s="41"/>
      <c r="AX8258" s="41"/>
      <c r="AY8258" s="41"/>
      <c r="AZ8258" s="41"/>
      <c r="BA8258" s="41"/>
      <c r="BB8258" s="41"/>
      <c r="BC8258" s="41"/>
      <c r="BD8258" s="41"/>
      <c r="BE8258" s="41"/>
      <c r="BF8258" s="41"/>
      <c r="BG8258" s="41"/>
    </row>
    <row r="8259" spans="5:59" x14ac:dyDescent="0.25">
      <c r="E8259" s="40" t="s">
        <v>895</v>
      </c>
      <c r="F8259" s="41"/>
      <c r="G8259" s="41"/>
      <c r="H8259" s="41"/>
      <c r="I8259" s="41"/>
      <c r="J8259" s="41"/>
      <c r="K8259" s="41"/>
      <c r="L8259" s="41"/>
      <c r="M8259" s="41"/>
      <c r="N8259" s="41"/>
      <c r="O8259" s="41"/>
      <c r="P8259" s="41"/>
      <c r="Q8259" s="41"/>
      <c r="R8259" s="41"/>
      <c r="S8259" s="41"/>
      <c r="T8259" s="41"/>
      <c r="U8259" s="41"/>
      <c r="V8259" s="41"/>
      <c r="W8259" s="41"/>
      <c r="X8259" s="41"/>
      <c r="Y8259" s="41"/>
      <c r="Z8259" s="41"/>
      <c r="AA8259" s="41"/>
      <c r="AB8259" s="41"/>
      <c r="AC8259" s="41"/>
      <c r="AD8259" s="41"/>
      <c r="AE8259" s="41"/>
      <c r="AF8259" s="41"/>
      <c r="AG8259" s="41"/>
      <c r="AH8259" s="41"/>
      <c r="AI8259" s="41"/>
      <c r="AJ8259" s="41"/>
      <c r="AK8259" s="41"/>
      <c r="AL8259" s="41"/>
      <c r="AM8259" s="41"/>
      <c r="AN8259" s="41"/>
      <c r="AO8259" s="41"/>
      <c r="AP8259" s="41"/>
      <c r="AQ8259" s="41"/>
      <c r="AR8259" s="41"/>
      <c r="AS8259" s="41"/>
      <c r="AT8259" s="41"/>
      <c r="AU8259" s="41"/>
      <c r="AV8259" s="41"/>
      <c r="AW8259" s="41"/>
      <c r="AX8259" s="41"/>
      <c r="AY8259" s="41"/>
      <c r="AZ8259" s="41"/>
      <c r="BA8259" s="41"/>
      <c r="BB8259" s="41"/>
      <c r="BC8259" s="41"/>
      <c r="BD8259" s="41"/>
      <c r="BE8259" s="41"/>
      <c r="BF8259" s="41"/>
      <c r="BG8259" s="41"/>
    </row>
    <row r="8260" spans="5:59" x14ac:dyDescent="0.25">
      <c r="E8260" s="40" t="s">
        <v>896</v>
      </c>
      <c r="F8260" s="41"/>
      <c r="G8260" s="41"/>
      <c r="H8260" s="41"/>
      <c r="I8260" s="41"/>
      <c r="J8260" s="41"/>
      <c r="K8260" s="41"/>
      <c r="L8260" s="41"/>
      <c r="M8260" s="41"/>
      <c r="N8260" s="41"/>
      <c r="O8260" s="41"/>
      <c r="P8260" s="41"/>
      <c r="Q8260" s="41"/>
      <c r="R8260" s="41"/>
      <c r="S8260" s="41"/>
      <c r="T8260" s="41"/>
      <c r="U8260" s="41"/>
      <c r="V8260" s="41"/>
      <c r="W8260" s="41"/>
      <c r="X8260" s="41"/>
      <c r="Y8260" s="41"/>
      <c r="Z8260" s="41"/>
      <c r="AA8260" s="41"/>
      <c r="AB8260" s="41"/>
      <c r="AC8260" s="41"/>
      <c r="AD8260" s="41"/>
      <c r="AE8260" s="41"/>
      <c r="AF8260" s="41"/>
      <c r="AG8260" s="41"/>
      <c r="AH8260" s="41"/>
      <c r="AI8260" s="41"/>
      <c r="AJ8260" s="41"/>
      <c r="AK8260" s="41"/>
      <c r="AL8260" s="41"/>
      <c r="AM8260" s="41"/>
      <c r="AN8260" s="41"/>
      <c r="AO8260" s="41"/>
      <c r="AP8260" s="41"/>
      <c r="AQ8260" s="41"/>
      <c r="AR8260" s="41"/>
      <c r="AS8260" s="41"/>
      <c r="AT8260" s="41"/>
      <c r="AU8260" s="41"/>
      <c r="AV8260" s="41"/>
      <c r="AW8260" s="41"/>
      <c r="AX8260" s="41"/>
      <c r="AY8260" s="41"/>
      <c r="AZ8260" s="41"/>
      <c r="BA8260" s="41"/>
      <c r="BB8260" s="41"/>
      <c r="BC8260" s="41"/>
      <c r="BD8260" s="41"/>
      <c r="BE8260" s="41"/>
      <c r="BF8260" s="41"/>
      <c r="BG8260" s="41"/>
    </row>
    <row r="8261" spans="5:59" x14ac:dyDescent="0.25">
      <c r="E8261" s="40" t="s">
        <v>897</v>
      </c>
      <c r="F8261" s="41"/>
      <c r="G8261" s="41"/>
      <c r="H8261" s="41"/>
      <c r="I8261" s="41"/>
      <c r="J8261" s="41"/>
      <c r="K8261" s="41"/>
      <c r="L8261" s="41"/>
      <c r="M8261" s="41"/>
      <c r="N8261" s="41"/>
      <c r="O8261" s="41"/>
      <c r="P8261" s="41"/>
      <c r="Q8261" s="41"/>
      <c r="R8261" s="41"/>
      <c r="S8261" s="41"/>
      <c r="T8261" s="41"/>
      <c r="U8261" s="41"/>
      <c r="V8261" s="41"/>
      <c r="W8261" s="41"/>
      <c r="X8261" s="41"/>
      <c r="Y8261" s="41"/>
      <c r="Z8261" s="41"/>
      <c r="AA8261" s="41"/>
      <c r="AB8261" s="41"/>
      <c r="AC8261" s="41"/>
      <c r="AD8261" s="41"/>
      <c r="AE8261" s="41"/>
      <c r="AF8261" s="41"/>
      <c r="AG8261" s="41"/>
      <c r="AH8261" s="41"/>
      <c r="AI8261" s="41"/>
      <c r="AJ8261" s="41"/>
      <c r="AK8261" s="41"/>
      <c r="AL8261" s="41"/>
      <c r="AM8261" s="41"/>
      <c r="AN8261" s="41"/>
      <c r="AO8261" s="41"/>
      <c r="AP8261" s="41"/>
      <c r="AQ8261" s="41"/>
      <c r="AR8261" s="41"/>
      <c r="AS8261" s="41"/>
      <c r="AT8261" s="41"/>
      <c r="AU8261" s="41"/>
      <c r="AV8261" s="41"/>
      <c r="AW8261" s="41"/>
      <c r="AX8261" s="41"/>
      <c r="AY8261" s="41"/>
      <c r="AZ8261" s="41"/>
      <c r="BA8261" s="41"/>
      <c r="BB8261" s="41"/>
      <c r="BC8261" s="41"/>
      <c r="BD8261" s="41"/>
      <c r="BE8261" s="41"/>
      <c r="BF8261" s="41"/>
      <c r="BG8261" s="41"/>
    </row>
    <row r="8262" spans="5:59" x14ac:dyDescent="0.25">
      <c r="E8262" s="40" t="s">
        <v>893</v>
      </c>
      <c r="F8262" s="41"/>
      <c r="G8262" s="41"/>
      <c r="H8262" s="41"/>
      <c r="I8262" s="41"/>
      <c r="J8262" s="41"/>
      <c r="K8262" s="41"/>
      <c r="L8262" s="41"/>
      <c r="M8262" s="41"/>
      <c r="N8262" s="41"/>
      <c r="O8262" s="41"/>
      <c r="P8262" s="41"/>
      <c r="Q8262" s="41"/>
      <c r="R8262" s="41"/>
      <c r="S8262" s="41"/>
      <c r="T8262" s="41"/>
      <c r="U8262" s="41"/>
      <c r="V8262" s="41"/>
      <c r="W8262" s="41"/>
      <c r="X8262" s="41"/>
      <c r="Y8262" s="41"/>
      <c r="Z8262" s="41"/>
      <c r="AA8262" s="41"/>
      <c r="AB8262" s="41"/>
      <c r="AC8262" s="41"/>
      <c r="AD8262" s="41"/>
      <c r="AE8262" s="41"/>
      <c r="AF8262" s="41"/>
      <c r="AG8262" s="41"/>
      <c r="AH8262" s="41"/>
      <c r="AI8262" s="41"/>
      <c r="AJ8262" s="41"/>
      <c r="AK8262" s="41"/>
      <c r="AL8262" s="41"/>
      <c r="AM8262" s="41"/>
      <c r="AN8262" s="41"/>
      <c r="AO8262" s="41"/>
      <c r="AP8262" s="41"/>
      <c r="AQ8262" s="41"/>
      <c r="AR8262" s="41"/>
      <c r="AS8262" s="41"/>
      <c r="AT8262" s="41"/>
      <c r="AU8262" s="41"/>
      <c r="AV8262" s="41"/>
      <c r="AW8262" s="41"/>
      <c r="AX8262" s="41"/>
      <c r="AY8262" s="41"/>
      <c r="AZ8262" s="41"/>
      <c r="BA8262" s="41"/>
      <c r="BB8262" s="41"/>
      <c r="BC8262" s="41"/>
      <c r="BD8262" s="41"/>
      <c r="BE8262" s="41"/>
      <c r="BF8262" s="41"/>
      <c r="BG8262" s="41"/>
    </row>
    <row r="8263" spans="5:59" x14ac:dyDescent="0.25">
      <c r="E8263" s="40" t="s">
        <v>1308</v>
      </c>
      <c r="F8263" s="41"/>
      <c r="G8263" s="41"/>
      <c r="H8263" s="41"/>
      <c r="I8263" s="41"/>
      <c r="J8263" s="41"/>
      <c r="K8263" s="41"/>
      <c r="L8263" s="41"/>
      <c r="M8263" s="41"/>
      <c r="N8263" s="41"/>
      <c r="O8263" s="41"/>
      <c r="P8263" s="41"/>
      <c r="Q8263" s="41"/>
      <c r="R8263" s="41"/>
      <c r="S8263" s="41"/>
      <c r="T8263" s="41"/>
      <c r="U8263" s="41"/>
      <c r="V8263" s="41"/>
      <c r="W8263" s="41"/>
      <c r="X8263" s="41"/>
      <c r="Y8263" s="41"/>
      <c r="Z8263" s="41"/>
      <c r="AA8263" s="41"/>
      <c r="AB8263" s="41"/>
      <c r="AC8263" s="41"/>
      <c r="AD8263" s="41"/>
      <c r="AE8263" s="41"/>
      <c r="AF8263" s="41"/>
      <c r="AG8263" s="41"/>
      <c r="AH8263" s="41"/>
      <c r="AI8263" s="41"/>
      <c r="AJ8263" s="41"/>
      <c r="AK8263" s="41"/>
      <c r="AL8263" s="41"/>
      <c r="AM8263" s="41"/>
      <c r="AN8263" s="41"/>
      <c r="AO8263" s="41"/>
      <c r="AP8263" s="41"/>
      <c r="AQ8263" s="41"/>
      <c r="AR8263" s="41"/>
      <c r="AS8263" s="41"/>
      <c r="AT8263" s="41"/>
      <c r="AU8263" s="41"/>
      <c r="AV8263" s="41"/>
      <c r="AW8263" s="41"/>
      <c r="AX8263" s="41"/>
      <c r="AY8263" s="41"/>
      <c r="AZ8263" s="41"/>
      <c r="BA8263" s="41"/>
      <c r="BB8263" s="41"/>
      <c r="BC8263" s="41"/>
      <c r="BD8263" s="41"/>
      <c r="BE8263" s="41"/>
      <c r="BF8263" s="41"/>
      <c r="BG8263" s="41"/>
    </row>
    <row r="8264" spans="5:59" x14ac:dyDescent="0.25">
      <c r="E8264" s="40" t="s">
        <v>1309</v>
      </c>
      <c r="F8264" s="41"/>
      <c r="G8264" s="41"/>
      <c r="H8264" s="41"/>
      <c r="I8264" s="41"/>
      <c r="J8264" s="41"/>
      <c r="K8264" s="41"/>
      <c r="L8264" s="41"/>
      <c r="M8264" s="41"/>
      <c r="N8264" s="41"/>
      <c r="O8264" s="41"/>
      <c r="P8264" s="41"/>
      <c r="Q8264" s="41"/>
      <c r="R8264" s="41"/>
      <c r="S8264" s="41"/>
      <c r="T8264" s="41"/>
      <c r="U8264" s="41"/>
      <c r="V8264" s="41"/>
      <c r="W8264" s="41"/>
      <c r="X8264" s="41"/>
      <c r="Y8264" s="41"/>
      <c r="Z8264" s="41"/>
      <c r="AA8264" s="41"/>
      <c r="AB8264" s="41"/>
      <c r="AC8264" s="41"/>
      <c r="AD8264" s="41"/>
      <c r="AE8264" s="41"/>
      <c r="AF8264" s="41"/>
      <c r="AG8264" s="41"/>
      <c r="AH8264" s="41"/>
      <c r="AI8264" s="41"/>
      <c r="AJ8264" s="41"/>
      <c r="AK8264" s="41"/>
      <c r="AL8264" s="41"/>
      <c r="AM8264" s="41"/>
      <c r="AN8264" s="41"/>
      <c r="AO8264" s="41"/>
      <c r="AP8264" s="41"/>
      <c r="AQ8264" s="41"/>
      <c r="AR8264" s="41"/>
      <c r="AS8264" s="41"/>
      <c r="AT8264" s="41"/>
      <c r="AU8264" s="41"/>
      <c r="AV8264" s="41"/>
      <c r="AW8264" s="41"/>
      <c r="AX8264" s="41"/>
      <c r="AY8264" s="41"/>
      <c r="AZ8264" s="41"/>
      <c r="BA8264" s="41"/>
      <c r="BB8264" s="41"/>
      <c r="BC8264" s="41"/>
      <c r="BD8264" s="41"/>
      <c r="BE8264" s="41"/>
      <c r="BF8264" s="41"/>
      <c r="BG8264" s="41"/>
    </row>
    <row r="8265" spans="5:59" x14ac:dyDescent="0.25">
      <c r="E8265" s="40" t="s">
        <v>900</v>
      </c>
      <c r="F8265" s="41"/>
      <c r="G8265" s="41"/>
      <c r="H8265" s="41"/>
      <c r="I8265" s="41"/>
      <c r="J8265" s="41"/>
      <c r="K8265" s="41"/>
      <c r="L8265" s="41"/>
      <c r="M8265" s="41"/>
      <c r="N8265" s="41"/>
      <c r="O8265" s="41"/>
      <c r="P8265" s="41"/>
      <c r="Q8265" s="41"/>
      <c r="R8265" s="41"/>
      <c r="S8265" s="41"/>
      <c r="T8265" s="41"/>
      <c r="U8265" s="41"/>
      <c r="V8265" s="41"/>
      <c r="W8265" s="41"/>
      <c r="X8265" s="41"/>
      <c r="Y8265" s="41"/>
      <c r="Z8265" s="41"/>
      <c r="AA8265" s="41"/>
      <c r="AB8265" s="41"/>
      <c r="AC8265" s="41"/>
      <c r="AD8265" s="41"/>
      <c r="AE8265" s="41"/>
      <c r="AF8265" s="41"/>
      <c r="AG8265" s="41"/>
      <c r="AH8265" s="41"/>
      <c r="AI8265" s="41"/>
      <c r="AJ8265" s="41"/>
      <c r="AK8265" s="41"/>
      <c r="AL8265" s="41"/>
      <c r="AM8265" s="41"/>
      <c r="AN8265" s="41"/>
      <c r="AO8265" s="41"/>
      <c r="AP8265" s="41"/>
      <c r="AQ8265" s="41"/>
      <c r="AR8265" s="41"/>
      <c r="AS8265" s="41"/>
      <c r="AT8265" s="41"/>
      <c r="AU8265" s="41"/>
      <c r="AV8265" s="41"/>
      <c r="AW8265" s="41"/>
      <c r="AX8265" s="41"/>
      <c r="AY8265" s="41"/>
      <c r="AZ8265" s="41"/>
      <c r="BA8265" s="41"/>
      <c r="BB8265" s="41"/>
      <c r="BC8265" s="41"/>
      <c r="BD8265" s="41"/>
      <c r="BE8265" s="41"/>
      <c r="BF8265" s="41"/>
      <c r="BG8265" s="41"/>
    </row>
    <row r="8266" spans="5:59" x14ac:dyDescent="0.25">
      <c r="E8266" s="40" t="s">
        <v>889</v>
      </c>
      <c r="F8266" s="41"/>
      <c r="G8266" s="41"/>
      <c r="H8266" s="41"/>
      <c r="I8266" s="41"/>
      <c r="J8266" s="41"/>
      <c r="K8266" s="41"/>
      <c r="L8266" s="41"/>
      <c r="M8266" s="41"/>
      <c r="N8266" s="41"/>
      <c r="O8266" s="41"/>
      <c r="P8266" s="41"/>
      <c r="Q8266" s="41"/>
      <c r="R8266" s="41"/>
      <c r="S8266" s="41"/>
      <c r="T8266" s="41"/>
      <c r="U8266" s="41"/>
      <c r="V8266" s="41"/>
      <c r="W8266" s="41"/>
      <c r="X8266" s="41"/>
      <c r="Y8266" s="41"/>
      <c r="Z8266" s="41"/>
      <c r="AA8266" s="41"/>
      <c r="AB8266" s="41"/>
      <c r="AC8266" s="41"/>
      <c r="AD8266" s="41"/>
      <c r="AE8266" s="41"/>
      <c r="AF8266" s="41"/>
      <c r="AG8266" s="41"/>
      <c r="AH8266" s="41"/>
      <c r="AI8266" s="41"/>
      <c r="AJ8266" s="41"/>
      <c r="AK8266" s="41"/>
      <c r="AL8266" s="41"/>
      <c r="AM8266" s="41"/>
      <c r="AN8266" s="41"/>
      <c r="AO8266" s="41"/>
      <c r="AP8266" s="41"/>
      <c r="AQ8266" s="41"/>
      <c r="AR8266" s="41"/>
      <c r="AS8266" s="41"/>
      <c r="AT8266" s="41"/>
      <c r="AU8266" s="41"/>
      <c r="AV8266" s="41"/>
      <c r="AW8266" s="41"/>
      <c r="AX8266" s="41"/>
      <c r="AY8266" s="41"/>
      <c r="AZ8266" s="41"/>
      <c r="BA8266" s="41"/>
      <c r="BB8266" s="41"/>
      <c r="BC8266" s="41"/>
      <c r="BD8266" s="41"/>
      <c r="BE8266" s="41"/>
      <c r="BF8266" s="41"/>
      <c r="BG8266" s="41"/>
    </row>
    <row r="8267" spans="5:59" x14ac:dyDescent="0.25">
      <c r="E8267" s="40" t="s">
        <v>876</v>
      </c>
      <c r="F8267" s="41"/>
      <c r="G8267" s="41"/>
      <c r="H8267" s="41"/>
      <c r="I8267" s="41"/>
      <c r="J8267" s="41"/>
      <c r="K8267" s="41"/>
      <c r="L8267" s="41"/>
      <c r="M8267" s="41"/>
      <c r="N8267" s="41"/>
      <c r="O8267" s="41"/>
      <c r="P8267" s="41"/>
      <c r="Q8267" s="41"/>
      <c r="R8267" s="41"/>
      <c r="S8267" s="41"/>
      <c r="T8267" s="41"/>
      <c r="U8267" s="41"/>
      <c r="V8267" s="41"/>
      <c r="W8267" s="41"/>
      <c r="X8267" s="41"/>
      <c r="Y8267" s="41"/>
      <c r="Z8267" s="41"/>
      <c r="AA8267" s="41"/>
      <c r="AB8267" s="41"/>
      <c r="AC8267" s="41"/>
      <c r="AD8267" s="41"/>
      <c r="AE8267" s="41"/>
      <c r="AF8267" s="41"/>
      <c r="AG8267" s="41"/>
      <c r="AH8267" s="41"/>
      <c r="AI8267" s="41"/>
      <c r="AJ8267" s="41"/>
      <c r="AK8267" s="41"/>
      <c r="AL8267" s="41"/>
      <c r="AM8267" s="41"/>
      <c r="AN8267" s="41"/>
      <c r="AO8267" s="41"/>
      <c r="AP8267" s="41"/>
      <c r="AQ8267" s="41"/>
      <c r="AR8267" s="41"/>
      <c r="AS8267" s="41"/>
      <c r="AT8267" s="41"/>
      <c r="AU8267" s="41"/>
      <c r="AV8267" s="41"/>
      <c r="AW8267" s="41"/>
      <c r="AX8267" s="41"/>
      <c r="AY8267" s="41"/>
      <c r="AZ8267" s="41"/>
      <c r="BA8267" s="41"/>
      <c r="BB8267" s="41"/>
      <c r="BC8267" s="41"/>
      <c r="BD8267" s="41"/>
      <c r="BE8267" s="41"/>
      <c r="BF8267" s="41"/>
      <c r="BG8267" s="41"/>
    </row>
    <row r="8268" spans="5:59" x14ac:dyDescent="0.25">
      <c r="E8268" s="40" t="s">
        <v>877</v>
      </c>
      <c r="F8268" s="41"/>
      <c r="G8268" s="41"/>
      <c r="H8268" s="41"/>
      <c r="I8268" s="41"/>
      <c r="J8268" s="41"/>
      <c r="K8268" s="41"/>
      <c r="L8268" s="41"/>
      <c r="M8268" s="41"/>
      <c r="N8268" s="41"/>
      <c r="O8268" s="41"/>
      <c r="P8268" s="41"/>
      <c r="Q8268" s="41"/>
      <c r="R8268" s="41"/>
      <c r="S8268" s="41"/>
      <c r="T8268" s="41"/>
      <c r="U8268" s="41"/>
      <c r="V8268" s="41"/>
      <c r="W8268" s="41"/>
      <c r="X8268" s="41"/>
      <c r="Y8268" s="41"/>
      <c r="Z8268" s="41"/>
      <c r="AA8268" s="41"/>
      <c r="AB8268" s="41"/>
      <c r="AC8268" s="41"/>
      <c r="AD8268" s="41"/>
      <c r="AE8268" s="41"/>
      <c r="AF8268" s="41"/>
      <c r="AG8268" s="41"/>
      <c r="AH8268" s="41"/>
      <c r="AI8268" s="41"/>
      <c r="AJ8268" s="41"/>
      <c r="AK8268" s="41"/>
      <c r="AL8268" s="41"/>
      <c r="AM8268" s="41"/>
      <c r="AN8268" s="41"/>
      <c r="AO8268" s="41"/>
      <c r="AP8268" s="41"/>
      <c r="AQ8268" s="41"/>
      <c r="AR8268" s="41"/>
      <c r="AS8268" s="41"/>
      <c r="AT8268" s="41"/>
      <c r="AU8268" s="41"/>
      <c r="AV8268" s="41"/>
      <c r="AW8268" s="41"/>
      <c r="AX8268" s="41"/>
      <c r="AY8268" s="41"/>
      <c r="AZ8268" s="41"/>
      <c r="BA8268" s="41"/>
      <c r="BB8268" s="41"/>
      <c r="BC8268" s="41"/>
      <c r="BD8268" s="41"/>
      <c r="BE8268" s="41"/>
      <c r="BF8268" s="41"/>
      <c r="BG8268" s="41"/>
    </row>
    <row r="8269" spans="5:59" x14ac:dyDescent="0.25">
      <c r="E8269" s="40" t="s">
        <v>1307</v>
      </c>
      <c r="F8269" s="41"/>
      <c r="G8269" s="41"/>
      <c r="H8269" s="41"/>
      <c r="I8269" s="41"/>
      <c r="J8269" s="41"/>
      <c r="K8269" s="41"/>
      <c r="L8269" s="41"/>
      <c r="M8269" s="41"/>
      <c r="N8269" s="41"/>
      <c r="O8269" s="41"/>
      <c r="P8269" s="41"/>
      <c r="Q8269" s="41"/>
      <c r="R8269" s="41"/>
      <c r="S8269" s="41"/>
      <c r="T8269" s="41"/>
      <c r="U8269" s="41"/>
      <c r="V8269" s="41"/>
      <c r="W8269" s="41"/>
      <c r="X8269" s="41"/>
      <c r="Y8269" s="41"/>
      <c r="Z8269" s="41"/>
      <c r="AA8269" s="41"/>
      <c r="AB8269" s="41"/>
      <c r="AC8269" s="41"/>
      <c r="AD8269" s="41"/>
      <c r="AE8269" s="41"/>
      <c r="AF8269" s="41"/>
      <c r="AG8269" s="41"/>
      <c r="AH8269" s="41"/>
      <c r="AI8269" s="41"/>
      <c r="AJ8269" s="41"/>
      <c r="AK8269" s="41"/>
      <c r="AL8269" s="41"/>
      <c r="AM8269" s="41"/>
      <c r="AN8269" s="41"/>
      <c r="AO8269" s="41"/>
      <c r="AP8269" s="41"/>
      <c r="AQ8269" s="41"/>
      <c r="AR8269" s="41"/>
      <c r="AS8269" s="41"/>
      <c r="AT8269" s="41"/>
      <c r="AU8269" s="41"/>
      <c r="AV8269" s="41"/>
      <c r="AW8269" s="41"/>
      <c r="AX8269" s="41"/>
      <c r="AY8269" s="41"/>
      <c r="AZ8269" s="41"/>
      <c r="BA8269" s="41"/>
      <c r="BB8269" s="41"/>
      <c r="BC8269" s="41"/>
      <c r="BD8269" s="41"/>
      <c r="BE8269" s="41"/>
      <c r="BF8269" s="41"/>
      <c r="BG8269" s="41"/>
    </row>
    <row r="8270" spans="5:59" x14ac:dyDescent="0.25">
      <c r="E8270" s="40" t="s">
        <v>889</v>
      </c>
      <c r="F8270" s="41"/>
      <c r="G8270" s="41"/>
      <c r="H8270" s="41"/>
      <c r="I8270" s="41"/>
      <c r="J8270" s="41"/>
      <c r="K8270" s="41"/>
      <c r="L8270" s="41"/>
      <c r="M8270" s="41"/>
      <c r="N8270" s="41"/>
      <c r="O8270" s="41"/>
      <c r="P8270" s="41"/>
      <c r="Q8270" s="41"/>
      <c r="R8270" s="41"/>
      <c r="S8270" s="41"/>
      <c r="T8270" s="41"/>
      <c r="U8270" s="41"/>
      <c r="V8270" s="41"/>
      <c r="W8270" s="41"/>
      <c r="X8270" s="41"/>
      <c r="Y8270" s="41"/>
      <c r="Z8270" s="41"/>
      <c r="AA8270" s="41"/>
      <c r="AB8270" s="41"/>
      <c r="AC8270" s="41"/>
      <c r="AD8270" s="41"/>
      <c r="AE8270" s="41"/>
      <c r="AF8270" s="41"/>
      <c r="AG8270" s="41"/>
      <c r="AH8270" s="41"/>
      <c r="AI8270" s="41"/>
      <c r="AJ8270" s="41"/>
      <c r="AK8270" s="41"/>
      <c r="AL8270" s="41"/>
      <c r="AM8270" s="41"/>
      <c r="AN8270" s="41"/>
      <c r="AO8270" s="41"/>
      <c r="AP8270" s="41"/>
      <c r="AQ8270" s="41"/>
      <c r="AR8270" s="41"/>
      <c r="AS8270" s="41"/>
      <c r="AT8270" s="41"/>
      <c r="AU8270" s="41"/>
      <c r="AV8270" s="41"/>
      <c r="AW8270" s="41"/>
      <c r="AX8270" s="41"/>
      <c r="AY8270" s="41"/>
      <c r="AZ8270" s="41"/>
      <c r="BA8270" s="41"/>
      <c r="BB8270" s="41"/>
      <c r="BC8270" s="41"/>
      <c r="BD8270" s="41"/>
      <c r="BE8270" s="41"/>
      <c r="BF8270" s="41"/>
      <c r="BG8270" s="41"/>
    </row>
    <row r="8271" spans="5:59" x14ac:dyDescent="0.25">
      <c r="E8271" s="40" t="s">
        <v>903</v>
      </c>
      <c r="F8271" s="41"/>
      <c r="G8271" s="41"/>
      <c r="H8271" s="41"/>
      <c r="I8271" s="41"/>
      <c r="J8271" s="41"/>
      <c r="K8271" s="41"/>
      <c r="L8271" s="41"/>
      <c r="M8271" s="41"/>
      <c r="N8271" s="41"/>
      <c r="O8271" s="41"/>
      <c r="P8271" s="41"/>
      <c r="Q8271" s="41"/>
      <c r="R8271" s="41"/>
      <c r="S8271" s="41"/>
      <c r="T8271" s="41"/>
      <c r="U8271" s="41"/>
      <c r="V8271" s="41"/>
      <c r="W8271" s="41"/>
      <c r="X8271" s="41"/>
      <c r="Y8271" s="41"/>
      <c r="Z8271" s="41"/>
      <c r="AA8271" s="41"/>
      <c r="AB8271" s="41"/>
      <c r="AC8271" s="41"/>
      <c r="AD8271" s="41"/>
      <c r="AE8271" s="41"/>
      <c r="AF8271" s="41"/>
      <c r="AG8271" s="41"/>
      <c r="AH8271" s="41"/>
      <c r="AI8271" s="41"/>
      <c r="AJ8271" s="41"/>
      <c r="AK8271" s="41"/>
      <c r="AL8271" s="41"/>
      <c r="AM8271" s="41"/>
      <c r="AN8271" s="41"/>
      <c r="AO8271" s="41"/>
      <c r="AP8271" s="41"/>
      <c r="AQ8271" s="41"/>
      <c r="AR8271" s="41"/>
      <c r="AS8271" s="41"/>
      <c r="AT8271" s="41"/>
      <c r="AU8271" s="41"/>
      <c r="AV8271" s="41"/>
      <c r="AW8271" s="41"/>
      <c r="AX8271" s="41"/>
      <c r="AY8271" s="41"/>
      <c r="AZ8271" s="41"/>
      <c r="BA8271" s="41"/>
      <c r="BB8271" s="41"/>
      <c r="BC8271" s="41"/>
      <c r="BD8271" s="41"/>
      <c r="BE8271" s="41"/>
      <c r="BF8271" s="41"/>
      <c r="BG8271" s="41"/>
    </row>
    <row r="8272" spans="5:59" x14ac:dyDescent="0.25">
      <c r="E8272" s="40" t="s">
        <v>1240</v>
      </c>
      <c r="F8272" s="41"/>
      <c r="G8272" s="41"/>
      <c r="H8272" s="41"/>
      <c r="I8272" s="41"/>
      <c r="J8272" s="41"/>
      <c r="K8272" s="41"/>
      <c r="L8272" s="41"/>
      <c r="M8272" s="41"/>
      <c r="N8272" s="41"/>
      <c r="O8272" s="41"/>
      <c r="P8272" s="41"/>
      <c r="Q8272" s="41"/>
      <c r="R8272" s="41"/>
      <c r="S8272" s="41"/>
      <c r="T8272" s="41"/>
      <c r="U8272" s="41"/>
      <c r="V8272" s="41"/>
      <c r="W8272" s="41"/>
      <c r="X8272" s="41"/>
      <c r="Y8272" s="41"/>
      <c r="Z8272" s="41"/>
      <c r="AA8272" s="41"/>
      <c r="AB8272" s="41"/>
      <c r="AC8272" s="41"/>
      <c r="AD8272" s="41"/>
      <c r="AE8272" s="41"/>
      <c r="AF8272" s="41"/>
      <c r="AG8272" s="41"/>
      <c r="AH8272" s="41"/>
      <c r="AI8272" s="41"/>
      <c r="AJ8272" s="41"/>
      <c r="AK8272" s="41"/>
      <c r="AL8272" s="41"/>
      <c r="AM8272" s="41"/>
      <c r="AN8272" s="41"/>
      <c r="AO8272" s="41"/>
      <c r="AP8272" s="41"/>
      <c r="AQ8272" s="41"/>
      <c r="AR8272" s="41"/>
      <c r="AS8272" s="41"/>
      <c r="AT8272" s="41"/>
      <c r="AU8272" s="41"/>
      <c r="AV8272" s="41"/>
      <c r="AW8272" s="41"/>
      <c r="AX8272" s="41"/>
      <c r="AY8272" s="41"/>
      <c r="AZ8272" s="41"/>
      <c r="BA8272" s="41"/>
      <c r="BB8272" s="41"/>
      <c r="BC8272" s="41"/>
      <c r="BD8272" s="41"/>
      <c r="BE8272" s="41"/>
      <c r="BF8272" s="41"/>
      <c r="BG8272" s="41"/>
    </row>
    <row r="8273" spans="3:95" x14ac:dyDescent="0.25">
      <c r="E8273" s="40" t="s">
        <v>904</v>
      </c>
      <c r="F8273" s="41"/>
      <c r="G8273" s="41"/>
      <c r="H8273" s="41"/>
      <c r="I8273" s="41"/>
      <c r="J8273" s="41"/>
      <c r="K8273" s="41"/>
      <c r="L8273" s="41"/>
      <c r="M8273" s="41"/>
      <c r="N8273" s="41"/>
      <c r="O8273" s="41"/>
      <c r="P8273" s="41"/>
      <c r="Q8273" s="41"/>
      <c r="R8273" s="41"/>
      <c r="S8273" s="41"/>
      <c r="T8273" s="41"/>
      <c r="U8273" s="41"/>
      <c r="V8273" s="41"/>
      <c r="W8273" s="41"/>
      <c r="X8273" s="41"/>
      <c r="Y8273" s="41"/>
      <c r="Z8273" s="41"/>
      <c r="AA8273" s="41"/>
      <c r="AB8273" s="41"/>
      <c r="AC8273" s="41"/>
      <c r="AD8273" s="41"/>
      <c r="AE8273" s="41"/>
      <c r="AF8273" s="41"/>
      <c r="AG8273" s="41"/>
      <c r="AH8273" s="41"/>
      <c r="AI8273" s="41"/>
      <c r="AJ8273" s="41"/>
      <c r="AK8273" s="41"/>
      <c r="AL8273" s="41"/>
      <c r="AM8273" s="41"/>
      <c r="AN8273" s="41"/>
      <c r="AO8273" s="41"/>
      <c r="AP8273" s="41"/>
      <c r="AQ8273" s="41"/>
      <c r="AR8273" s="41"/>
      <c r="AS8273" s="41"/>
      <c r="AT8273" s="41"/>
      <c r="AU8273" s="41"/>
      <c r="AV8273" s="41"/>
      <c r="AW8273" s="41"/>
      <c r="AX8273" s="41"/>
      <c r="AY8273" s="41"/>
      <c r="AZ8273" s="41"/>
      <c r="BA8273" s="41"/>
      <c r="BB8273" s="41"/>
      <c r="BC8273" s="41"/>
      <c r="BD8273" s="41"/>
      <c r="BE8273" s="41"/>
      <c r="BF8273" s="41"/>
      <c r="BG8273" s="41"/>
    </row>
    <row r="8277" spans="3:95" x14ac:dyDescent="0.25">
      <c r="C8277" s="13">
        <v>0</v>
      </c>
    </row>
    <row r="8279" spans="3:95" x14ac:dyDescent="0.25">
      <c r="BC8279" s="46" t="s">
        <v>1099</v>
      </c>
      <c r="BD8279" s="43"/>
      <c r="BE8279" s="43"/>
      <c r="BF8279" s="43"/>
      <c r="BG8279" s="43"/>
      <c r="BH8279" s="43"/>
      <c r="BI8279" s="43"/>
      <c r="BJ8279" s="43"/>
      <c r="BK8279" s="43"/>
      <c r="BL8279" s="43"/>
      <c r="BM8279" s="43"/>
      <c r="BN8279" s="43"/>
      <c r="BO8279" s="43"/>
      <c r="BP8279" s="43"/>
      <c r="BQ8279" s="43"/>
      <c r="BR8279" s="43"/>
      <c r="BS8279" s="43"/>
      <c r="BT8279" s="43"/>
      <c r="BU8279" s="43"/>
      <c r="BV8279" s="43"/>
      <c r="BW8279" s="43"/>
      <c r="BX8279" s="43"/>
      <c r="BY8279" s="43"/>
      <c r="BZ8279" s="43"/>
      <c r="CA8279" s="43"/>
      <c r="CB8279" s="43"/>
      <c r="CC8279" s="43"/>
      <c r="CD8279" s="43"/>
      <c r="CE8279" s="43"/>
      <c r="CF8279" s="43"/>
      <c r="CG8279" s="43"/>
      <c r="CH8279" s="43"/>
      <c r="CI8279" s="43"/>
      <c r="CJ8279" s="43"/>
      <c r="CK8279" s="43"/>
      <c r="CL8279" s="43"/>
      <c r="CM8279" s="43"/>
      <c r="CN8279" s="43"/>
      <c r="CO8279" s="43"/>
      <c r="CP8279" s="43"/>
      <c r="CQ8279" s="43"/>
    </row>
    <row r="8280" spans="3:95" x14ac:dyDescent="0.25">
      <c r="BC8280" s="42" t="s">
        <v>868</v>
      </c>
      <c r="BD8280" s="43"/>
      <c r="BE8280" s="43"/>
      <c r="BF8280" s="43"/>
      <c r="BG8280" s="43"/>
      <c r="BH8280" s="43"/>
      <c r="BI8280" s="43"/>
      <c r="BJ8280" s="43"/>
      <c r="BK8280" s="43"/>
      <c r="BL8280" s="43"/>
      <c r="BM8280" s="43"/>
      <c r="BN8280" s="43"/>
      <c r="BO8280" s="43"/>
      <c r="BP8280" s="43"/>
      <c r="BQ8280" s="43"/>
      <c r="BR8280" s="43"/>
      <c r="BS8280" s="43"/>
      <c r="BT8280" s="43"/>
      <c r="BU8280" s="43"/>
      <c r="BV8280" s="43"/>
      <c r="BW8280" s="43"/>
      <c r="BX8280" s="43"/>
      <c r="BY8280" s="43"/>
      <c r="BZ8280" s="43"/>
      <c r="CA8280" s="43"/>
      <c r="CB8280" s="43"/>
      <c r="CC8280" s="43"/>
      <c r="CD8280" s="43"/>
      <c r="CE8280" s="43"/>
      <c r="CF8280" s="43"/>
      <c r="CG8280" s="43"/>
      <c r="CH8280" s="43"/>
      <c r="CI8280" s="43"/>
      <c r="CJ8280" s="43"/>
      <c r="CK8280" s="43"/>
      <c r="CL8280" s="43"/>
      <c r="CM8280" s="43"/>
      <c r="CN8280" s="43"/>
      <c r="CO8280" s="43"/>
      <c r="CP8280" s="43"/>
      <c r="CQ8280" s="43"/>
    </row>
    <row r="8281" spans="3:95" x14ac:dyDescent="0.25">
      <c r="BC8281" s="42" t="s">
        <v>876</v>
      </c>
      <c r="BD8281" s="43"/>
      <c r="BE8281" s="43"/>
      <c r="BF8281" s="43"/>
      <c r="BG8281" s="43"/>
      <c r="BH8281" s="43"/>
      <c r="BI8281" s="43"/>
      <c r="BJ8281" s="43"/>
      <c r="BK8281" s="43"/>
      <c r="BL8281" s="43"/>
      <c r="BM8281" s="43"/>
      <c r="BN8281" s="43"/>
      <c r="BO8281" s="43"/>
      <c r="BP8281" s="43"/>
      <c r="BQ8281" s="43"/>
      <c r="BR8281" s="43"/>
      <c r="BS8281" s="43"/>
      <c r="BT8281" s="43"/>
      <c r="BU8281" s="43"/>
      <c r="BV8281" s="43"/>
      <c r="BW8281" s="43"/>
      <c r="BX8281" s="43"/>
      <c r="BY8281" s="43"/>
      <c r="BZ8281" s="43"/>
      <c r="CA8281" s="43"/>
      <c r="CB8281" s="43"/>
      <c r="CC8281" s="43"/>
      <c r="CD8281" s="43"/>
      <c r="CE8281" s="43"/>
      <c r="CF8281" s="43"/>
      <c r="CG8281" s="43"/>
      <c r="CH8281" s="43"/>
      <c r="CI8281" s="43"/>
      <c r="CJ8281" s="43"/>
      <c r="CK8281" s="43"/>
      <c r="CL8281" s="43"/>
      <c r="CM8281" s="43"/>
      <c r="CN8281" s="43"/>
      <c r="CO8281" s="43"/>
      <c r="CP8281" s="43"/>
      <c r="CQ8281" s="43"/>
    </row>
    <row r="8282" spans="3:95" x14ac:dyDescent="0.25">
      <c r="BC8282" s="42" t="s">
        <v>1225</v>
      </c>
      <c r="BD8282" s="43"/>
      <c r="BE8282" s="43"/>
      <c r="BF8282" s="43"/>
      <c r="BG8282" s="43"/>
      <c r="BH8282" s="43"/>
      <c r="BI8282" s="43"/>
      <c r="BJ8282" s="43"/>
      <c r="BK8282" s="43"/>
      <c r="BL8282" s="43"/>
      <c r="BM8282" s="43"/>
      <c r="BN8282" s="43"/>
      <c r="BO8282" s="43"/>
      <c r="BP8282" s="43"/>
      <c r="BQ8282" s="43"/>
      <c r="BR8282" s="43"/>
      <c r="BS8282" s="43"/>
      <c r="BT8282" s="43"/>
      <c r="BU8282" s="43"/>
      <c r="BV8282" s="43"/>
      <c r="BW8282" s="43"/>
      <c r="BX8282" s="43"/>
      <c r="BY8282" s="43"/>
      <c r="BZ8282" s="43"/>
      <c r="CA8282" s="43"/>
      <c r="CB8282" s="43"/>
      <c r="CC8282" s="43"/>
      <c r="CD8282" s="43"/>
      <c r="CE8282" s="43"/>
      <c r="CF8282" s="43"/>
      <c r="CG8282" s="43"/>
      <c r="CH8282" s="43"/>
      <c r="CI8282" s="43"/>
      <c r="CJ8282" s="43"/>
      <c r="CK8282" s="43"/>
      <c r="CL8282" s="43"/>
      <c r="CM8282" s="43"/>
      <c r="CN8282" s="43"/>
      <c r="CO8282" s="43"/>
      <c r="CP8282" s="43"/>
      <c r="CQ8282" s="43"/>
    </row>
    <row r="8283" spans="3:95" x14ac:dyDescent="0.25">
      <c r="BC8283" s="42" t="s">
        <v>1316</v>
      </c>
      <c r="BD8283" s="43"/>
      <c r="BE8283" s="43"/>
      <c r="BF8283" s="43"/>
      <c r="BG8283" s="43"/>
      <c r="BH8283" s="43"/>
      <c r="BI8283" s="43"/>
      <c r="BJ8283" s="43"/>
      <c r="BK8283" s="43"/>
      <c r="BL8283" s="43"/>
      <c r="BM8283" s="43"/>
      <c r="BN8283" s="43"/>
      <c r="BO8283" s="43"/>
      <c r="BP8283" s="43"/>
      <c r="BQ8283" s="43"/>
      <c r="BR8283" s="43"/>
      <c r="BS8283" s="43"/>
      <c r="BT8283" s="43"/>
      <c r="BU8283" s="43"/>
      <c r="BV8283" s="43"/>
      <c r="BW8283" s="43"/>
      <c r="BX8283" s="43"/>
      <c r="BY8283" s="43"/>
      <c r="BZ8283" s="43"/>
      <c r="CA8283" s="43"/>
      <c r="CB8283" s="43"/>
      <c r="CC8283" s="43"/>
      <c r="CD8283" s="43"/>
      <c r="CE8283" s="43"/>
      <c r="CF8283" s="43"/>
      <c r="CG8283" s="43"/>
      <c r="CH8283" s="43"/>
      <c r="CI8283" s="43"/>
      <c r="CJ8283" s="43"/>
      <c r="CK8283" s="43"/>
      <c r="CL8283" s="43"/>
      <c r="CM8283" s="43"/>
      <c r="CN8283" s="43"/>
      <c r="CO8283" s="43"/>
      <c r="CP8283" s="43"/>
      <c r="CQ8283" s="43"/>
    </row>
    <row r="8284" spans="3:95" x14ac:dyDescent="0.25">
      <c r="BC8284" s="42"/>
      <c r="BD8284" s="43"/>
      <c r="BE8284" s="43"/>
      <c r="BF8284" s="43"/>
      <c r="BG8284" s="43"/>
      <c r="BH8284" s="43"/>
      <c r="BI8284" s="43"/>
      <c r="BJ8284" s="43"/>
      <c r="BK8284" s="43"/>
      <c r="BL8284" s="43"/>
      <c r="BM8284" s="43"/>
      <c r="BN8284" s="43"/>
      <c r="BO8284" s="43"/>
      <c r="BP8284" s="43"/>
      <c r="BQ8284" s="43"/>
      <c r="BR8284" s="43"/>
      <c r="BS8284" s="43"/>
      <c r="BT8284" s="43"/>
      <c r="BU8284" s="43"/>
      <c r="BV8284" s="43"/>
      <c r="BW8284" s="43"/>
      <c r="BX8284" s="43"/>
      <c r="BY8284" s="43"/>
      <c r="BZ8284" s="43"/>
      <c r="CA8284" s="43"/>
      <c r="CB8284" s="43"/>
      <c r="CC8284" s="43"/>
      <c r="CD8284" s="43"/>
      <c r="CE8284" s="43"/>
      <c r="CF8284" s="43"/>
      <c r="CG8284" s="43"/>
      <c r="CH8284" s="43"/>
      <c r="CI8284" s="43"/>
      <c r="CJ8284" s="43"/>
      <c r="CK8284" s="43"/>
      <c r="CL8284" s="43"/>
      <c r="CM8284" s="43"/>
      <c r="CN8284" s="43"/>
      <c r="CO8284" s="43"/>
      <c r="CP8284" s="43"/>
      <c r="CQ8284" s="43"/>
    </row>
    <row r="8285" spans="3:95" x14ac:dyDescent="0.25">
      <c r="AO8285" s="1" t="s">
        <v>1313</v>
      </c>
      <c r="BC8285" s="42" t="s">
        <v>996</v>
      </c>
      <c r="BD8285" s="43"/>
      <c r="BE8285" s="43"/>
      <c r="BF8285" s="43"/>
      <c r="BG8285" s="43"/>
      <c r="BH8285" s="43"/>
      <c r="BI8285" s="43"/>
      <c r="BJ8285" s="43"/>
      <c r="BK8285" s="43"/>
      <c r="BL8285" s="43"/>
      <c r="BM8285" s="43"/>
      <c r="BN8285" s="43"/>
      <c r="BO8285" s="43"/>
      <c r="BP8285" s="43"/>
      <c r="BQ8285" s="43"/>
      <c r="BR8285" s="43"/>
      <c r="BS8285" s="43"/>
      <c r="BT8285" s="43"/>
      <c r="BU8285" s="43"/>
      <c r="BV8285" s="43"/>
      <c r="BW8285" s="43"/>
      <c r="BX8285" s="43"/>
      <c r="BY8285" s="43"/>
      <c r="BZ8285" s="43"/>
      <c r="CA8285" s="43"/>
      <c r="CB8285" s="43"/>
      <c r="CC8285" s="43"/>
      <c r="CD8285" s="43"/>
      <c r="CE8285" s="43"/>
      <c r="CF8285" s="43"/>
      <c r="CG8285" s="43"/>
      <c r="CH8285" s="43"/>
      <c r="CI8285" s="43"/>
      <c r="CJ8285" s="43"/>
      <c r="CK8285" s="43"/>
      <c r="CL8285" s="43"/>
      <c r="CM8285" s="43"/>
      <c r="CN8285" s="43"/>
      <c r="CO8285" s="43"/>
      <c r="CP8285" s="43"/>
      <c r="CQ8285" s="43"/>
    </row>
    <row r="8286" spans="3:95" x14ac:dyDescent="0.25">
      <c r="AO8286" s="4" t="s">
        <v>1314</v>
      </c>
      <c r="BC8286" s="42" t="s">
        <v>889</v>
      </c>
      <c r="BD8286" s="43"/>
      <c r="BE8286" s="43"/>
      <c r="BF8286" s="43"/>
      <c r="BG8286" s="43"/>
      <c r="BH8286" s="43"/>
      <c r="BI8286" s="43"/>
      <c r="BJ8286" s="43"/>
      <c r="BK8286" s="43"/>
      <c r="BL8286" s="43"/>
      <c r="BM8286" s="43"/>
      <c r="BN8286" s="43"/>
      <c r="BO8286" s="43"/>
      <c r="BP8286" s="43"/>
      <c r="BQ8286" s="43"/>
      <c r="BR8286" s="43"/>
      <c r="BS8286" s="43"/>
      <c r="BT8286" s="43"/>
      <c r="BU8286" s="43"/>
      <c r="BV8286" s="43"/>
      <c r="BW8286" s="43"/>
      <c r="BX8286" s="43"/>
      <c r="BY8286" s="43"/>
      <c r="BZ8286" s="43"/>
      <c r="CA8286" s="43"/>
      <c r="CB8286" s="43"/>
      <c r="CC8286" s="43"/>
      <c r="CD8286" s="43"/>
      <c r="CE8286" s="43"/>
      <c r="CF8286" s="43"/>
      <c r="CG8286" s="43"/>
      <c r="CH8286" s="43"/>
      <c r="CI8286" s="43"/>
      <c r="CJ8286" s="43"/>
      <c r="CK8286" s="43"/>
      <c r="CL8286" s="43"/>
      <c r="CM8286" s="43"/>
      <c r="CN8286" s="43"/>
      <c r="CO8286" s="43"/>
      <c r="CP8286" s="43"/>
      <c r="CQ8286" s="43"/>
    </row>
    <row r="8287" spans="3:95" x14ac:dyDescent="0.25">
      <c r="BC8287" s="42" t="s">
        <v>1227</v>
      </c>
      <c r="BD8287" s="43"/>
      <c r="BE8287" s="43"/>
      <c r="BF8287" s="43"/>
      <c r="BG8287" s="43"/>
      <c r="BH8287" s="43"/>
      <c r="BI8287" s="43"/>
      <c r="BJ8287" s="43"/>
      <c r="BK8287" s="43"/>
      <c r="BL8287" s="43"/>
      <c r="BM8287" s="43"/>
      <c r="BN8287" s="43"/>
      <c r="BO8287" s="43"/>
      <c r="BP8287" s="43"/>
      <c r="BQ8287" s="43"/>
      <c r="BR8287" s="43"/>
      <c r="BS8287" s="43"/>
      <c r="BT8287" s="43"/>
      <c r="BU8287" s="43"/>
      <c r="BV8287" s="43"/>
      <c r="BW8287" s="43"/>
      <c r="BX8287" s="43"/>
      <c r="BY8287" s="43"/>
      <c r="BZ8287" s="43"/>
      <c r="CA8287" s="43"/>
      <c r="CB8287" s="43"/>
      <c r="CC8287" s="43"/>
      <c r="CD8287" s="43"/>
      <c r="CE8287" s="43"/>
      <c r="CF8287" s="43"/>
      <c r="CG8287" s="43"/>
      <c r="CH8287" s="43"/>
      <c r="CI8287" s="43"/>
      <c r="CJ8287" s="43"/>
      <c r="CK8287" s="43"/>
      <c r="CL8287" s="43"/>
      <c r="CM8287" s="43"/>
      <c r="CN8287" s="43"/>
      <c r="CO8287" s="43"/>
      <c r="CP8287" s="43"/>
      <c r="CQ8287" s="43"/>
    </row>
    <row r="8288" spans="3:95" x14ac:dyDescent="0.25">
      <c r="BC8288" s="42" t="s">
        <v>893</v>
      </c>
      <c r="BD8288" s="43"/>
      <c r="BE8288" s="43"/>
      <c r="BF8288" s="43"/>
      <c r="BG8288" s="43"/>
      <c r="BH8288" s="43"/>
      <c r="BI8288" s="43"/>
      <c r="BJ8288" s="43"/>
      <c r="BK8288" s="43"/>
      <c r="BL8288" s="43"/>
      <c r="BM8288" s="43"/>
      <c r="BN8288" s="43"/>
      <c r="BO8288" s="43"/>
      <c r="BP8288" s="43"/>
      <c r="BQ8288" s="43"/>
      <c r="BR8288" s="43"/>
      <c r="BS8288" s="43"/>
      <c r="BT8288" s="43"/>
      <c r="BU8288" s="43"/>
      <c r="BV8288" s="43"/>
      <c r="BW8288" s="43"/>
      <c r="BX8288" s="43"/>
      <c r="BY8288" s="43"/>
      <c r="BZ8288" s="43"/>
      <c r="CA8288" s="43"/>
      <c r="CB8288" s="43"/>
      <c r="CC8288" s="43"/>
      <c r="CD8288" s="43"/>
      <c r="CE8288" s="43"/>
      <c r="CF8288" s="43"/>
      <c r="CG8288" s="43"/>
      <c r="CH8288" s="43"/>
      <c r="CI8288" s="43"/>
      <c r="CJ8288" s="43"/>
      <c r="CK8288" s="43"/>
      <c r="CL8288" s="43"/>
      <c r="CM8288" s="43"/>
      <c r="CN8288" s="43"/>
      <c r="CO8288" s="43"/>
      <c r="CP8288" s="43"/>
      <c r="CQ8288" s="43"/>
    </row>
    <row r="8289" spans="55:95" x14ac:dyDescent="0.25">
      <c r="BC8289" s="42" t="s">
        <v>1228</v>
      </c>
      <c r="BD8289" s="43"/>
      <c r="BE8289" s="43"/>
      <c r="BF8289" s="43"/>
      <c r="BG8289" s="43"/>
      <c r="BH8289" s="43"/>
      <c r="BI8289" s="43"/>
      <c r="BJ8289" s="43"/>
      <c r="BK8289" s="43"/>
      <c r="BL8289" s="43"/>
      <c r="BM8289" s="43"/>
      <c r="BN8289" s="43"/>
      <c r="BO8289" s="43"/>
      <c r="BP8289" s="43"/>
      <c r="BQ8289" s="43"/>
      <c r="BR8289" s="43"/>
      <c r="BS8289" s="43"/>
      <c r="BT8289" s="43"/>
      <c r="BU8289" s="43"/>
      <c r="BV8289" s="43"/>
      <c r="BW8289" s="43"/>
      <c r="BX8289" s="43"/>
      <c r="BY8289" s="43"/>
      <c r="BZ8289" s="43"/>
      <c r="CA8289" s="43"/>
      <c r="CB8289" s="43"/>
      <c r="CC8289" s="43"/>
      <c r="CD8289" s="43"/>
      <c r="CE8289" s="43"/>
      <c r="CF8289" s="43"/>
      <c r="CG8289" s="43"/>
      <c r="CH8289" s="43"/>
      <c r="CI8289" s="43"/>
      <c r="CJ8289" s="43"/>
      <c r="CK8289" s="43"/>
      <c r="CL8289" s="43"/>
      <c r="CM8289" s="43"/>
      <c r="CN8289" s="43"/>
      <c r="CO8289" s="43"/>
      <c r="CP8289" s="43"/>
      <c r="CQ8289" s="43"/>
    </row>
    <row r="8290" spans="55:95" x14ac:dyDescent="0.25">
      <c r="BC8290" s="42" t="s">
        <v>1229</v>
      </c>
      <c r="BD8290" s="43"/>
      <c r="BE8290" s="43"/>
      <c r="BF8290" s="43"/>
      <c r="BG8290" s="43"/>
      <c r="BH8290" s="43"/>
      <c r="BI8290" s="43"/>
      <c r="BJ8290" s="43"/>
      <c r="BK8290" s="43"/>
      <c r="BL8290" s="43"/>
      <c r="BM8290" s="43"/>
      <c r="BN8290" s="43"/>
      <c r="BO8290" s="43"/>
      <c r="BP8290" s="43"/>
      <c r="BQ8290" s="43"/>
      <c r="BR8290" s="43"/>
      <c r="BS8290" s="43"/>
      <c r="BT8290" s="43"/>
      <c r="BU8290" s="43"/>
      <c r="BV8290" s="43"/>
      <c r="BW8290" s="43"/>
      <c r="BX8290" s="43"/>
      <c r="BY8290" s="43"/>
      <c r="BZ8290" s="43"/>
      <c r="CA8290" s="43"/>
      <c r="CB8290" s="43"/>
      <c r="CC8290" s="43"/>
      <c r="CD8290" s="43"/>
      <c r="CE8290" s="43"/>
      <c r="CF8290" s="43"/>
      <c r="CG8290" s="43"/>
      <c r="CH8290" s="43"/>
      <c r="CI8290" s="43"/>
      <c r="CJ8290" s="43"/>
      <c r="CK8290" s="43"/>
      <c r="CL8290" s="43"/>
      <c r="CM8290" s="43"/>
      <c r="CN8290" s="43"/>
      <c r="CO8290" s="43"/>
      <c r="CP8290" s="43"/>
      <c r="CQ8290" s="43"/>
    </row>
    <row r="8291" spans="55:95" x14ac:dyDescent="0.25">
      <c r="BC8291" s="42" t="s">
        <v>1230</v>
      </c>
      <c r="BD8291" s="43"/>
      <c r="BE8291" s="43"/>
      <c r="BF8291" s="43"/>
      <c r="BG8291" s="43"/>
      <c r="BH8291" s="43"/>
      <c r="BI8291" s="43"/>
      <c r="BJ8291" s="43"/>
      <c r="BK8291" s="43"/>
      <c r="BL8291" s="43"/>
      <c r="BM8291" s="43"/>
      <c r="BN8291" s="43"/>
      <c r="BO8291" s="43"/>
      <c r="BP8291" s="43"/>
      <c r="BQ8291" s="43"/>
      <c r="BR8291" s="43"/>
      <c r="BS8291" s="43"/>
      <c r="BT8291" s="43"/>
      <c r="BU8291" s="43"/>
      <c r="BV8291" s="43"/>
      <c r="BW8291" s="43"/>
      <c r="BX8291" s="43"/>
      <c r="BY8291" s="43"/>
      <c r="BZ8291" s="43"/>
      <c r="CA8291" s="43"/>
      <c r="CB8291" s="43"/>
      <c r="CC8291" s="43"/>
      <c r="CD8291" s="43"/>
      <c r="CE8291" s="43"/>
      <c r="CF8291" s="43"/>
      <c r="CG8291" s="43"/>
      <c r="CH8291" s="43"/>
      <c r="CI8291" s="43"/>
      <c r="CJ8291" s="43"/>
      <c r="CK8291" s="43"/>
      <c r="CL8291" s="43"/>
      <c r="CM8291" s="43"/>
      <c r="CN8291" s="43"/>
      <c r="CO8291" s="43"/>
      <c r="CP8291" s="43"/>
      <c r="CQ8291" s="43"/>
    </row>
    <row r="8292" spans="55:95" x14ac:dyDescent="0.25">
      <c r="BC8292" s="42" t="s">
        <v>1231</v>
      </c>
      <c r="BD8292" s="43"/>
      <c r="BE8292" s="43"/>
      <c r="BF8292" s="43"/>
      <c r="BG8292" s="43"/>
      <c r="BH8292" s="43"/>
      <c r="BI8292" s="43"/>
      <c r="BJ8292" s="43"/>
      <c r="BK8292" s="43"/>
      <c r="BL8292" s="43"/>
      <c r="BM8292" s="43"/>
      <c r="BN8292" s="43"/>
      <c r="BO8292" s="43"/>
      <c r="BP8292" s="43"/>
      <c r="BQ8292" s="43"/>
      <c r="BR8292" s="43"/>
      <c r="BS8292" s="43"/>
      <c r="BT8292" s="43"/>
      <c r="BU8292" s="43"/>
      <c r="BV8292" s="43"/>
      <c r="BW8292" s="43"/>
      <c r="BX8292" s="43"/>
      <c r="BY8292" s="43"/>
      <c r="BZ8292" s="43"/>
      <c r="CA8292" s="43"/>
      <c r="CB8292" s="43"/>
      <c r="CC8292" s="43"/>
      <c r="CD8292" s="43"/>
      <c r="CE8292" s="43"/>
      <c r="CF8292" s="43"/>
      <c r="CG8292" s="43"/>
      <c r="CH8292" s="43"/>
      <c r="CI8292" s="43"/>
      <c r="CJ8292" s="43"/>
      <c r="CK8292" s="43"/>
      <c r="CL8292" s="43"/>
      <c r="CM8292" s="43"/>
      <c r="CN8292" s="43"/>
      <c r="CO8292" s="43"/>
      <c r="CP8292" s="43"/>
      <c r="CQ8292" s="43"/>
    </row>
    <row r="8293" spans="55:95" x14ac:dyDescent="0.25">
      <c r="BC8293" s="42" t="s">
        <v>1232</v>
      </c>
      <c r="BD8293" s="43"/>
      <c r="BE8293" s="43"/>
      <c r="BF8293" s="43"/>
      <c r="BG8293" s="43"/>
      <c r="BH8293" s="43"/>
      <c r="BI8293" s="43"/>
      <c r="BJ8293" s="43"/>
      <c r="BK8293" s="43"/>
      <c r="BL8293" s="43"/>
      <c r="BM8293" s="43"/>
      <c r="BN8293" s="43"/>
      <c r="BO8293" s="43"/>
      <c r="BP8293" s="43"/>
      <c r="BQ8293" s="43"/>
      <c r="BR8293" s="43"/>
      <c r="BS8293" s="43"/>
      <c r="BT8293" s="43"/>
      <c r="BU8293" s="43"/>
      <c r="BV8293" s="43"/>
      <c r="BW8293" s="43"/>
      <c r="BX8293" s="43"/>
      <c r="BY8293" s="43"/>
      <c r="BZ8293" s="43"/>
      <c r="CA8293" s="43"/>
      <c r="CB8293" s="43"/>
      <c r="CC8293" s="43"/>
      <c r="CD8293" s="43"/>
      <c r="CE8293" s="43"/>
      <c r="CF8293" s="43"/>
      <c r="CG8293" s="43"/>
      <c r="CH8293" s="43"/>
      <c r="CI8293" s="43"/>
      <c r="CJ8293" s="43"/>
      <c r="CK8293" s="43"/>
      <c r="CL8293" s="43"/>
      <c r="CM8293" s="43"/>
      <c r="CN8293" s="43"/>
      <c r="CO8293" s="43"/>
      <c r="CP8293" s="43"/>
      <c r="CQ8293" s="43"/>
    </row>
    <row r="8294" spans="55:95" x14ac:dyDescent="0.25">
      <c r="BC8294" s="42" t="s">
        <v>1233</v>
      </c>
      <c r="BD8294" s="43"/>
      <c r="BE8294" s="43"/>
      <c r="BF8294" s="43"/>
      <c r="BG8294" s="43"/>
      <c r="BH8294" s="43"/>
      <c r="BI8294" s="43"/>
      <c r="BJ8294" s="43"/>
      <c r="BK8294" s="43"/>
      <c r="BL8294" s="43"/>
      <c r="BM8294" s="43"/>
      <c r="BN8294" s="43"/>
      <c r="BO8294" s="43"/>
      <c r="BP8294" s="43"/>
      <c r="BQ8294" s="43"/>
      <c r="BR8294" s="43"/>
      <c r="BS8294" s="43"/>
      <c r="BT8294" s="43"/>
      <c r="BU8294" s="43"/>
      <c r="BV8294" s="43"/>
      <c r="BW8294" s="43"/>
      <c r="BX8294" s="43"/>
      <c r="BY8294" s="43"/>
      <c r="BZ8294" s="43"/>
      <c r="CA8294" s="43"/>
      <c r="CB8294" s="43"/>
      <c r="CC8294" s="43"/>
      <c r="CD8294" s="43"/>
      <c r="CE8294" s="43"/>
      <c r="CF8294" s="43"/>
      <c r="CG8294" s="43"/>
      <c r="CH8294" s="43"/>
      <c r="CI8294" s="43"/>
      <c r="CJ8294" s="43"/>
      <c r="CK8294" s="43"/>
      <c r="CL8294" s="43"/>
      <c r="CM8294" s="43"/>
      <c r="CN8294" s="43"/>
      <c r="CO8294" s="43"/>
      <c r="CP8294" s="43"/>
      <c r="CQ8294" s="43"/>
    </row>
    <row r="8295" spans="55:95" x14ac:dyDescent="0.25">
      <c r="BC8295" s="42" t="s">
        <v>896</v>
      </c>
      <c r="BD8295" s="43"/>
      <c r="BE8295" s="43"/>
      <c r="BF8295" s="43"/>
      <c r="BG8295" s="43"/>
      <c r="BH8295" s="43"/>
      <c r="BI8295" s="43"/>
      <c r="BJ8295" s="43"/>
      <c r="BK8295" s="43"/>
      <c r="BL8295" s="43"/>
      <c r="BM8295" s="43"/>
      <c r="BN8295" s="43"/>
      <c r="BO8295" s="43"/>
      <c r="BP8295" s="43"/>
      <c r="BQ8295" s="43"/>
      <c r="BR8295" s="43"/>
      <c r="BS8295" s="43"/>
      <c r="BT8295" s="43"/>
      <c r="BU8295" s="43"/>
      <c r="BV8295" s="43"/>
      <c r="BW8295" s="43"/>
      <c r="BX8295" s="43"/>
      <c r="BY8295" s="43"/>
      <c r="BZ8295" s="43"/>
      <c r="CA8295" s="43"/>
      <c r="CB8295" s="43"/>
      <c r="CC8295" s="43"/>
      <c r="CD8295" s="43"/>
      <c r="CE8295" s="43"/>
      <c r="CF8295" s="43"/>
      <c r="CG8295" s="43"/>
      <c r="CH8295" s="43"/>
      <c r="CI8295" s="43"/>
      <c r="CJ8295" s="43"/>
      <c r="CK8295" s="43"/>
      <c r="CL8295" s="43"/>
      <c r="CM8295" s="43"/>
      <c r="CN8295" s="43"/>
      <c r="CO8295" s="43"/>
      <c r="CP8295" s="43"/>
      <c r="CQ8295" s="43"/>
    </row>
    <row r="8296" spans="55:95" x14ac:dyDescent="0.25">
      <c r="BC8296" s="42" t="s">
        <v>897</v>
      </c>
      <c r="BD8296" s="43"/>
      <c r="BE8296" s="43"/>
      <c r="BF8296" s="43"/>
      <c r="BG8296" s="43"/>
      <c r="BH8296" s="43"/>
      <c r="BI8296" s="43"/>
      <c r="BJ8296" s="43"/>
      <c r="BK8296" s="43"/>
      <c r="BL8296" s="43"/>
      <c r="BM8296" s="43"/>
      <c r="BN8296" s="43"/>
      <c r="BO8296" s="43"/>
      <c r="BP8296" s="43"/>
      <c r="BQ8296" s="43"/>
      <c r="BR8296" s="43"/>
      <c r="BS8296" s="43"/>
      <c r="BT8296" s="43"/>
      <c r="BU8296" s="43"/>
      <c r="BV8296" s="43"/>
      <c r="BW8296" s="43"/>
      <c r="BX8296" s="43"/>
      <c r="BY8296" s="43"/>
      <c r="BZ8296" s="43"/>
      <c r="CA8296" s="43"/>
      <c r="CB8296" s="43"/>
      <c r="CC8296" s="43"/>
      <c r="CD8296" s="43"/>
      <c r="CE8296" s="43"/>
      <c r="CF8296" s="43"/>
      <c r="CG8296" s="43"/>
      <c r="CH8296" s="43"/>
      <c r="CI8296" s="43"/>
      <c r="CJ8296" s="43"/>
      <c r="CK8296" s="43"/>
      <c r="CL8296" s="43"/>
      <c r="CM8296" s="43"/>
      <c r="CN8296" s="43"/>
      <c r="CO8296" s="43"/>
      <c r="CP8296" s="43"/>
      <c r="CQ8296" s="43"/>
    </row>
    <row r="8297" spans="55:95" x14ac:dyDescent="0.25">
      <c r="BC8297" s="42" t="s">
        <v>893</v>
      </c>
      <c r="BD8297" s="43"/>
      <c r="BE8297" s="43"/>
      <c r="BF8297" s="43"/>
      <c r="BG8297" s="43"/>
      <c r="BH8297" s="43"/>
      <c r="BI8297" s="43"/>
      <c r="BJ8297" s="43"/>
      <c r="BK8297" s="43"/>
      <c r="BL8297" s="43"/>
      <c r="BM8297" s="43"/>
      <c r="BN8297" s="43"/>
      <c r="BO8297" s="43"/>
      <c r="BP8297" s="43"/>
      <c r="BQ8297" s="43"/>
      <c r="BR8297" s="43"/>
      <c r="BS8297" s="43"/>
      <c r="BT8297" s="43"/>
      <c r="BU8297" s="43"/>
      <c r="BV8297" s="43"/>
      <c r="BW8297" s="43"/>
      <c r="BX8297" s="43"/>
      <c r="BY8297" s="43"/>
      <c r="BZ8297" s="43"/>
      <c r="CA8297" s="43"/>
      <c r="CB8297" s="43"/>
      <c r="CC8297" s="43"/>
      <c r="CD8297" s="43"/>
      <c r="CE8297" s="43"/>
      <c r="CF8297" s="43"/>
      <c r="CG8297" s="43"/>
      <c r="CH8297" s="43"/>
      <c r="CI8297" s="43"/>
      <c r="CJ8297" s="43"/>
      <c r="CK8297" s="43"/>
      <c r="CL8297" s="43"/>
      <c r="CM8297" s="43"/>
      <c r="CN8297" s="43"/>
      <c r="CO8297" s="43"/>
      <c r="CP8297" s="43"/>
      <c r="CQ8297" s="43"/>
    </row>
    <row r="8298" spans="55:95" x14ac:dyDescent="0.25">
      <c r="BC8298" s="42" t="s">
        <v>1315</v>
      </c>
      <c r="BD8298" s="43"/>
      <c r="BE8298" s="43"/>
      <c r="BF8298" s="43"/>
      <c r="BG8298" s="43"/>
      <c r="BH8298" s="43"/>
      <c r="BI8298" s="43"/>
      <c r="BJ8298" s="43"/>
      <c r="BK8298" s="43"/>
      <c r="BL8298" s="43"/>
      <c r="BM8298" s="43"/>
      <c r="BN8298" s="43"/>
      <c r="BO8298" s="43"/>
      <c r="BP8298" s="43"/>
      <c r="BQ8298" s="43"/>
      <c r="BR8298" s="43"/>
      <c r="BS8298" s="43"/>
      <c r="BT8298" s="43"/>
      <c r="BU8298" s="43"/>
      <c r="BV8298" s="43"/>
      <c r="BW8298" s="43"/>
      <c r="BX8298" s="43"/>
      <c r="BY8298" s="43"/>
      <c r="BZ8298" s="43"/>
      <c r="CA8298" s="43"/>
      <c r="CB8298" s="43"/>
      <c r="CC8298" s="43"/>
      <c r="CD8298" s="43"/>
      <c r="CE8298" s="43"/>
      <c r="CF8298" s="43"/>
      <c r="CG8298" s="43"/>
      <c r="CH8298" s="43"/>
      <c r="CI8298" s="43"/>
      <c r="CJ8298" s="43"/>
      <c r="CK8298" s="43"/>
      <c r="CL8298" s="43"/>
      <c r="CM8298" s="43"/>
      <c r="CN8298" s="43"/>
      <c r="CO8298" s="43"/>
      <c r="CP8298" s="43"/>
      <c r="CQ8298" s="43"/>
    </row>
    <row r="8299" spans="55:95" x14ac:dyDescent="0.25">
      <c r="BC8299" s="42" t="s">
        <v>1235</v>
      </c>
      <c r="BD8299" s="43"/>
      <c r="BE8299" s="43"/>
      <c r="BF8299" s="43"/>
      <c r="BG8299" s="43"/>
      <c r="BH8299" s="43"/>
      <c r="BI8299" s="43"/>
      <c r="BJ8299" s="43"/>
      <c r="BK8299" s="43"/>
      <c r="BL8299" s="43"/>
      <c r="BM8299" s="43"/>
      <c r="BN8299" s="43"/>
      <c r="BO8299" s="43"/>
      <c r="BP8299" s="43"/>
      <c r="BQ8299" s="43"/>
      <c r="BR8299" s="43"/>
      <c r="BS8299" s="43"/>
      <c r="BT8299" s="43"/>
      <c r="BU8299" s="43"/>
      <c r="BV8299" s="43"/>
      <c r="BW8299" s="43"/>
      <c r="BX8299" s="43"/>
      <c r="BY8299" s="43"/>
      <c r="BZ8299" s="43"/>
      <c r="CA8299" s="43"/>
      <c r="CB8299" s="43"/>
      <c r="CC8299" s="43"/>
      <c r="CD8299" s="43"/>
      <c r="CE8299" s="43"/>
      <c r="CF8299" s="43"/>
      <c r="CG8299" s="43"/>
      <c r="CH8299" s="43"/>
      <c r="CI8299" s="43"/>
      <c r="CJ8299" s="43"/>
      <c r="CK8299" s="43"/>
      <c r="CL8299" s="43"/>
      <c r="CM8299" s="43"/>
      <c r="CN8299" s="43"/>
      <c r="CO8299" s="43"/>
      <c r="CP8299" s="43"/>
      <c r="CQ8299" s="43"/>
    </row>
    <row r="8300" spans="55:95" x14ac:dyDescent="0.25">
      <c r="BC8300" s="42" t="s">
        <v>1317</v>
      </c>
      <c r="BD8300" s="43"/>
      <c r="BE8300" s="43"/>
      <c r="BF8300" s="43"/>
      <c r="BG8300" s="43"/>
      <c r="BH8300" s="43"/>
      <c r="BI8300" s="43"/>
      <c r="BJ8300" s="43"/>
      <c r="BK8300" s="43"/>
      <c r="BL8300" s="43"/>
      <c r="BM8300" s="43"/>
      <c r="BN8300" s="43"/>
      <c r="BO8300" s="43"/>
      <c r="BP8300" s="43"/>
      <c r="BQ8300" s="43"/>
      <c r="BR8300" s="43"/>
      <c r="BS8300" s="43"/>
      <c r="BT8300" s="43"/>
      <c r="BU8300" s="43"/>
      <c r="BV8300" s="43"/>
      <c r="BW8300" s="43"/>
      <c r="BX8300" s="43"/>
      <c r="BY8300" s="43"/>
      <c r="BZ8300" s="43"/>
      <c r="CA8300" s="43"/>
      <c r="CB8300" s="43"/>
      <c r="CC8300" s="43"/>
      <c r="CD8300" s="43"/>
      <c r="CE8300" s="43"/>
      <c r="CF8300" s="43"/>
      <c r="CG8300" s="43"/>
      <c r="CH8300" s="43"/>
      <c r="CI8300" s="43"/>
      <c r="CJ8300" s="43"/>
      <c r="CK8300" s="43"/>
      <c r="CL8300" s="43"/>
      <c r="CM8300" s="43"/>
      <c r="CN8300" s="43"/>
      <c r="CO8300" s="43"/>
      <c r="CP8300" s="43"/>
      <c r="CQ8300" s="43"/>
    </row>
    <row r="8301" spans="55:95" x14ac:dyDescent="0.25">
      <c r="BC8301" s="42" t="s">
        <v>1318</v>
      </c>
      <c r="BD8301" s="43"/>
      <c r="BE8301" s="43"/>
      <c r="BF8301" s="43"/>
      <c r="BG8301" s="43"/>
      <c r="BH8301" s="43"/>
      <c r="BI8301" s="43"/>
      <c r="BJ8301" s="43"/>
      <c r="BK8301" s="43"/>
      <c r="BL8301" s="43"/>
      <c r="BM8301" s="43"/>
      <c r="BN8301" s="43"/>
      <c r="BO8301" s="43"/>
      <c r="BP8301" s="43"/>
      <c r="BQ8301" s="43"/>
      <c r="BR8301" s="43"/>
      <c r="BS8301" s="43"/>
      <c r="BT8301" s="43"/>
      <c r="BU8301" s="43"/>
      <c r="BV8301" s="43"/>
      <c r="BW8301" s="43"/>
      <c r="BX8301" s="43"/>
      <c r="BY8301" s="43"/>
      <c r="BZ8301" s="43"/>
      <c r="CA8301" s="43"/>
      <c r="CB8301" s="43"/>
      <c r="CC8301" s="43"/>
      <c r="CD8301" s="43"/>
      <c r="CE8301" s="43"/>
      <c r="CF8301" s="43"/>
      <c r="CG8301" s="43"/>
      <c r="CH8301" s="43"/>
      <c r="CI8301" s="43"/>
      <c r="CJ8301" s="43"/>
      <c r="CK8301" s="43"/>
      <c r="CL8301" s="43"/>
      <c r="CM8301" s="43"/>
      <c r="CN8301" s="43"/>
      <c r="CO8301" s="43"/>
      <c r="CP8301" s="43"/>
      <c r="CQ8301" s="43"/>
    </row>
    <row r="8302" spans="55:95" x14ac:dyDescent="0.25">
      <c r="BC8302" s="42" t="s">
        <v>1319</v>
      </c>
      <c r="BD8302" s="43"/>
      <c r="BE8302" s="43"/>
      <c r="BF8302" s="43"/>
      <c r="BG8302" s="43"/>
      <c r="BH8302" s="43"/>
      <c r="BI8302" s="43"/>
      <c r="BJ8302" s="43"/>
      <c r="BK8302" s="43"/>
      <c r="BL8302" s="43"/>
      <c r="BM8302" s="43"/>
      <c r="BN8302" s="43"/>
      <c r="BO8302" s="43"/>
      <c r="BP8302" s="43"/>
      <c r="BQ8302" s="43"/>
      <c r="BR8302" s="43"/>
      <c r="BS8302" s="43"/>
      <c r="BT8302" s="43"/>
      <c r="BU8302" s="43"/>
      <c r="BV8302" s="43"/>
      <c r="BW8302" s="43"/>
      <c r="BX8302" s="43"/>
      <c r="BY8302" s="43"/>
      <c r="BZ8302" s="43"/>
      <c r="CA8302" s="43"/>
      <c r="CB8302" s="43"/>
      <c r="CC8302" s="43"/>
      <c r="CD8302" s="43"/>
      <c r="CE8302" s="43"/>
      <c r="CF8302" s="43"/>
      <c r="CG8302" s="43"/>
      <c r="CH8302" s="43"/>
      <c r="CI8302" s="43"/>
      <c r="CJ8302" s="43"/>
      <c r="CK8302" s="43"/>
      <c r="CL8302" s="43"/>
      <c r="CM8302" s="43"/>
      <c r="CN8302" s="43"/>
      <c r="CO8302" s="43"/>
      <c r="CP8302" s="43"/>
      <c r="CQ8302" s="43"/>
    </row>
    <row r="8303" spans="55:95" x14ac:dyDescent="0.25">
      <c r="BC8303" s="42" t="s">
        <v>1320</v>
      </c>
      <c r="BD8303" s="43"/>
      <c r="BE8303" s="43"/>
      <c r="BF8303" s="43"/>
      <c r="BG8303" s="43"/>
      <c r="BH8303" s="43"/>
      <c r="BI8303" s="43"/>
      <c r="BJ8303" s="43"/>
      <c r="BK8303" s="43"/>
      <c r="BL8303" s="43"/>
      <c r="BM8303" s="43"/>
      <c r="BN8303" s="43"/>
      <c r="BO8303" s="43"/>
      <c r="BP8303" s="43"/>
      <c r="BQ8303" s="43"/>
      <c r="BR8303" s="43"/>
      <c r="BS8303" s="43"/>
      <c r="BT8303" s="43"/>
      <c r="BU8303" s="43"/>
      <c r="BV8303" s="43"/>
      <c r="BW8303" s="43"/>
      <c r="BX8303" s="43"/>
      <c r="BY8303" s="43"/>
      <c r="BZ8303" s="43"/>
      <c r="CA8303" s="43"/>
      <c r="CB8303" s="43"/>
      <c r="CC8303" s="43"/>
      <c r="CD8303" s="43"/>
      <c r="CE8303" s="43"/>
      <c r="CF8303" s="43"/>
      <c r="CG8303" s="43"/>
      <c r="CH8303" s="43"/>
      <c r="CI8303" s="43"/>
      <c r="CJ8303" s="43"/>
      <c r="CK8303" s="43"/>
      <c r="CL8303" s="43"/>
      <c r="CM8303" s="43"/>
      <c r="CN8303" s="43"/>
      <c r="CO8303" s="43"/>
      <c r="CP8303" s="43"/>
      <c r="CQ8303" s="43"/>
    </row>
    <row r="8304" spans="55:95" x14ac:dyDescent="0.25">
      <c r="BC8304" s="42" t="s">
        <v>900</v>
      </c>
      <c r="BD8304" s="43"/>
      <c r="BE8304" s="43"/>
      <c r="BF8304" s="43"/>
      <c r="BG8304" s="43"/>
      <c r="BH8304" s="43"/>
      <c r="BI8304" s="43"/>
      <c r="BJ8304" s="43"/>
      <c r="BK8304" s="43"/>
      <c r="BL8304" s="43"/>
      <c r="BM8304" s="43"/>
      <c r="BN8304" s="43"/>
      <c r="BO8304" s="43"/>
      <c r="BP8304" s="43"/>
      <c r="BQ8304" s="43"/>
      <c r="BR8304" s="43"/>
      <c r="BS8304" s="43"/>
      <c r="BT8304" s="43"/>
      <c r="BU8304" s="43"/>
      <c r="BV8304" s="43"/>
      <c r="BW8304" s="43"/>
      <c r="BX8304" s="43"/>
      <c r="BY8304" s="43"/>
      <c r="BZ8304" s="43"/>
      <c r="CA8304" s="43"/>
      <c r="CB8304" s="43"/>
      <c r="CC8304" s="43"/>
      <c r="CD8304" s="43"/>
      <c r="CE8304" s="43"/>
      <c r="CF8304" s="43"/>
      <c r="CG8304" s="43"/>
      <c r="CH8304" s="43"/>
      <c r="CI8304" s="43"/>
      <c r="CJ8304" s="43"/>
      <c r="CK8304" s="43"/>
      <c r="CL8304" s="43"/>
      <c r="CM8304" s="43"/>
      <c r="CN8304" s="43"/>
      <c r="CO8304" s="43"/>
      <c r="CP8304" s="43"/>
      <c r="CQ8304" s="43"/>
    </row>
    <row r="8305" spans="55:95" x14ac:dyDescent="0.25">
      <c r="BC8305" s="42"/>
      <c r="BD8305" s="43"/>
      <c r="BE8305" s="43"/>
      <c r="BF8305" s="43"/>
      <c r="BG8305" s="43"/>
      <c r="BH8305" s="43"/>
      <c r="BI8305" s="43"/>
      <c r="BJ8305" s="43"/>
      <c r="BK8305" s="43"/>
      <c r="BL8305" s="43"/>
      <c r="BM8305" s="43"/>
      <c r="BN8305" s="43"/>
      <c r="BO8305" s="43"/>
      <c r="BP8305" s="43"/>
      <c r="BQ8305" s="43"/>
      <c r="BR8305" s="43"/>
      <c r="BS8305" s="43"/>
      <c r="BT8305" s="43"/>
      <c r="BU8305" s="43"/>
      <c r="BV8305" s="43"/>
      <c r="BW8305" s="43"/>
      <c r="BX8305" s="43"/>
      <c r="BY8305" s="43"/>
      <c r="BZ8305" s="43"/>
      <c r="CA8305" s="43"/>
      <c r="CB8305" s="43"/>
      <c r="CC8305" s="43"/>
      <c r="CD8305" s="43"/>
      <c r="CE8305" s="43"/>
      <c r="CF8305" s="43"/>
      <c r="CG8305" s="43"/>
      <c r="CH8305" s="43"/>
      <c r="CI8305" s="43"/>
      <c r="CJ8305" s="43"/>
      <c r="CK8305" s="43"/>
      <c r="CL8305" s="43"/>
      <c r="CM8305" s="43"/>
      <c r="CN8305" s="43"/>
      <c r="CO8305" s="43"/>
      <c r="CP8305" s="43"/>
      <c r="CQ8305" s="43"/>
    </row>
    <row r="8306" spans="55:95" x14ac:dyDescent="0.25">
      <c r="BC8306" s="42" t="s">
        <v>876</v>
      </c>
      <c r="BD8306" s="43"/>
      <c r="BE8306" s="43"/>
      <c r="BF8306" s="43"/>
      <c r="BG8306" s="43"/>
      <c r="BH8306" s="43"/>
      <c r="BI8306" s="43"/>
      <c r="BJ8306" s="43"/>
      <c r="BK8306" s="43"/>
      <c r="BL8306" s="43"/>
      <c r="BM8306" s="43"/>
      <c r="BN8306" s="43"/>
      <c r="BO8306" s="43"/>
      <c r="BP8306" s="43"/>
      <c r="BQ8306" s="43"/>
      <c r="BR8306" s="43"/>
      <c r="BS8306" s="43"/>
      <c r="BT8306" s="43"/>
      <c r="BU8306" s="43"/>
      <c r="BV8306" s="43"/>
      <c r="BW8306" s="43"/>
      <c r="BX8306" s="43"/>
      <c r="BY8306" s="43"/>
      <c r="BZ8306" s="43"/>
      <c r="CA8306" s="43"/>
      <c r="CB8306" s="43"/>
      <c r="CC8306" s="43"/>
      <c r="CD8306" s="43"/>
      <c r="CE8306" s="43"/>
      <c r="CF8306" s="43"/>
      <c r="CG8306" s="43"/>
      <c r="CH8306" s="43"/>
      <c r="CI8306" s="43"/>
      <c r="CJ8306" s="43"/>
      <c r="CK8306" s="43"/>
      <c r="CL8306" s="43"/>
      <c r="CM8306" s="43"/>
      <c r="CN8306" s="43"/>
      <c r="CO8306" s="43"/>
      <c r="CP8306" s="43"/>
      <c r="CQ8306" s="43"/>
    </row>
    <row r="8307" spans="55:95" x14ac:dyDescent="0.25">
      <c r="BC8307" s="42" t="s">
        <v>1225</v>
      </c>
      <c r="BD8307" s="43"/>
      <c r="BE8307" s="43"/>
      <c r="BF8307" s="43"/>
      <c r="BG8307" s="43"/>
      <c r="BH8307" s="43"/>
      <c r="BI8307" s="43"/>
      <c r="BJ8307" s="43"/>
      <c r="BK8307" s="43"/>
      <c r="BL8307" s="43"/>
      <c r="BM8307" s="43"/>
      <c r="BN8307" s="43"/>
      <c r="BO8307" s="43"/>
      <c r="BP8307" s="43"/>
      <c r="BQ8307" s="43"/>
      <c r="BR8307" s="43"/>
      <c r="BS8307" s="43"/>
      <c r="BT8307" s="43"/>
      <c r="BU8307" s="43"/>
      <c r="BV8307" s="43"/>
      <c r="BW8307" s="43"/>
      <c r="BX8307" s="43"/>
      <c r="BY8307" s="43"/>
      <c r="BZ8307" s="43"/>
      <c r="CA8307" s="43"/>
      <c r="CB8307" s="43"/>
      <c r="CC8307" s="43"/>
      <c r="CD8307" s="43"/>
      <c r="CE8307" s="43"/>
      <c r="CF8307" s="43"/>
      <c r="CG8307" s="43"/>
      <c r="CH8307" s="43"/>
      <c r="CI8307" s="43"/>
      <c r="CJ8307" s="43"/>
      <c r="CK8307" s="43"/>
      <c r="CL8307" s="43"/>
      <c r="CM8307" s="43"/>
      <c r="CN8307" s="43"/>
      <c r="CO8307" s="43"/>
      <c r="CP8307" s="43"/>
      <c r="CQ8307" s="43"/>
    </row>
    <row r="8308" spans="55:95" x14ac:dyDescent="0.25">
      <c r="BC8308" s="42" t="s">
        <v>1316</v>
      </c>
      <c r="BD8308" s="43"/>
      <c r="BE8308" s="43"/>
      <c r="BF8308" s="43"/>
      <c r="BG8308" s="43"/>
      <c r="BH8308" s="43"/>
      <c r="BI8308" s="43"/>
      <c r="BJ8308" s="43"/>
      <c r="BK8308" s="43"/>
      <c r="BL8308" s="43"/>
      <c r="BM8308" s="43"/>
      <c r="BN8308" s="43"/>
      <c r="BO8308" s="43"/>
      <c r="BP8308" s="43"/>
      <c r="BQ8308" s="43"/>
      <c r="BR8308" s="43"/>
      <c r="BS8308" s="43"/>
      <c r="BT8308" s="43"/>
      <c r="BU8308" s="43"/>
      <c r="BV8308" s="43"/>
      <c r="BW8308" s="43"/>
      <c r="BX8308" s="43"/>
      <c r="BY8308" s="43"/>
      <c r="BZ8308" s="43"/>
      <c r="CA8308" s="43"/>
      <c r="CB8308" s="43"/>
      <c r="CC8308" s="43"/>
      <c r="CD8308" s="43"/>
      <c r="CE8308" s="43"/>
      <c r="CF8308" s="43"/>
      <c r="CG8308" s="43"/>
      <c r="CH8308" s="43"/>
      <c r="CI8308" s="43"/>
      <c r="CJ8308" s="43"/>
      <c r="CK8308" s="43"/>
      <c r="CL8308" s="43"/>
      <c r="CM8308" s="43"/>
      <c r="CN8308" s="43"/>
      <c r="CO8308" s="43"/>
      <c r="CP8308" s="43"/>
      <c r="CQ8308" s="43"/>
    </row>
    <row r="8309" spans="55:95" x14ac:dyDescent="0.25">
      <c r="BC8309" s="42"/>
      <c r="BD8309" s="43"/>
      <c r="BE8309" s="43"/>
      <c r="BF8309" s="43"/>
      <c r="BG8309" s="43"/>
      <c r="BH8309" s="43"/>
      <c r="BI8309" s="43"/>
      <c r="BJ8309" s="43"/>
      <c r="BK8309" s="43"/>
      <c r="BL8309" s="43"/>
      <c r="BM8309" s="43"/>
      <c r="BN8309" s="43"/>
      <c r="BO8309" s="43"/>
      <c r="BP8309" s="43"/>
      <c r="BQ8309" s="43"/>
      <c r="BR8309" s="43"/>
      <c r="BS8309" s="43"/>
      <c r="BT8309" s="43"/>
      <c r="BU8309" s="43"/>
      <c r="BV8309" s="43"/>
      <c r="BW8309" s="43"/>
      <c r="BX8309" s="43"/>
      <c r="BY8309" s="43"/>
      <c r="BZ8309" s="43"/>
      <c r="CA8309" s="43"/>
      <c r="CB8309" s="43"/>
      <c r="CC8309" s="43"/>
      <c r="CD8309" s="43"/>
      <c r="CE8309" s="43"/>
      <c r="CF8309" s="43"/>
      <c r="CG8309" s="43"/>
      <c r="CH8309" s="43"/>
      <c r="CI8309" s="43"/>
      <c r="CJ8309" s="43"/>
      <c r="CK8309" s="43"/>
      <c r="CL8309" s="43"/>
      <c r="CM8309" s="43"/>
      <c r="CN8309" s="43"/>
      <c r="CO8309" s="43"/>
      <c r="CP8309" s="43"/>
      <c r="CQ8309" s="43"/>
    </row>
    <row r="8310" spans="55:95" x14ac:dyDescent="0.25">
      <c r="BC8310" s="42" t="s">
        <v>903</v>
      </c>
      <c r="BD8310" s="43"/>
      <c r="BE8310" s="43"/>
      <c r="BF8310" s="43"/>
      <c r="BG8310" s="43"/>
      <c r="BH8310" s="43"/>
      <c r="BI8310" s="43"/>
      <c r="BJ8310" s="43"/>
      <c r="BK8310" s="43"/>
      <c r="BL8310" s="43"/>
      <c r="BM8310" s="43"/>
      <c r="BN8310" s="43"/>
      <c r="BO8310" s="43"/>
      <c r="BP8310" s="43"/>
      <c r="BQ8310" s="43"/>
      <c r="BR8310" s="43"/>
      <c r="BS8310" s="43"/>
      <c r="BT8310" s="43"/>
      <c r="BU8310" s="43"/>
      <c r="BV8310" s="43"/>
      <c r="BW8310" s="43"/>
      <c r="BX8310" s="43"/>
      <c r="BY8310" s="43"/>
      <c r="BZ8310" s="43"/>
      <c r="CA8310" s="43"/>
      <c r="CB8310" s="43"/>
      <c r="CC8310" s="43"/>
      <c r="CD8310" s="43"/>
      <c r="CE8310" s="43"/>
      <c r="CF8310" s="43"/>
      <c r="CG8310" s="43"/>
      <c r="CH8310" s="43"/>
      <c r="CI8310" s="43"/>
      <c r="CJ8310" s="43"/>
      <c r="CK8310" s="43"/>
      <c r="CL8310" s="43"/>
      <c r="CM8310" s="43"/>
      <c r="CN8310" s="43"/>
      <c r="CO8310" s="43"/>
      <c r="CP8310" s="43"/>
      <c r="CQ8310" s="43"/>
    </row>
    <row r="8311" spans="55:95" x14ac:dyDescent="0.25">
      <c r="BC8311" s="42" t="s">
        <v>1240</v>
      </c>
      <c r="BD8311" s="43"/>
      <c r="BE8311" s="43"/>
      <c r="BF8311" s="43"/>
      <c r="BG8311" s="43"/>
      <c r="BH8311" s="43"/>
      <c r="BI8311" s="43"/>
      <c r="BJ8311" s="43"/>
      <c r="BK8311" s="43"/>
      <c r="BL8311" s="43"/>
      <c r="BM8311" s="43"/>
      <c r="BN8311" s="43"/>
      <c r="BO8311" s="43"/>
      <c r="BP8311" s="43"/>
      <c r="BQ8311" s="43"/>
      <c r="BR8311" s="43"/>
      <c r="BS8311" s="43"/>
      <c r="BT8311" s="43"/>
      <c r="BU8311" s="43"/>
      <c r="BV8311" s="43"/>
      <c r="BW8311" s="43"/>
      <c r="BX8311" s="43"/>
      <c r="BY8311" s="43"/>
      <c r="BZ8311" s="43"/>
      <c r="CA8311" s="43"/>
      <c r="CB8311" s="43"/>
      <c r="CC8311" s="43"/>
      <c r="CD8311" s="43"/>
      <c r="CE8311" s="43"/>
      <c r="CF8311" s="43"/>
      <c r="CG8311" s="43"/>
      <c r="CH8311" s="43"/>
      <c r="CI8311" s="43"/>
      <c r="CJ8311" s="43"/>
      <c r="CK8311" s="43"/>
      <c r="CL8311" s="43"/>
      <c r="CM8311" s="43"/>
      <c r="CN8311" s="43"/>
      <c r="CO8311" s="43"/>
      <c r="CP8311" s="43"/>
      <c r="CQ8311" s="43"/>
    </row>
    <row r="8312" spans="55:95" x14ac:dyDescent="0.25">
      <c r="BC8312" s="42" t="s">
        <v>904</v>
      </c>
      <c r="BD8312" s="43"/>
      <c r="BE8312" s="43"/>
      <c r="BF8312" s="43"/>
      <c r="BG8312" s="43"/>
      <c r="BH8312" s="43"/>
      <c r="BI8312" s="43"/>
      <c r="BJ8312" s="43"/>
      <c r="BK8312" s="43"/>
      <c r="BL8312" s="43"/>
      <c r="BM8312" s="43"/>
      <c r="BN8312" s="43"/>
      <c r="BO8312" s="43"/>
      <c r="BP8312" s="43"/>
      <c r="BQ8312" s="43"/>
      <c r="BR8312" s="43"/>
      <c r="BS8312" s="43"/>
      <c r="BT8312" s="43"/>
      <c r="BU8312" s="43"/>
      <c r="BV8312" s="43"/>
      <c r="BW8312" s="43"/>
      <c r="BX8312" s="43"/>
      <c r="BY8312" s="43"/>
      <c r="BZ8312" s="43"/>
      <c r="CA8312" s="43"/>
      <c r="CB8312" s="43"/>
      <c r="CC8312" s="43"/>
      <c r="CD8312" s="43"/>
      <c r="CE8312" s="43"/>
      <c r="CF8312" s="43"/>
      <c r="CG8312" s="43"/>
      <c r="CH8312" s="43"/>
      <c r="CI8312" s="43"/>
      <c r="CJ8312" s="43"/>
      <c r="CK8312" s="43"/>
      <c r="CL8312" s="43"/>
      <c r="CM8312" s="43"/>
      <c r="CN8312" s="43"/>
      <c r="CO8312" s="43"/>
      <c r="CP8312" s="43"/>
      <c r="CQ8312" s="43"/>
    </row>
    <row r="8321" spans="3:50" x14ac:dyDescent="0.25">
      <c r="C8321" s="13">
        <v>0</v>
      </c>
    </row>
    <row r="8325" spans="3:50" x14ac:dyDescent="0.25">
      <c r="AX8325" s="4" t="s">
        <v>1321</v>
      </c>
    </row>
    <row r="8326" spans="3:50" x14ac:dyDescent="0.25">
      <c r="AO8326" s="1" t="s">
        <v>1293</v>
      </c>
      <c r="AX8326" s="1" t="s">
        <v>1322</v>
      </c>
    </row>
    <row r="8332" spans="3:50" x14ac:dyDescent="0.25">
      <c r="E8332" s="44" t="s">
        <v>1099</v>
      </c>
      <c r="F8332" s="41"/>
      <c r="G8332" s="41"/>
      <c r="H8332" s="41"/>
      <c r="I8332" s="41"/>
      <c r="J8332" s="41"/>
      <c r="K8332" s="41"/>
      <c r="L8332" s="41"/>
      <c r="M8332" s="41"/>
      <c r="N8332" s="41"/>
      <c r="O8332" s="41"/>
      <c r="P8332" s="41"/>
      <c r="Q8332" s="41"/>
      <c r="R8332" s="41"/>
      <c r="S8332" s="41"/>
      <c r="T8332" s="41"/>
      <c r="U8332" s="41"/>
      <c r="V8332" s="41"/>
      <c r="W8332" s="41"/>
      <c r="X8332" s="41"/>
      <c r="Y8332" s="41"/>
      <c r="Z8332" s="41"/>
      <c r="AA8332" s="41"/>
      <c r="AB8332" s="41"/>
      <c r="AC8332" s="41"/>
      <c r="AD8332" s="41"/>
      <c r="AE8332" s="41"/>
      <c r="AF8332" s="41"/>
      <c r="AG8332" s="41"/>
      <c r="AH8332" s="41"/>
      <c r="AI8332" s="41"/>
      <c r="AJ8332" s="41"/>
      <c r="AK8332" s="41"/>
      <c r="AL8332" s="41"/>
      <c r="AM8332" s="41"/>
      <c r="AN8332" s="41"/>
      <c r="AO8332" s="41"/>
      <c r="AP8332" s="41"/>
      <c r="AQ8332" s="41"/>
      <c r="AR8332" s="41"/>
      <c r="AS8332" s="41"/>
      <c r="AT8332" s="41"/>
      <c r="AU8332" s="41"/>
      <c r="AV8332" s="41"/>
      <c r="AW8332" s="41"/>
      <c r="AX8332" s="41"/>
    </row>
    <row r="8333" spans="3:50" x14ac:dyDescent="0.25">
      <c r="E8333" s="40" t="s">
        <v>868</v>
      </c>
      <c r="F8333" s="41"/>
      <c r="G8333" s="41"/>
      <c r="H8333" s="41"/>
      <c r="I8333" s="41"/>
      <c r="J8333" s="41"/>
      <c r="K8333" s="41"/>
      <c r="L8333" s="41"/>
      <c r="M8333" s="41"/>
      <c r="N8333" s="41"/>
      <c r="O8333" s="41"/>
      <c r="P8333" s="41"/>
      <c r="Q8333" s="41"/>
      <c r="R8333" s="41"/>
      <c r="S8333" s="41"/>
      <c r="T8333" s="41"/>
      <c r="U8333" s="41"/>
      <c r="V8333" s="41"/>
      <c r="W8333" s="41"/>
      <c r="X8333" s="41"/>
      <c r="Y8333" s="41"/>
      <c r="Z8333" s="41"/>
      <c r="AA8333" s="41"/>
      <c r="AB8333" s="41"/>
      <c r="AC8333" s="41"/>
      <c r="AD8333" s="41"/>
      <c r="AE8333" s="41"/>
      <c r="AF8333" s="41"/>
      <c r="AG8333" s="41"/>
      <c r="AH8333" s="41"/>
      <c r="AI8333" s="41"/>
      <c r="AJ8333" s="41"/>
      <c r="AK8333" s="41"/>
      <c r="AL8333" s="41"/>
      <c r="AM8333" s="41"/>
      <c r="AN8333" s="41"/>
      <c r="AO8333" s="41"/>
      <c r="AP8333" s="41"/>
      <c r="AQ8333" s="41"/>
      <c r="AR8333" s="41"/>
      <c r="AS8333" s="41"/>
      <c r="AT8333" s="41"/>
      <c r="AU8333" s="41"/>
      <c r="AV8333" s="41"/>
      <c r="AW8333" s="41"/>
      <c r="AX8333" s="41"/>
    </row>
    <row r="8334" spans="3:50" x14ac:dyDescent="0.25">
      <c r="E8334" s="40" t="s">
        <v>1140</v>
      </c>
      <c r="F8334" s="41"/>
      <c r="G8334" s="41"/>
      <c r="H8334" s="41"/>
      <c r="I8334" s="41"/>
      <c r="J8334" s="41"/>
      <c r="K8334" s="41"/>
      <c r="L8334" s="41"/>
      <c r="M8334" s="41"/>
      <c r="N8334" s="41"/>
      <c r="O8334" s="41"/>
      <c r="P8334" s="41"/>
      <c r="Q8334" s="41"/>
      <c r="R8334" s="41"/>
      <c r="S8334" s="41"/>
      <c r="T8334" s="41"/>
      <c r="U8334" s="41"/>
      <c r="V8334" s="41"/>
      <c r="W8334" s="41"/>
      <c r="X8334" s="41"/>
      <c r="Y8334" s="41"/>
      <c r="Z8334" s="41"/>
      <c r="AA8334" s="41"/>
      <c r="AB8334" s="41"/>
      <c r="AC8334" s="41"/>
      <c r="AD8334" s="41"/>
      <c r="AE8334" s="41"/>
      <c r="AF8334" s="41"/>
      <c r="AG8334" s="41"/>
      <c r="AH8334" s="41"/>
      <c r="AI8334" s="41"/>
      <c r="AJ8334" s="41"/>
      <c r="AK8334" s="41"/>
      <c r="AL8334" s="41"/>
      <c r="AM8334" s="41"/>
      <c r="AN8334" s="41"/>
      <c r="AO8334" s="41"/>
      <c r="AP8334" s="41"/>
      <c r="AQ8334" s="41"/>
      <c r="AR8334" s="41"/>
      <c r="AS8334" s="41"/>
      <c r="AT8334" s="41"/>
      <c r="AU8334" s="41"/>
      <c r="AV8334" s="41"/>
      <c r="AW8334" s="41"/>
      <c r="AX8334" s="41"/>
    </row>
    <row r="8335" spans="3:50" x14ac:dyDescent="0.25">
      <c r="E8335" s="40" t="s">
        <v>1141</v>
      </c>
      <c r="F8335" s="41"/>
      <c r="G8335" s="41"/>
      <c r="H8335" s="41"/>
      <c r="I8335" s="41"/>
      <c r="J8335" s="41"/>
      <c r="K8335" s="41"/>
      <c r="L8335" s="41"/>
      <c r="M8335" s="41"/>
      <c r="N8335" s="41"/>
      <c r="O8335" s="41"/>
      <c r="P8335" s="41"/>
      <c r="Q8335" s="41"/>
      <c r="R8335" s="41"/>
      <c r="S8335" s="41"/>
      <c r="T8335" s="41"/>
      <c r="U8335" s="41"/>
      <c r="V8335" s="41"/>
      <c r="W8335" s="41"/>
      <c r="X8335" s="41"/>
      <c r="Y8335" s="41"/>
      <c r="Z8335" s="41"/>
      <c r="AA8335" s="41"/>
      <c r="AB8335" s="41"/>
      <c r="AC8335" s="41"/>
      <c r="AD8335" s="41"/>
      <c r="AE8335" s="41"/>
      <c r="AF8335" s="41"/>
      <c r="AG8335" s="41"/>
      <c r="AH8335" s="41"/>
      <c r="AI8335" s="41"/>
      <c r="AJ8335" s="41"/>
      <c r="AK8335" s="41"/>
      <c r="AL8335" s="41"/>
      <c r="AM8335" s="41"/>
      <c r="AN8335" s="41"/>
      <c r="AO8335" s="41"/>
      <c r="AP8335" s="41"/>
      <c r="AQ8335" s="41"/>
      <c r="AR8335" s="41"/>
      <c r="AS8335" s="41"/>
      <c r="AT8335" s="41"/>
      <c r="AU8335" s="41"/>
      <c r="AV8335" s="41"/>
      <c r="AW8335" s="41"/>
      <c r="AX8335" s="41"/>
    </row>
    <row r="8336" spans="3:50" x14ac:dyDescent="0.25">
      <c r="E8336" s="40" t="s">
        <v>1323</v>
      </c>
      <c r="F8336" s="41"/>
      <c r="G8336" s="41"/>
      <c r="H8336" s="41"/>
      <c r="I8336" s="41"/>
      <c r="J8336" s="41"/>
      <c r="K8336" s="41"/>
      <c r="L8336" s="41"/>
      <c r="M8336" s="41"/>
      <c r="N8336" s="41"/>
      <c r="O8336" s="41"/>
      <c r="P8336" s="41"/>
      <c r="Q8336" s="41"/>
      <c r="R8336" s="41"/>
      <c r="S8336" s="41"/>
      <c r="T8336" s="41"/>
      <c r="U8336" s="41"/>
      <c r="V8336" s="41"/>
      <c r="W8336" s="41"/>
      <c r="X8336" s="41"/>
      <c r="Y8336" s="41"/>
      <c r="Z8336" s="41"/>
      <c r="AA8336" s="41"/>
      <c r="AB8336" s="41"/>
      <c r="AC8336" s="41"/>
      <c r="AD8336" s="41"/>
      <c r="AE8336" s="41"/>
      <c r="AF8336" s="41"/>
      <c r="AG8336" s="41"/>
      <c r="AH8336" s="41"/>
      <c r="AI8336" s="41"/>
      <c r="AJ8336" s="41"/>
      <c r="AK8336" s="41"/>
      <c r="AL8336" s="41"/>
      <c r="AM8336" s="41"/>
      <c r="AN8336" s="41"/>
      <c r="AO8336" s="41"/>
      <c r="AP8336" s="41"/>
      <c r="AQ8336" s="41"/>
      <c r="AR8336" s="41"/>
      <c r="AS8336" s="41"/>
      <c r="AT8336" s="41"/>
      <c r="AU8336" s="41"/>
      <c r="AV8336" s="41"/>
      <c r="AW8336" s="41"/>
      <c r="AX8336" s="41"/>
    </row>
    <row r="8337" spans="5:50" x14ac:dyDescent="0.25">
      <c r="E8337" s="40"/>
      <c r="F8337" s="41"/>
      <c r="G8337" s="41"/>
      <c r="H8337" s="41"/>
      <c r="I8337" s="41"/>
      <c r="J8337" s="41"/>
      <c r="K8337" s="41"/>
      <c r="L8337" s="41"/>
      <c r="M8337" s="41"/>
      <c r="N8337" s="41"/>
      <c r="O8337" s="41"/>
      <c r="P8337" s="41"/>
      <c r="Q8337" s="41"/>
      <c r="R8337" s="41"/>
      <c r="S8337" s="41"/>
      <c r="T8337" s="41"/>
      <c r="U8337" s="41"/>
      <c r="V8337" s="41"/>
      <c r="W8337" s="41"/>
      <c r="X8337" s="41"/>
      <c r="Y8337" s="41"/>
      <c r="Z8337" s="41"/>
      <c r="AA8337" s="41"/>
      <c r="AB8337" s="41"/>
      <c r="AC8337" s="41"/>
      <c r="AD8337" s="41"/>
      <c r="AE8337" s="41"/>
      <c r="AF8337" s="41"/>
      <c r="AG8337" s="41"/>
      <c r="AH8337" s="41"/>
      <c r="AI8337" s="41"/>
      <c r="AJ8337" s="41"/>
      <c r="AK8337" s="41"/>
      <c r="AL8337" s="41"/>
      <c r="AM8337" s="41"/>
      <c r="AN8337" s="41"/>
      <c r="AO8337" s="41"/>
      <c r="AP8337" s="41"/>
      <c r="AQ8337" s="41"/>
      <c r="AR8337" s="41"/>
      <c r="AS8337" s="41"/>
      <c r="AT8337" s="41"/>
      <c r="AU8337" s="41"/>
      <c r="AV8337" s="41"/>
      <c r="AW8337" s="41"/>
      <c r="AX8337" s="41"/>
    </row>
    <row r="8338" spans="5:50" x14ac:dyDescent="0.25">
      <c r="E8338" s="40" t="s">
        <v>876</v>
      </c>
      <c r="F8338" s="41"/>
      <c r="G8338" s="41"/>
      <c r="H8338" s="41"/>
      <c r="I8338" s="41"/>
      <c r="J8338" s="41"/>
      <c r="K8338" s="41"/>
      <c r="L8338" s="41"/>
      <c r="M8338" s="41"/>
      <c r="N8338" s="41"/>
      <c r="O8338" s="41"/>
      <c r="P8338" s="41"/>
      <c r="Q8338" s="41"/>
      <c r="R8338" s="41"/>
      <c r="S8338" s="41"/>
      <c r="T8338" s="41"/>
      <c r="U8338" s="41"/>
      <c r="V8338" s="41"/>
      <c r="W8338" s="41"/>
      <c r="X8338" s="41"/>
      <c r="Y8338" s="41"/>
      <c r="Z8338" s="41"/>
      <c r="AA8338" s="41"/>
      <c r="AB8338" s="41"/>
      <c r="AC8338" s="41"/>
      <c r="AD8338" s="41"/>
      <c r="AE8338" s="41"/>
      <c r="AF8338" s="41"/>
      <c r="AG8338" s="41"/>
      <c r="AH8338" s="41"/>
      <c r="AI8338" s="41"/>
      <c r="AJ8338" s="41"/>
      <c r="AK8338" s="41"/>
      <c r="AL8338" s="41"/>
      <c r="AM8338" s="41"/>
      <c r="AN8338" s="41"/>
      <c r="AO8338" s="41"/>
      <c r="AP8338" s="41"/>
      <c r="AQ8338" s="41"/>
      <c r="AR8338" s="41"/>
      <c r="AS8338" s="41"/>
      <c r="AT8338" s="41"/>
      <c r="AU8338" s="41"/>
      <c r="AV8338" s="41"/>
      <c r="AW8338" s="41"/>
      <c r="AX8338" s="41"/>
    </row>
    <row r="8339" spans="5:50" x14ac:dyDescent="0.25">
      <c r="E8339" s="40" t="s">
        <v>887</v>
      </c>
      <c r="F8339" s="41"/>
      <c r="G8339" s="41"/>
      <c r="H8339" s="41"/>
      <c r="I8339" s="41"/>
      <c r="J8339" s="41"/>
      <c r="K8339" s="41"/>
      <c r="L8339" s="41"/>
      <c r="M8339" s="41"/>
      <c r="N8339" s="41"/>
      <c r="O8339" s="41"/>
      <c r="P8339" s="41"/>
      <c r="Q8339" s="41"/>
      <c r="R8339" s="41"/>
      <c r="S8339" s="41"/>
      <c r="T8339" s="41"/>
      <c r="U8339" s="41"/>
      <c r="V8339" s="41"/>
      <c r="W8339" s="41"/>
      <c r="X8339" s="41"/>
      <c r="Y8339" s="41"/>
      <c r="Z8339" s="41"/>
      <c r="AA8339" s="41"/>
      <c r="AB8339" s="41"/>
      <c r="AC8339" s="41"/>
      <c r="AD8339" s="41"/>
      <c r="AE8339" s="41"/>
      <c r="AF8339" s="41"/>
      <c r="AG8339" s="41"/>
      <c r="AH8339" s="41"/>
      <c r="AI8339" s="41"/>
      <c r="AJ8339" s="41"/>
      <c r="AK8339" s="41"/>
      <c r="AL8339" s="41"/>
      <c r="AM8339" s="41"/>
      <c r="AN8339" s="41"/>
      <c r="AO8339" s="41"/>
      <c r="AP8339" s="41"/>
      <c r="AQ8339" s="41"/>
      <c r="AR8339" s="41"/>
      <c r="AS8339" s="41"/>
      <c r="AT8339" s="41"/>
      <c r="AU8339" s="41"/>
      <c r="AV8339" s="41"/>
      <c r="AW8339" s="41"/>
      <c r="AX8339" s="41"/>
    </row>
    <row r="8340" spans="5:50" x14ac:dyDescent="0.25">
      <c r="E8340" s="40" t="s">
        <v>1324</v>
      </c>
      <c r="F8340" s="41"/>
      <c r="G8340" s="41"/>
      <c r="H8340" s="41"/>
      <c r="I8340" s="41"/>
      <c r="J8340" s="41"/>
      <c r="K8340" s="41"/>
      <c r="L8340" s="41"/>
      <c r="M8340" s="41"/>
      <c r="N8340" s="41"/>
      <c r="O8340" s="41"/>
      <c r="P8340" s="41"/>
      <c r="Q8340" s="41"/>
      <c r="R8340" s="41"/>
      <c r="S8340" s="41"/>
      <c r="T8340" s="41"/>
      <c r="U8340" s="41"/>
      <c r="V8340" s="41"/>
      <c r="W8340" s="41"/>
      <c r="X8340" s="41"/>
      <c r="Y8340" s="41"/>
      <c r="Z8340" s="41"/>
      <c r="AA8340" s="41"/>
      <c r="AB8340" s="41"/>
      <c r="AC8340" s="41"/>
      <c r="AD8340" s="41"/>
      <c r="AE8340" s="41"/>
      <c r="AF8340" s="41"/>
      <c r="AG8340" s="41"/>
      <c r="AH8340" s="41"/>
      <c r="AI8340" s="41"/>
      <c r="AJ8340" s="41"/>
      <c r="AK8340" s="41"/>
      <c r="AL8340" s="41"/>
      <c r="AM8340" s="41"/>
      <c r="AN8340" s="41"/>
      <c r="AO8340" s="41"/>
      <c r="AP8340" s="41"/>
      <c r="AQ8340" s="41"/>
      <c r="AR8340" s="41"/>
      <c r="AS8340" s="41"/>
      <c r="AT8340" s="41"/>
      <c r="AU8340" s="41"/>
      <c r="AV8340" s="41"/>
      <c r="AW8340" s="41"/>
      <c r="AX8340" s="41"/>
    </row>
    <row r="8341" spans="5:50" x14ac:dyDescent="0.25">
      <c r="E8341" s="40"/>
      <c r="F8341" s="41"/>
      <c r="G8341" s="41"/>
      <c r="H8341" s="41"/>
      <c r="I8341" s="41"/>
      <c r="J8341" s="41"/>
      <c r="K8341" s="41"/>
      <c r="L8341" s="41"/>
      <c r="M8341" s="41"/>
      <c r="N8341" s="41"/>
      <c r="O8341" s="41"/>
      <c r="P8341" s="41"/>
      <c r="Q8341" s="41"/>
      <c r="R8341" s="41"/>
      <c r="S8341" s="41"/>
      <c r="T8341" s="41"/>
      <c r="U8341" s="41"/>
      <c r="V8341" s="41"/>
      <c r="W8341" s="41"/>
      <c r="X8341" s="41"/>
      <c r="Y8341" s="41"/>
      <c r="Z8341" s="41"/>
      <c r="AA8341" s="41"/>
      <c r="AB8341" s="41"/>
      <c r="AC8341" s="41"/>
      <c r="AD8341" s="41"/>
      <c r="AE8341" s="41"/>
      <c r="AF8341" s="41"/>
      <c r="AG8341" s="41"/>
      <c r="AH8341" s="41"/>
      <c r="AI8341" s="41"/>
      <c r="AJ8341" s="41"/>
      <c r="AK8341" s="41"/>
      <c r="AL8341" s="41"/>
      <c r="AM8341" s="41"/>
      <c r="AN8341" s="41"/>
      <c r="AO8341" s="41"/>
      <c r="AP8341" s="41"/>
      <c r="AQ8341" s="41"/>
      <c r="AR8341" s="41"/>
      <c r="AS8341" s="41"/>
      <c r="AT8341" s="41"/>
      <c r="AU8341" s="41"/>
      <c r="AV8341" s="41"/>
      <c r="AW8341" s="41"/>
      <c r="AX8341" s="41"/>
    </row>
    <row r="8342" spans="5:50" x14ac:dyDescent="0.25">
      <c r="E8342" s="40" t="s">
        <v>938</v>
      </c>
      <c r="F8342" s="41"/>
      <c r="G8342" s="41"/>
      <c r="H8342" s="41"/>
      <c r="I8342" s="41"/>
      <c r="J8342" s="41"/>
      <c r="K8342" s="41"/>
      <c r="L8342" s="41"/>
      <c r="M8342" s="41"/>
      <c r="N8342" s="41"/>
      <c r="O8342" s="41"/>
      <c r="P8342" s="41"/>
      <c r="Q8342" s="41"/>
      <c r="R8342" s="41"/>
      <c r="S8342" s="41"/>
      <c r="T8342" s="41"/>
      <c r="U8342" s="41"/>
      <c r="V8342" s="41"/>
      <c r="W8342" s="41"/>
      <c r="X8342" s="41"/>
      <c r="Y8342" s="41"/>
      <c r="Z8342" s="41"/>
      <c r="AA8342" s="41"/>
      <c r="AB8342" s="41"/>
      <c r="AC8342" s="41"/>
      <c r="AD8342" s="41"/>
      <c r="AE8342" s="41"/>
      <c r="AF8342" s="41"/>
      <c r="AG8342" s="41"/>
      <c r="AH8342" s="41"/>
      <c r="AI8342" s="41"/>
      <c r="AJ8342" s="41"/>
      <c r="AK8342" s="41"/>
      <c r="AL8342" s="41"/>
      <c r="AM8342" s="41"/>
      <c r="AN8342" s="41"/>
      <c r="AO8342" s="41"/>
      <c r="AP8342" s="41"/>
      <c r="AQ8342" s="41"/>
      <c r="AR8342" s="41"/>
      <c r="AS8342" s="41"/>
      <c r="AT8342" s="41"/>
      <c r="AU8342" s="41"/>
      <c r="AV8342" s="41"/>
      <c r="AW8342" s="41"/>
      <c r="AX8342" s="41"/>
    </row>
    <row r="8343" spans="5:50" x14ac:dyDescent="0.25">
      <c r="E8343" s="40" t="s">
        <v>889</v>
      </c>
      <c r="F8343" s="41"/>
      <c r="G8343" s="41"/>
      <c r="H8343" s="41"/>
      <c r="I8343" s="41"/>
      <c r="J8343" s="41"/>
      <c r="K8343" s="41"/>
      <c r="L8343" s="41"/>
      <c r="M8343" s="41"/>
      <c r="N8343" s="41"/>
      <c r="O8343" s="41"/>
      <c r="P8343" s="41"/>
      <c r="Q8343" s="41"/>
      <c r="R8343" s="41"/>
      <c r="S8343" s="41"/>
      <c r="T8343" s="41"/>
      <c r="U8343" s="41"/>
      <c r="V8343" s="41"/>
      <c r="W8343" s="41"/>
      <c r="X8343" s="41"/>
      <c r="Y8343" s="41"/>
      <c r="Z8343" s="41"/>
      <c r="AA8343" s="41"/>
      <c r="AB8343" s="41"/>
      <c r="AC8343" s="41"/>
      <c r="AD8343" s="41"/>
      <c r="AE8343" s="41"/>
      <c r="AF8343" s="41"/>
      <c r="AG8343" s="41"/>
      <c r="AH8343" s="41"/>
      <c r="AI8343" s="41"/>
      <c r="AJ8343" s="41"/>
      <c r="AK8343" s="41"/>
      <c r="AL8343" s="41"/>
      <c r="AM8343" s="41"/>
      <c r="AN8343" s="41"/>
      <c r="AO8343" s="41"/>
      <c r="AP8343" s="41"/>
      <c r="AQ8343" s="41"/>
      <c r="AR8343" s="41"/>
      <c r="AS8343" s="41"/>
      <c r="AT8343" s="41"/>
      <c r="AU8343" s="41"/>
      <c r="AV8343" s="41"/>
      <c r="AW8343" s="41"/>
      <c r="AX8343" s="41"/>
    </row>
    <row r="8344" spans="5:50" x14ac:dyDescent="0.25">
      <c r="E8344" s="40" t="s">
        <v>1095</v>
      </c>
      <c r="F8344" s="41"/>
      <c r="G8344" s="41"/>
      <c r="H8344" s="41"/>
      <c r="I8344" s="41"/>
      <c r="J8344" s="41"/>
      <c r="K8344" s="41"/>
      <c r="L8344" s="41"/>
      <c r="M8344" s="41"/>
      <c r="N8344" s="41"/>
      <c r="O8344" s="41"/>
      <c r="P8344" s="41"/>
      <c r="Q8344" s="41"/>
      <c r="R8344" s="41"/>
      <c r="S8344" s="41"/>
      <c r="T8344" s="41"/>
      <c r="U8344" s="41"/>
      <c r="V8344" s="41"/>
      <c r="W8344" s="41"/>
      <c r="X8344" s="41"/>
      <c r="Y8344" s="41"/>
      <c r="Z8344" s="41"/>
      <c r="AA8344" s="41"/>
      <c r="AB8344" s="41"/>
      <c r="AC8344" s="41"/>
      <c r="AD8344" s="41"/>
      <c r="AE8344" s="41"/>
      <c r="AF8344" s="41"/>
      <c r="AG8344" s="41"/>
      <c r="AH8344" s="41"/>
      <c r="AI8344" s="41"/>
      <c r="AJ8344" s="41"/>
      <c r="AK8344" s="41"/>
      <c r="AL8344" s="41"/>
      <c r="AM8344" s="41"/>
      <c r="AN8344" s="41"/>
      <c r="AO8344" s="41"/>
      <c r="AP8344" s="41"/>
      <c r="AQ8344" s="41"/>
      <c r="AR8344" s="41"/>
      <c r="AS8344" s="41"/>
      <c r="AT8344" s="41"/>
      <c r="AU8344" s="41"/>
      <c r="AV8344" s="41"/>
      <c r="AW8344" s="41"/>
      <c r="AX8344" s="41"/>
    </row>
    <row r="8345" spans="5:50" x14ac:dyDescent="0.25">
      <c r="E8345" s="40" t="s">
        <v>1096</v>
      </c>
      <c r="F8345" s="41"/>
      <c r="G8345" s="41"/>
      <c r="H8345" s="41"/>
      <c r="I8345" s="41"/>
      <c r="J8345" s="41"/>
      <c r="K8345" s="41"/>
      <c r="L8345" s="41"/>
      <c r="M8345" s="41"/>
      <c r="N8345" s="41"/>
      <c r="O8345" s="41"/>
      <c r="P8345" s="41"/>
      <c r="Q8345" s="41"/>
      <c r="R8345" s="41"/>
      <c r="S8345" s="41"/>
      <c r="T8345" s="41"/>
      <c r="U8345" s="41"/>
      <c r="V8345" s="41"/>
      <c r="W8345" s="41"/>
      <c r="X8345" s="41"/>
      <c r="Y8345" s="41"/>
      <c r="Z8345" s="41"/>
      <c r="AA8345" s="41"/>
      <c r="AB8345" s="41"/>
      <c r="AC8345" s="41"/>
      <c r="AD8345" s="41"/>
      <c r="AE8345" s="41"/>
      <c r="AF8345" s="41"/>
      <c r="AG8345" s="41"/>
      <c r="AH8345" s="41"/>
      <c r="AI8345" s="41"/>
      <c r="AJ8345" s="41"/>
      <c r="AK8345" s="41"/>
      <c r="AL8345" s="41"/>
      <c r="AM8345" s="41"/>
      <c r="AN8345" s="41"/>
      <c r="AO8345" s="41"/>
      <c r="AP8345" s="41"/>
      <c r="AQ8345" s="41"/>
      <c r="AR8345" s="41"/>
      <c r="AS8345" s="41"/>
      <c r="AT8345" s="41"/>
      <c r="AU8345" s="41"/>
      <c r="AV8345" s="41"/>
      <c r="AW8345" s="41"/>
      <c r="AX8345" s="41"/>
    </row>
    <row r="8346" spans="5:50" x14ac:dyDescent="0.25">
      <c r="E8346" s="40" t="s">
        <v>1097</v>
      </c>
      <c r="F8346" s="41"/>
      <c r="G8346" s="41"/>
      <c r="H8346" s="41"/>
      <c r="I8346" s="41"/>
      <c r="J8346" s="41"/>
      <c r="K8346" s="41"/>
      <c r="L8346" s="41"/>
      <c r="M8346" s="41"/>
      <c r="N8346" s="41"/>
      <c r="O8346" s="41"/>
      <c r="P8346" s="41"/>
      <c r="Q8346" s="41"/>
      <c r="R8346" s="41"/>
      <c r="S8346" s="41"/>
      <c r="T8346" s="41"/>
      <c r="U8346" s="41"/>
      <c r="V8346" s="41"/>
      <c r="W8346" s="41"/>
      <c r="X8346" s="41"/>
      <c r="Y8346" s="41"/>
      <c r="Z8346" s="41"/>
      <c r="AA8346" s="41"/>
      <c r="AB8346" s="41"/>
      <c r="AC8346" s="41"/>
      <c r="AD8346" s="41"/>
      <c r="AE8346" s="41"/>
      <c r="AF8346" s="41"/>
      <c r="AG8346" s="41"/>
      <c r="AH8346" s="41"/>
      <c r="AI8346" s="41"/>
      <c r="AJ8346" s="41"/>
      <c r="AK8346" s="41"/>
      <c r="AL8346" s="41"/>
      <c r="AM8346" s="41"/>
      <c r="AN8346" s="41"/>
      <c r="AO8346" s="41"/>
      <c r="AP8346" s="41"/>
      <c r="AQ8346" s="41"/>
      <c r="AR8346" s="41"/>
      <c r="AS8346" s="41"/>
      <c r="AT8346" s="41"/>
      <c r="AU8346" s="41"/>
      <c r="AV8346" s="41"/>
      <c r="AW8346" s="41"/>
      <c r="AX8346" s="41"/>
    </row>
    <row r="8347" spans="5:50" x14ac:dyDescent="0.25">
      <c r="E8347" s="40" t="s">
        <v>1325</v>
      </c>
      <c r="F8347" s="41"/>
      <c r="G8347" s="41"/>
      <c r="H8347" s="41"/>
      <c r="I8347" s="41"/>
      <c r="J8347" s="41"/>
      <c r="K8347" s="41"/>
      <c r="L8347" s="41"/>
      <c r="M8347" s="41"/>
      <c r="N8347" s="41"/>
      <c r="O8347" s="41"/>
      <c r="P8347" s="41"/>
      <c r="Q8347" s="41"/>
      <c r="R8347" s="41"/>
      <c r="S8347" s="41"/>
      <c r="T8347" s="41"/>
      <c r="U8347" s="41"/>
      <c r="V8347" s="41"/>
      <c r="W8347" s="41"/>
      <c r="X8347" s="41"/>
      <c r="Y8347" s="41"/>
      <c r="Z8347" s="41"/>
      <c r="AA8347" s="41"/>
      <c r="AB8347" s="41"/>
      <c r="AC8347" s="41"/>
      <c r="AD8347" s="41"/>
      <c r="AE8347" s="41"/>
      <c r="AF8347" s="41"/>
      <c r="AG8347" s="41"/>
      <c r="AH8347" s="41"/>
      <c r="AI8347" s="41"/>
      <c r="AJ8347" s="41"/>
      <c r="AK8347" s="41"/>
      <c r="AL8347" s="41"/>
      <c r="AM8347" s="41"/>
      <c r="AN8347" s="41"/>
      <c r="AO8347" s="41"/>
      <c r="AP8347" s="41"/>
      <c r="AQ8347" s="41"/>
      <c r="AR8347" s="41"/>
      <c r="AS8347" s="41"/>
      <c r="AT8347" s="41"/>
      <c r="AU8347" s="41"/>
      <c r="AV8347" s="41"/>
      <c r="AW8347" s="41"/>
      <c r="AX8347" s="41"/>
    </row>
    <row r="8348" spans="5:50" x14ac:dyDescent="0.25">
      <c r="E8348" s="40"/>
      <c r="F8348" s="41"/>
      <c r="G8348" s="41"/>
      <c r="H8348" s="41"/>
      <c r="I8348" s="41"/>
      <c r="J8348" s="41"/>
      <c r="K8348" s="41"/>
      <c r="L8348" s="41"/>
      <c r="M8348" s="41"/>
      <c r="N8348" s="41"/>
      <c r="O8348" s="41"/>
      <c r="P8348" s="41"/>
      <c r="Q8348" s="41"/>
      <c r="R8348" s="41"/>
      <c r="S8348" s="41"/>
      <c r="T8348" s="41"/>
      <c r="U8348" s="41"/>
      <c r="V8348" s="41"/>
      <c r="W8348" s="41"/>
      <c r="X8348" s="41"/>
      <c r="Y8348" s="41"/>
      <c r="Z8348" s="41"/>
      <c r="AA8348" s="41"/>
      <c r="AB8348" s="41"/>
      <c r="AC8348" s="41"/>
      <c r="AD8348" s="41"/>
      <c r="AE8348" s="41"/>
      <c r="AF8348" s="41"/>
      <c r="AG8348" s="41"/>
      <c r="AH8348" s="41"/>
      <c r="AI8348" s="41"/>
      <c r="AJ8348" s="41"/>
      <c r="AK8348" s="41"/>
      <c r="AL8348" s="41"/>
      <c r="AM8348" s="41"/>
      <c r="AN8348" s="41"/>
      <c r="AO8348" s="41"/>
      <c r="AP8348" s="41"/>
      <c r="AQ8348" s="41"/>
      <c r="AR8348" s="41"/>
      <c r="AS8348" s="41"/>
      <c r="AT8348" s="41"/>
      <c r="AU8348" s="41"/>
      <c r="AV8348" s="41"/>
      <c r="AW8348" s="41"/>
      <c r="AX8348" s="41"/>
    </row>
    <row r="8349" spans="5:50" x14ac:dyDescent="0.25">
      <c r="E8349" s="40" t="s">
        <v>901</v>
      </c>
      <c r="F8349" s="41"/>
      <c r="G8349" s="41"/>
      <c r="H8349" s="41"/>
      <c r="I8349" s="41"/>
      <c r="J8349" s="41"/>
      <c r="K8349" s="41"/>
      <c r="L8349" s="41"/>
      <c r="M8349" s="41"/>
      <c r="N8349" s="41"/>
      <c r="O8349" s="41"/>
      <c r="P8349" s="41"/>
      <c r="Q8349" s="41"/>
      <c r="R8349" s="41"/>
      <c r="S8349" s="41"/>
      <c r="T8349" s="41"/>
      <c r="U8349" s="41"/>
      <c r="V8349" s="41"/>
      <c r="W8349" s="41"/>
      <c r="X8349" s="41"/>
      <c r="Y8349" s="41"/>
      <c r="Z8349" s="41"/>
      <c r="AA8349" s="41"/>
      <c r="AB8349" s="41"/>
      <c r="AC8349" s="41"/>
      <c r="AD8349" s="41"/>
      <c r="AE8349" s="41"/>
      <c r="AF8349" s="41"/>
      <c r="AG8349" s="41"/>
      <c r="AH8349" s="41"/>
      <c r="AI8349" s="41"/>
      <c r="AJ8349" s="41"/>
      <c r="AK8349" s="41"/>
      <c r="AL8349" s="41"/>
      <c r="AM8349" s="41"/>
      <c r="AN8349" s="41"/>
      <c r="AO8349" s="41"/>
      <c r="AP8349" s="41"/>
      <c r="AQ8349" s="41"/>
      <c r="AR8349" s="41"/>
      <c r="AS8349" s="41"/>
      <c r="AT8349" s="41"/>
      <c r="AU8349" s="41"/>
      <c r="AV8349" s="41"/>
      <c r="AW8349" s="41"/>
      <c r="AX8349" s="41"/>
    </row>
    <row r="8350" spans="5:50" x14ac:dyDescent="0.25">
      <c r="E8350" s="40" t="s">
        <v>940</v>
      </c>
      <c r="F8350" s="41"/>
      <c r="G8350" s="41"/>
      <c r="H8350" s="41"/>
      <c r="I8350" s="41"/>
      <c r="J8350" s="41"/>
      <c r="K8350" s="41"/>
      <c r="L8350" s="41"/>
      <c r="M8350" s="41"/>
      <c r="N8350" s="41"/>
      <c r="O8350" s="41"/>
      <c r="P8350" s="41"/>
      <c r="Q8350" s="41"/>
      <c r="R8350" s="41"/>
      <c r="S8350" s="41"/>
      <c r="T8350" s="41"/>
      <c r="U8350" s="41"/>
      <c r="V8350" s="41"/>
      <c r="W8350" s="41"/>
      <c r="X8350" s="41"/>
      <c r="Y8350" s="41"/>
      <c r="Z8350" s="41"/>
      <c r="AA8350" s="41"/>
      <c r="AB8350" s="41"/>
      <c r="AC8350" s="41"/>
      <c r="AD8350" s="41"/>
      <c r="AE8350" s="41"/>
      <c r="AF8350" s="41"/>
      <c r="AG8350" s="41"/>
      <c r="AH8350" s="41"/>
      <c r="AI8350" s="41"/>
      <c r="AJ8350" s="41"/>
      <c r="AK8350" s="41"/>
      <c r="AL8350" s="41"/>
      <c r="AM8350" s="41"/>
      <c r="AN8350" s="41"/>
      <c r="AO8350" s="41"/>
      <c r="AP8350" s="41"/>
      <c r="AQ8350" s="41"/>
      <c r="AR8350" s="41"/>
      <c r="AS8350" s="41"/>
      <c r="AT8350" s="41"/>
      <c r="AU8350" s="41"/>
      <c r="AV8350" s="41"/>
      <c r="AW8350" s="41"/>
      <c r="AX8350" s="41"/>
    </row>
    <row r="8351" spans="5:50" x14ac:dyDescent="0.25">
      <c r="E8351" s="40" t="s">
        <v>1326</v>
      </c>
      <c r="F8351" s="41"/>
      <c r="G8351" s="41"/>
      <c r="H8351" s="41"/>
      <c r="I8351" s="41"/>
      <c r="J8351" s="41"/>
      <c r="K8351" s="41"/>
      <c r="L8351" s="41"/>
      <c r="M8351" s="41"/>
      <c r="N8351" s="41"/>
      <c r="O8351" s="41"/>
      <c r="P8351" s="41"/>
      <c r="Q8351" s="41"/>
      <c r="R8351" s="41"/>
      <c r="S8351" s="41"/>
      <c r="T8351" s="41"/>
      <c r="U8351" s="41"/>
      <c r="V8351" s="41"/>
      <c r="W8351" s="41"/>
      <c r="X8351" s="41"/>
      <c r="Y8351" s="41"/>
      <c r="Z8351" s="41"/>
      <c r="AA8351" s="41"/>
      <c r="AB8351" s="41"/>
      <c r="AC8351" s="41"/>
      <c r="AD8351" s="41"/>
      <c r="AE8351" s="41"/>
      <c r="AF8351" s="41"/>
      <c r="AG8351" s="41"/>
      <c r="AH8351" s="41"/>
      <c r="AI8351" s="41"/>
      <c r="AJ8351" s="41"/>
      <c r="AK8351" s="41"/>
      <c r="AL8351" s="41"/>
      <c r="AM8351" s="41"/>
      <c r="AN8351" s="41"/>
      <c r="AO8351" s="41"/>
      <c r="AP8351" s="41"/>
      <c r="AQ8351" s="41"/>
      <c r="AR8351" s="41"/>
      <c r="AS8351" s="41"/>
      <c r="AT8351" s="41"/>
      <c r="AU8351" s="41"/>
      <c r="AV8351" s="41"/>
      <c r="AW8351" s="41"/>
      <c r="AX8351" s="41"/>
    </row>
    <row r="8352" spans="5:50" x14ac:dyDescent="0.25">
      <c r="E8352" s="40" t="s">
        <v>1327</v>
      </c>
      <c r="F8352" s="41"/>
      <c r="G8352" s="41"/>
      <c r="H8352" s="41"/>
      <c r="I8352" s="41"/>
      <c r="J8352" s="41"/>
      <c r="K8352" s="41"/>
      <c r="L8352" s="41"/>
      <c r="M8352" s="41"/>
      <c r="N8352" s="41"/>
      <c r="O8352" s="41"/>
      <c r="P8352" s="41"/>
      <c r="Q8352" s="41"/>
      <c r="R8352" s="41"/>
      <c r="S8352" s="41"/>
      <c r="T8352" s="41"/>
      <c r="U8352" s="41"/>
      <c r="V8352" s="41"/>
      <c r="W8352" s="41"/>
      <c r="X8352" s="41"/>
      <c r="Y8352" s="41"/>
      <c r="Z8352" s="41"/>
      <c r="AA8352" s="41"/>
      <c r="AB8352" s="41"/>
      <c r="AC8352" s="41"/>
      <c r="AD8352" s="41"/>
      <c r="AE8352" s="41"/>
      <c r="AF8352" s="41"/>
      <c r="AG8352" s="41"/>
      <c r="AH8352" s="41"/>
      <c r="AI8352" s="41"/>
      <c r="AJ8352" s="41"/>
      <c r="AK8352" s="41"/>
      <c r="AL8352" s="41"/>
      <c r="AM8352" s="41"/>
      <c r="AN8352" s="41"/>
      <c r="AO8352" s="41"/>
      <c r="AP8352" s="41"/>
      <c r="AQ8352" s="41"/>
      <c r="AR8352" s="41"/>
      <c r="AS8352" s="41"/>
      <c r="AT8352" s="41"/>
      <c r="AU8352" s="41"/>
      <c r="AV8352" s="41"/>
      <c r="AW8352" s="41"/>
      <c r="AX8352" s="41"/>
    </row>
    <row r="8353" spans="5:50" x14ac:dyDescent="0.25">
      <c r="E8353" s="40" t="s">
        <v>1328</v>
      </c>
      <c r="F8353" s="41"/>
      <c r="G8353" s="41"/>
      <c r="H8353" s="41"/>
      <c r="I8353" s="41"/>
      <c r="J8353" s="41"/>
      <c r="K8353" s="41"/>
      <c r="L8353" s="41"/>
      <c r="M8353" s="41"/>
      <c r="N8353" s="41"/>
      <c r="O8353" s="41"/>
      <c r="P8353" s="41"/>
      <c r="Q8353" s="41"/>
      <c r="R8353" s="41"/>
      <c r="S8353" s="41"/>
      <c r="T8353" s="41"/>
      <c r="U8353" s="41"/>
      <c r="V8353" s="41"/>
      <c r="W8353" s="41"/>
      <c r="X8353" s="41"/>
      <c r="Y8353" s="41"/>
      <c r="Z8353" s="41"/>
      <c r="AA8353" s="41"/>
      <c r="AB8353" s="41"/>
      <c r="AC8353" s="41"/>
      <c r="AD8353" s="41"/>
      <c r="AE8353" s="41"/>
      <c r="AF8353" s="41"/>
      <c r="AG8353" s="41"/>
      <c r="AH8353" s="41"/>
      <c r="AI8353" s="41"/>
      <c r="AJ8353" s="41"/>
      <c r="AK8353" s="41"/>
      <c r="AL8353" s="41"/>
      <c r="AM8353" s="41"/>
      <c r="AN8353" s="41"/>
      <c r="AO8353" s="41"/>
      <c r="AP8353" s="41"/>
      <c r="AQ8353" s="41"/>
      <c r="AR8353" s="41"/>
      <c r="AS8353" s="41"/>
      <c r="AT8353" s="41"/>
      <c r="AU8353" s="41"/>
      <c r="AV8353" s="41"/>
      <c r="AW8353" s="41"/>
      <c r="AX8353" s="41"/>
    </row>
    <row r="8354" spans="5:50" x14ac:dyDescent="0.25">
      <c r="E8354" s="40"/>
      <c r="F8354" s="41"/>
      <c r="G8354" s="41"/>
      <c r="H8354" s="41"/>
      <c r="I8354" s="41"/>
      <c r="J8354" s="41"/>
      <c r="K8354" s="41"/>
      <c r="L8354" s="41"/>
      <c r="M8354" s="41"/>
      <c r="N8354" s="41"/>
      <c r="O8354" s="41"/>
      <c r="P8354" s="41"/>
      <c r="Q8354" s="41"/>
      <c r="R8354" s="41"/>
      <c r="S8354" s="41"/>
      <c r="T8354" s="41"/>
      <c r="U8354" s="41"/>
      <c r="V8354" s="41"/>
      <c r="W8354" s="41"/>
      <c r="X8354" s="41"/>
      <c r="Y8354" s="41"/>
      <c r="Z8354" s="41"/>
      <c r="AA8354" s="41"/>
      <c r="AB8354" s="41"/>
      <c r="AC8354" s="41"/>
      <c r="AD8354" s="41"/>
      <c r="AE8354" s="41"/>
      <c r="AF8354" s="41"/>
      <c r="AG8354" s="41"/>
      <c r="AH8354" s="41"/>
      <c r="AI8354" s="41"/>
      <c r="AJ8354" s="41"/>
      <c r="AK8354" s="41"/>
      <c r="AL8354" s="41"/>
      <c r="AM8354" s="41"/>
      <c r="AN8354" s="41"/>
      <c r="AO8354" s="41"/>
      <c r="AP8354" s="41"/>
      <c r="AQ8354" s="41"/>
      <c r="AR8354" s="41"/>
      <c r="AS8354" s="41"/>
      <c r="AT8354" s="41"/>
      <c r="AU8354" s="41"/>
      <c r="AV8354" s="41"/>
      <c r="AW8354" s="41"/>
      <c r="AX8354" s="41"/>
    </row>
    <row r="8355" spans="5:50" x14ac:dyDescent="0.25">
      <c r="E8355" s="40" t="s">
        <v>1140</v>
      </c>
      <c r="F8355" s="41"/>
      <c r="G8355" s="41"/>
      <c r="H8355" s="41"/>
      <c r="I8355" s="41"/>
      <c r="J8355" s="41"/>
      <c r="K8355" s="41"/>
      <c r="L8355" s="41"/>
      <c r="M8355" s="41"/>
      <c r="N8355" s="41"/>
      <c r="O8355" s="41"/>
      <c r="P8355" s="41"/>
      <c r="Q8355" s="41"/>
      <c r="R8355" s="41"/>
      <c r="S8355" s="41"/>
      <c r="T8355" s="41"/>
      <c r="U8355" s="41"/>
      <c r="V8355" s="41"/>
      <c r="W8355" s="41"/>
      <c r="X8355" s="41"/>
      <c r="Y8355" s="41"/>
      <c r="Z8355" s="41"/>
      <c r="AA8355" s="41"/>
      <c r="AB8355" s="41"/>
      <c r="AC8355" s="41"/>
      <c r="AD8355" s="41"/>
      <c r="AE8355" s="41"/>
      <c r="AF8355" s="41"/>
      <c r="AG8355" s="41"/>
      <c r="AH8355" s="41"/>
      <c r="AI8355" s="41"/>
      <c r="AJ8355" s="41"/>
      <c r="AK8355" s="41"/>
      <c r="AL8355" s="41"/>
      <c r="AM8355" s="41"/>
      <c r="AN8355" s="41"/>
      <c r="AO8355" s="41"/>
      <c r="AP8355" s="41"/>
      <c r="AQ8355" s="41"/>
      <c r="AR8355" s="41"/>
      <c r="AS8355" s="41"/>
      <c r="AT8355" s="41"/>
      <c r="AU8355" s="41"/>
      <c r="AV8355" s="41"/>
      <c r="AW8355" s="41"/>
      <c r="AX8355" s="41"/>
    </row>
    <row r="8356" spans="5:50" x14ac:dyDescent="0.25">
      <c r="E8356" s="40" t="s">
        <v>1141</v>
      </c>
      <c r="F8356" s="41"/>
      <c r="G8356" s="41"/>
      <c r="H8356" s="41"/>
      <c r="I8356" s="41"/>
      <c r="J8356" s="41"/>
      <c r="K8356" s="41"/>
      <c r="L8356" s="41"/>
      <c r="M8356" s="41"/>
      <c r="N8356" s="41"/>
      <c r="O8356" s="41"/>
      <c r="P8356" s="41"/>
      <c r="Q8356" s="41"/>
      <c r="R8356" s="41"/>
      <c r="S8356" s="41"/>
      <c r="T8356" s="41"/>
      <c r="U8356" s="41"/>
      <c r="V8356" s="41"/>
      <c r="W8356" s="41"/>
      <c r="X8356" s="41"/>
      <c r="Y8356" s="41"/>
      <c r="Z8356" s="41"/>
      <c r="AA8356" s="41"/>
      <c r="AB8356" s="41"/>
      <c r="AC8356" s="41"/>
      <c r="AD8356" s="41"/>
      <c r="AE8356" s="41"/>
      <c r="AF8356" s="41"/>
      <c r="AG8356" s="41"/>
      <c r="AH8356" s="41"/>
      <c r="AI8356" s="41"/>
      <c r="AJ8356" s="41"/>
      <c r="AK8356" s="41"/>
      <c r="AL8356" s="41"/>
      <c r="AM8356" s="41"/>
      <c r="AN8356" s="41"/>
      <c r="AO8356" s="41"/>
      <c r="AP8356" s="41"/>
      <c r="AQ8356" s="41"/>
      <c r="AR8356" s="41"/>
      <c r="AS8356" s="41"/>
      <c r="AT8356" s="41"/>
      <c r="AU8356" s="41"/>
      <c r="AV8356" s="41"/>
      <c r="AW8356" s="41"/>
      <c r="AX8356" s="41"/>
    </row>
    <row r="8357" spans="5:50" x14ac:dyDescent="0.25">
      <c r="E8357" s="40" t="s">
        <v>1323</v>
      </c>
      <c r="F8357" s="41"/>
      <c r="G8357" s="41"/>
      <c r="H8357" s="41"/>
      <c r="I8357" s="41"/>
      <c r="J8357" s="41"/>
      <c r="K8357" s="41"/>
      <c r="L8357" s="41"/>
      <c r="M8357" s="41"/>
      <c r="N8357" s="41"/>
      <c r="O8357" s="41"/>
      <c r="P8357" s="41"/>
      <c r="Q8357" s="41"/>
      <c r="R8357" s="41"/>
      <c r="S8357" s="41"/>
      <c r="T8357" s="41"/>
      <c r="U8357" s="41"/>
      <c r="V8357" s="41"/>
      <c r="W8357" s="41"/>
      <c r="X8357" s="41"/>
      <c r="Y8357" s="41"/>
      <c r="Z8357" s="41"/>
      <c r="AA8357" s="41"/>
      <c r="AB8357" s="41"/>
      <c r="AC8357" s="41"/>
      <c r="AD8357" s="41"/>
      <c r="AE8357" s="41"/>
      <c r="AF8357" s="41"/>
      <c r="AG8357" s="41"/>
      <c r="AH8357" s="41"/>
      <c r="AI8357" s="41"/>
      <c r="AJ8357" s="41"/>
      <c r="AK8357" s="41"/>
      <c r="AL8357" s="41"/>
      <c r="AM8357" s="41"/>
      <c r="AN8357" s="41"/>
      <c r="AO8357" s="41"/>
      <c r="AP8357" s="41"/>
      <c r="AQ8357" s="41"/>
      <c r="AR8357" s="41"/>
      <c r="AS8357" s="41"/>
      <c r="AT8357" s="41"/>
      <c r="AU8357" s="41"/>
      <c r="AV8357" s="41"/>
      <c r="AW8357" s="41"/>
      <c r="AX8357" s="41"/>
    </row>
    <row r="8358" spans="5:50" x14ac:dyDescent="0.25">
      <c r="E8358" s="40"/>
      <c r="F8358" s="41"/>
      <c r="G8358" s="41"/>
      <c r="H8358" s="41"/>
      <c r="I8358" s="41"/>
      <c r="J8358" s="41"/>
      <c r="K8358" s="41"/>
      <c r="L8358" s="41"/>
      <c r="M8358" s="41"/>
      <c r="N8358" s="41"/>
      <c r="O8358" s="41"/>
      <c r="P8358" s="41"/>
      <c r="Q8358" s="41"/>
      <c r="R8358" s="41"/>
      <c r="S8358" s="41"/>
      <c r="T8358" s="41"/>
      <c r="U8358" s="41"/>
      <c r="V8358" s="41"/>
      <c r="W8358" s="41"/>
      <c r="X8358" s="41"/>
      <c r="Y8358" s="41"/>
      <c r="Z8358" s="41"/>
      <c r="AA8358" s="41"/>
      <c r="AB8358" s="41"/>
      <c r="AC8358" s="41"/>
      <c r="AD8358" s="41"/>
      <c r="AE8358" s="41"/>
      <c r="AF8358" s="41"/>
      <c r="AG8358" s="41"/>
      <c r="AH8358" s="41"/>
      <c r="AI8358" s="41"/>
      <c r="AJ8358" s="41"/>
      <c r="AK8358" s="41"/>
      <c r="AL8358" s="41"/>
      <c r="AM8358" s="41"/>
      <c r="AN8358" s="41"/>
      <c r="AO8358" s="41"/>
      <c r="AP8358" s="41"/>
      <c r="AQ8358" s="41"/>
      <c r="AR8358" s="41"/>
      <c r="AS8358" s="41"/>
      <c r="AT8358" s="41"/>
      <c r="AU8358" s="41"/>
      <c r="AV8358" s="41"/>
      <c r="AW8358" s="41"/>
      <c r="AX8358" s="41"/>
    </row>
    <row r="8359" spans="5:50" x14ac:dyDescent="0.25">
      <c r="E8359" s="40" t="s">
        <v>876</v>
      </c>
      <c r="F8359" s="41"/>
      <c r="G8359" s="41"/>
      <c r="H8359" s="41"/>
      <c r="I8359" s="41"/>
      <c r="J8359" s="41"/>
      <c r="K8359" s="41"/>
      <c r="L8359" s="41"/>
      <c r="M8359" s="41"/>
      <c r="N8359" s="41"/>
      <c r="O8359" s="41"/>
      <c r="P8359" s="41"/>
      <c r="Q8359" s="41"/>
      <c r="R8359" s="41"/>
      <c r="S8359" s="41"/>
      <c r="T8359" s="41"/>
      <c r="U8359" s="41"/>
      <c r="V8359" s="41"/>
      <c r="W8359" s="41"/>
      <c r="X8359" s="41"/>
      <c r="Y8359" s="41"/>
      <c r="Z8359" s="41"/>
      <c r="AA8359" s="41"/>
      <c r="AB8359" s="41"/>
      <c r="AC8359" s="41"/>
      <c r="AD8359" s="41"/>
      <c r="AE8359" s="41"/>
      <c r="AF8359" s="41"/>
      <c r="AG8359" s="41"/>
      <c r="AH8359" s="41"/>
      <c r="AI8359" s="41"/>
      <c r="AJ8359" s="41"/>
      <c r="AK8359" s="41"/>
      <c r="AL8359" s="41"/>
      <c r="AM8359" s="41"/>
      <c r="AN8359" s="41"/>
      <c r="AO8359" s="41"/>
      <c r="AP8359" s="41"/>
      <c r="AQ8359" s="41"/>
      <c r="AR8359" s="41"/>
      <c r="AS8359" s="41"/>
      <c r="AT8359" s="41"/>
      <c r="AU8359" s="41"/>
      <c r="AV8359" s="41"/>
      <c r="AW8359" s="41"/>
      <c r="AX8359" s="41"/>
    </row>
    <row r="8360" spans="5:50" x14ac:dyDescent="0.25">
      <c r="E8360" s="40" t="s">
        <v>887</v>
      </c>
      <c r="F8360" s="41"/>
      <c r="G8360" s="41"/>
      <c r="H8360" s="41"/>
      <c r="I8360" s="41"/>
      <c r="J8360" s="41"/>
      <c r="K8360" s="41"/>
      <c r="L8360" s="41"/>
      <c r="M8360" s="41"/>
      <c r="N8360" s="41"/>
      <c r="O8360" s="41"/>
      <c r="P8360" s="41"/>
      <c r="Q8360" s="41"/>
      <c r="R8360" s="41"/>
      <c r="S8360" s="41"/>
      <c r="T8360" s="41"/>
      <c r="U8360" s="41"/>
      <c r="V8360" s="41"/>
      <c r="W8360" s="41"/>
      <c r="X8360" s="41"/>
      <c r="Y8360" s="41"/>
      <c r="Z8360" s="41"/>
      <c r="AA8360" s="41"/>
      <c r="AB8360" s="41"/>
      <c r="AC8360" s="41"/>
      <c r="AD8360" s="41"/>
      <c r="AE8360" s="41"/>
      <c r="AF8360" s="41"/>
      <c r="AG8360" s="41"/>
      <c r="AH8360" s="41"/>
      <c r="AI8360" s="41"/>
      <c r="AJ8360" s="41"/>
      <c r="AK8360" s="41"/>
      <c r="AL8360" s="41"/>
      <c r="AM8360" s="41"/>
      <c r="AN8360" s="41"/>
      <c r="AO8360" s="41"/>
      <c r="AP8360" s="41"/>
      <c r="AQ8360" s="41"/>
      <c r="AR8360" s="41"/>
      <c r="AS8360" s="41"/>
      <c r="AT8360" s="41"/>
      <c r="AU8360" s="41"/>
      <c r="AV8360" s="41"/>
      <c r="AW8360" s="41"/>
      <c r="AX8360" s="41"/>
    </row>
    <row r="8361" spans="5:50" x14ac:dyDescent="0.25">
      <c r="E8361" s="40" t="s">
        <v>1324</v>
      </c>
      <c r="F8361" s="41"/>
      <c r="G8361" s="41"/>
      <c r="H8361" s="41"/>
      <c r="I8361" s="41"/>
      <c r="J8361" s="41"/>
      <c r="K8361" s="41"/>
      <c r="L8361" s="41"/>
      <c r="M8361" s="41"/>
      <c r="N8361" s="41"/>
      <c r="O8361" s="41"/>
      <c r="P8361" s="41"/>
      <c r="Q8361" s="41"/>
      <c r="R8361" s="41"/>
      <c r="S8361" s="41"/>
      <c r="T8361" s="41"/>
      <c r="U8361" s="41"/>
      <c r="V8361" s="41"/>
      <c r="W8361" s="41"/>
      <c r="X8361" s="41"/>
      <c r="Y8361" s="41"/>
      <c r="Z8361" s="41"/>
      <c r="AA8361" s="41"/>
      <c r="AB8361" s="41"/>
      <c r="AC8361" s="41"/>
      <c r="AD8361" s="41"/>
      <c r="AE8361" s="41"/>
      <c r="AF8361" s="41"/>
      <c r="AG8361" s="41"/>
      <c r="AH8361" s="41"/>
      <c r="AI8361" s="41"/>
      <c r="AJ8361" s="41"/>
      <c r="AK8361" s="41"/>
      <c r="AL8361" s="41"/>
      <c r="AM8361" s="41"/>
      <c r="AN8361" s="41"/>
      <c r="AO8361" s="41"/>
      <c r="AP8361" s="41"/>
      <c r="AQ8361" s="41"/>
      <c r="AR8361" s="41"/>
      <c r="AS8361" s="41"/>
      <c r="AT8361" s="41"/>
      <c r="AU8361" s="41"/>
      <c r="AV8361" s="41"/>
      <c r="AW8361" s="41"/>
      <c r="AX8361" s="41"/>
    </row>
    <row r="8362" spans="5:50" x14ac:dyDescent="0.25">
      <c r="E8362" s="40"/>
      <c r="F8362" s="41"/>
      <c r="G8362" s="41"/>
      <c r="H8362" s="41"/>
      <c r="I8362" s="41"/>
      <c r="J8362" s="41"/>
      <c r="K8362" s="41"/>
      <c r="L8362" s="41"/>
      <c r="M8362" s="41"/>
      <c r="N8362" s="41"/>
      <c r="O8362" s="41"/>
      <c r="P8362" s="41"/>
      <c r="Q8362" s="41"/>
      <c r="R8362" s="41"/>
      <c r="S8362" s="41"/>
      <c r="T8362" s="41"/>
      <c r="U8362" s="41"/>
      <c r="V8362" s="41"/>
      <c r="W8362" s="41"/>
      <c r="X8362" s="41"/>
      <c r="Y8362" s="41"/>
      <c r="Z8362" s="41"/>
      <c r="AA8362" s="41"/>
      <c r="AB8362" s="41"/>
      <c r="AC8362" s="41"/>
      <c r="AD8362" s="41"/>
      <c r="AE8362" s="41"/>
      <c r="AF8362" s="41"/>
      <c r="AG8362" s="41"/>
      <c r="AH8362" s="41"/>
      <c r="AI8362" s="41"/>
      <c r="AJ8362" s="41"/>
      <c r="AK8362" s="41"/>
      <c r="AL8362" s="41"/>
      <c r="AM8362" s="41"/>
      <c r="AN8362" s="41"/>
      <c r="AO8362" s="41"/>
      <c r="AP8362" s="41"/>
      <c r="AQ8362" s="41"/>
      <c r="AR8362" s="41"/>
      <c r="AS8362" s="41"/>
      <c r="AT8362" s="41"/>
      <c r="AU8362" s="41"/>
      <c r="AV8362" s="41"/>
      <c r="AW8362" s="41"/>
      <c r="AX8362" s="41"/>
    </row>
    <row r="8363" spans="5:50" x14ac:dyDescent="0.25">
      <c r="E8363" s="40" t="s">
        <v>946</v>
      </c>
      <c r="F8363" s="41"/>
      <c r="G8363" s="41"/>
      <c r="H8363" s="41"/>
      <c r="I8363" s="41"/>
      <c r="J8363" s="41"/>
      <c r="K8363" s="41"/>
      <c r="L8363" s="41"/>
      <c r="M8363" s="41"/>
      <c r="N8363" s="41"/>
      <c r="O8363" s="41"/>
      <c r="P8363" s="41"/>
      <c r="Q8363" s="41"/>
      <c r="R8363" s="41"/>
      <c r="S8363" s="41"/>
      <c r="T8363" s="41"/>
      <c r="U8363" s="41"/>
      <c r="V8363" s="41"/>
      <c r="W8363" s="41"/>
      <c r="X8363" s="41"/>
      <c r="Y8363" s="41"/>
      <c r="Z8363" s="41"/>
      <c r="AA8363" s="41"/>
      <c r="AB8363" s="41"/>
      <c r="AC8363" s="41"/>
      <c r="AD8363" s="41"/>
      <c r="AE8363" s="41"/>
      <c r="AF8363" s="41"/>
      <c r="AG8363" s="41"/>
      <c r="AH8363" s="41"/>
      <c r="AI8363" s="41"/>
      <c r="AJ8363" s="41"/>
      <c r="AK8363" s="41"/>
      <c r="AL8363" s="41"/>
      <c r="AM8363" s="41"/>
      <c r="AN8363" s="41"/>
      <c r="AO8363" s="41"/>
      <c r="AP8363" s="41"/>
      <c r="AQ8363" s="41"/>
      <c r="AR8363" s="41"/>
      <c r="AS8363" s="41"/>
      <c r="AT8363" s="41"/>
      <c r="AU8363" s="41"/>
      <c r="AV8363" s="41"/>
      <c r="AW8363" s="41"/>
      <c r="AX8363" s="41"/>
    </row>
    <row r="8364" spans="5:50" x14ac:dyDescent="0.25">
      <c r="E8364" s="40" t="s">
        <v>1098</v>
      </c>
      <c r="F8364" s="41"/>
      <c r="G8364" s="41"/>
      <c r="H8364" s="41"/>
      <c r="I8364" s="41"/>
      <c r="J8364" s="41"/>
      <c r="K8364" s="41"/>
      <c r="L8364" s="41"/>
      <c r="M8364" s="41"/>
      <c r="N8364" s="41"/>
      <c r="O8364" s="41"/>
      <c r="P8364" s="41"/>
      <c r="Q8364" s="41"/>
      <c r="R8364" s="41"/>
      <c r="S8364" s="41"/>
      <c r="T8364" s="41"/>
      <c r="U8364" s="41"/>
      <c r="V8364" s="41"/>
      <c r="W8364" s="41"/>
      <c r="X8364" s="41"/>
      <c r="Y8364" s="41"/>
      <c r="Z8364" s="41"/>
      <c r="AA8364" s="41"/>
      <c r="AB8364" s="41"/>
      <c r="AC8364" s="41"/>
      <c r="AD8364" s="41"/>
      <c r="AE8364" s="41"/>
      <c r="AF8364" s="41"/>
      <c r="AG8364" s="41"/>
      <c r="AH8364" s="41"/>
      <c r="AI8364" s="41"/>
      <c r="AJ8364" s="41"/>
      <c r="AK8364" s="41"/>
      <c r="AL8364" s="41"/>
      <c r="AM8364" s="41"/>
      <c r="AN8364" s="41"/>
      <c r="AO8364" s="41"/>
      <c r="AP8364" s="41"/>
      <c r="AQ8364" s="41"/>
      <c r="AR8364" s="41"/>
      <c r="AS8364" s="41"/>
      <c r="AT8364" s="41"/>
      <c r="AU8364" s="41"/>
      <c r="AV8364" s="41"/>
      <c r="AW8364" s="41"/>
      <c r="AX8364" s="41"/>
    </row>
    <row r="8365" spans="5:50" x14ac:dyDescent="0.25">
      <c r="E8365" s="40" t="s">
        <v>904</v>
      </c>
      <c r="F8365" s="41"/>
      <c r="G8365" s="41"/>
      <c r="H8365" s="41"/>
      <c r="I8365" s="41"/>
      <c r="J8365" s="41"/>
      <c r="K8365" s="41"/>
      <c r="L8365" s="41"/>
      <c r="M8365" s="41"/>
      <c r="N8365" s="41"/>
      <c r="O8365" s="41"/>
      <c r="P8365" s="41"/>
      <c r="Q8365" s="41"/>
      <c r="R8365" s="41"/>
      <c r="S8365" s="41"/>
      <c r="T8365" s="41"/>
      <c r="U8365" s="41"/>
      <c r="V8365" s="41"/>
      <c r="W8365" s="41"/>
      <c r="X8365" s="41"/>
      <c r="Y8365" s="41"/>
      <c r="Z8365" s="41"/>
      <c r="AA8365" s="41"/>
      <c r="AB8365" s="41"/>
      <c r="AC8365" s="41"/>
      <c r="AD8365" s="41"/>
      <c r="AE8365" s="41"/>
      <c r="AF8365" s="41"/>
      <c r="AG8365" s="41"/>
      <c r="AH8365" s="41"/>
      <c r="AI8365" s="41"/>
      <c r="AJ8365" s="41"/>
      <c r="AK8365" s="41"/>
      <c r="AL8365" s="41"/>
      <c r="AM8365" s="41"/>
      <c r="AN8365" s="41"/>
      <c r="AO8365" s="41"/>
      <c r="AP8365" s="41"/>
      <c r="AQ8365" s="41"/>
      <c r="AR8365" s="41"/>
      <c r="AS8365" s="41"/>
      <c r="AT8365" s="41"/>
      <c r="AU8365" s="41"/>
      <c r="AV8365" s="41"/>
      <c r="AW8365" s="41"/>
      <c r="AX8365" s="41"/>
    </row>
    <row r="8370" spans="3:51" x14ac:dyDescent="0.25">
      <c r="C8370" s="13">
        <v>0</v>
      </c>
    </row>
    <row r="8380" spans="3:51" x14ac:dyDescent="0.25">
      <c r="AA8380" s="4" t="s">
        <v>1329</v>
      </c>
      <c r="AJ8380" s="1" t="s">
        <v>1313</v>
      </c>
      <c r="AS8380" s="4" t="s">
        <v>1334</v>
      </c>
    </row>
    <row r="8381" spans="3:51" x14ac:dyDescent="0.25">
      <c r="AA8381" s="4" t="s">
        <v>1330</v>
      </c>
      <c r="AJ8381" s="1" t="s">
        <v>1331</v>
      </c>
      <c r="AS8381" s="1" t="s">
        <v>1331</v>
      </c>
    </row>
    <row r="8382" spans="3:51" x14ac:dyDescent="0.25">
      <c r="AA8382" s="4" t="s">
        <v>1332</v>
      </c>
      <c r="AJ8382" s="1" t="s">
        <v>1333</v>
      </c>
    </row>
    <row r="8384" spans="3:51" x14ac:dyDescent="0.25">
      <c r="E8384" s="46" t="s">
        <v>1099</v>
      </c>
      <c r="F8384" s="43"/>
      <c r="G8384" s="43"/>
      <c r="H8384" s="43"/>
      <c r="I8384" s="43"/>
      <c r="J8384" s="43"/>
      <c r="K8384" s="43"/>
      <c r="L8384" s="43"/>
      <c r="M8384" s="43"/>
      <c r="N8384" s="43"/>
      <c r="O8384" s="43"/>
      <c r="P8384" s="43"/>
      <c r="Q8384" s="43"/>
      <c r="R8384" s="43"/>
      <c r="S8384" s="43"/>
      <c r="T8384" s="43"/>
      <c r="U8384" s="43"/>
      <c r="V8384" s="43"/>
      <c r="W8384" s="43"/>
      <c r="X8384" s="43"/>
      <c r="Y8384" s="43"/>
      <c r="Z8384" s="43"/>
      <c r="AA8384" s="43"/>
      <c r="AB8384" s="43"/>
      <c r="AC8384" s="43"/>
      <c r="AD8384" s="43"/>
      <c r="AE8384" s="43"/>
      <c r="AF8384" s="43"/>
      <c r="AG8384" s="43"/>
      <c r="AH8384" s="43"/>
      <c r="AI8384" s="43"/>
      <c r="AJ8384" s="43"/>
      <c r="AK8384" s="43"/>
      <c r="AL8384" s="43"/>
      <c r="AM8384" s="43"/>
      <c r="AN8384" s="43"/>
      <c r="AO8384" s="43"/>
      <c r="AP8384" s="43"/>
      <c r="AQ8384" s="43"/>
      <c r="AR8384" s="43"/>
      <c r="AS8384" s="43"/>
      <c r="AT8384" s="43"/>
      <c r="AU8384" s="43"/>
      <c r="AV8384" s="43"/>
      <c r="AW8384" s="43"/>
      <c r="AX8384" s="43"/>
      <c r="AY8384" s="43"/>
    </row>
    <row r="8385" spans="5:51" x14ac:dyDescent="0.25">
      <c r="E8385" s="42" t="s">
        <v>868</v>
      </c>
      <c r="F8385" s="43"/>
      <c r="G8385" s="43"/>
      <c r="H8385" s="43"/>
      <c r="I8385" s="43"/>
      <c r="J8385" s="43"/>
      <c r="K8385" s="43"/>
      <c r="L8385" s="43"/>
      <c r="M8385" s="43"/>
      <c r="N8385" s="43"/>
      <c r="O8385" s="43"/>
      <c r="P8385" s="43"/>
      <c r="Q8385" s="43"/>
      <c r="R8385" s="43"/>
      <c r="S8385" s="43"/>
      <c r="T8385" s="43"/>
      <c r="U8385" s="43"/>
      <c r="V8385" s="43"/>
      <c r="W8385" s="43"/>
      <c r="X8385" s="43"/>
      <c r="Y8385" s="43"/>
      <c r="Z8385" s="43"/>
      <c r="AA8385" s="43"/>
      <c r="AB8385" s="43"/>
      <c r="AC8385" s="43"/>
      <c r="AD8385" s="43"/>
      <c r="AE8385" s="43"/>
      <c r="AF8385" s="43"/>
      <c r="AG8385" s="43"/>
      <c r="AH8385" s="43"/>
      <c r="AI8385" s="43"/>
      <c r="AJ8385" s="43"/>
      <c r="AK8385" s="43"/>
      <c r="AL8385" s="43"/>
      <c r="AM8385" s="43"/>
      <c r="AN8385" s="43"/>
      <c r="AO8385" s="43"/>
      <c r="AP8385" s="43"/>
      <c r="AQ8385" s="43"/>
      <c r="AR8385" s="43"/>
      <c r="AS8385" s="43"/>
      <c r="AT8385" s="43"/>
      <c r="AU8385" s="43"/>
      <c r="AV8385" s="43"/>
      <c r="AW8385" s="43"/>
      <c r="AX8385" s="43"/>
      <c r="AY8385" s="43"/>
    </row>
    <row r="8386" spans="5:51" x14ac:dyDescent="0.25">
      <c r="E8386" s="42" t="s">
        <v>1140</v>
      </c>
      <c r="F8386" s="43"/>
      <c r="G8386" s="43"/>
      <c r="H8386" s="43"/>
      <c r="I8386" s="43"/>
      <c r="J8386" s="43"/>
      <c r="K8386" s="43"/>
      <c r="L8386" s="43"/>
      <c r="M8386" s="43"/>
      <c r="N8386" s="43"/>
      <c r="O8386" s="43"/>
      <c r="P8386" s="43"/>
      <c r="Q8386" s="43"/>
      <c r="R8386" s="43"/>
      <c r="S8386" s="43"/>
      <c r="T8386" s="43"/>
      <c r="U8386" s="43"/>
      <c r="V8386" s="43"/>
      <c r="W8386" s="43"/>
      <c r="X8386" s="43"/>
      <c r="Y8386" s="43"/>
      <c r="Z8386" s="43"/>
      <c r="AA8386" s="43"/>
      <c r="AB8386" s="43"/>
      <c r="AC8386" s="43"/>
      <c r="AD8386" s="43"/>
      <c r="AE8386" s="43"/>
      <c r="AF8386" s="43"/>
      <c r="AG8386" s="43"/>
      <c r="AH8386" s="43"/>
      <c r="AI8386" s="43"/>
      <c r="AJ8386" s="43"/>
      <c r="AK8386" s="43"/>
      <c r="AL8386" s="43"/>
      <c r="AM8386" s="43"/>
      <c r="AN8386" s="43"/>
      <c r="AO8386" s="43"/>
      <c r="AP8386" s="43"/>
      <c r="AQ8386" s="43"/>
      <c r="AR8386" s="43"/>
      <c r="AS8386" s="43"/>
      <c r="AT8386" s="43"/>
      <c r="AU8386" s="43"/>
      <c r="AV8386" s="43"/>
      <c r="AW8386" s="43"/>
      <c r="AX8386" s="43"/>
      <c r="AY8386" s="43"/>
    </row>
    <row r="8387" spans="5:51" x14ac:dyDescent="0.25">
      <c r="E8387" s="42" t="s">
        <v>1141</v>
      </c>
      <c r="F8387" s="43"/>
      <c r="G8387" s="43"/>
      <c r="H8387" s="43"/>
      <c r="I8387" s="43"/>
      <c r="J8387" s="43"/>
      <c r="K8387" s="43"/>
      <c r="L8387" s="43"/>
      <c r="M8387" s="43"/>
      <c r="N8387" s="43"/>
      <c r="O8387" s="43"/>
      <c r="P8387" s="43"/>
      <c r="Q8387" s="43"/>
      <c r="R8387" s="43"/>
      <c r="S8387" s="43"/>
      <c r="T8387" s="43"/>
      <c r="U8387" s="43"/>
      <c r="V8387" s="43"/>
      <c r="W8387" s="43"/>
      <c r="X8387" s="43"/>
      <c r="Y8387" s="43"/>
      <c r="Z8387" s="43"/>
      <c r="AA8387" s="43"/>
      <c r="AB8387" s="43"/>
      <c r="AC8387" s="43"/>
      <c r="AD8387" s="43"/>
      <c r="AE8387" s="43"/>
      <c r="AF8387" s="43"/>
      <c r="AG8387" s="43"/>
      <c r="AH8387" s="43"/>
      <c r="AI8387" s="43"/>
      <c r="AJ8387" s="43"/>
      <c r="AK8387" s="43"/>
      <c r="AL8387" s="43"/>
      <c r="AM8387" s="43"/>
      <c r="AN8387" s="43"/>
      <c r="AO8387" s="43"/>
      <c r="AP8387" s="43"/>
      <c r="AQ8387" s="43"/>
      <c r="AR8387" s="43"/>
      <c r="AS8387" s="43"/>
      <c r="AT8387" s="43"/>
      <c r="AU8387" s="43"/>
      <c r="AV8387" s="43"/>
      <c r="AW8387" s="43"/>
      <c r="AX8387" s="43"/>
      <c r="AY8387" s="43"/>
    </row>
    <row r="8388" spans="5:51" x14ac:dyDescent="0.25">
      <c r="E8388" s="42" t="s">
        <v>1335</v>
      </c>
      <c r="F8388" s="43"/>
      <c r="G8388" s="43"/>
      <c r="H8388" s="43"/>
      <c r="I8388" s="43"/>
      <c r="J8388" s="43"/>
      <c r="K8388" s="43"/>
      <c r="L8388" s="43"/>
      <c r="M8388" s="43"/>
      <c r="N8388" s="43"/>
      <c r="O8388" s="43"/>
      <c r="P8388" s="43"/>
      <c r="Q8388" s="43"/>
      <c r="R8388" s="43"/>
      <c r="S8388" s="43"/>
      <c r="T8388" s="43"/>
      <c r="U8388" s="43"/>
      <c r="V8388" s="43"/>
      <c r="W8388" s="43"/>
      <c r="X8388" s="43"/>
      <c r="Y8388" s="43"/>
      <c r="Z8388" s="43"/>
      <c r="AA8388" s="43"/>
      <c r="AB8388" s="43"/>
      <c r="AC8388" s="43"/>
      <c r="AD8388" s="43"/>
      <c r="AE8388" s="43"/>
      <c r="AF8388" s="43"/>
      <c r="AG8388" s="43"/>
      <c r="AH8388" s="43"/>
      <c r="AI8388" s="43"/>
      <c r="AJ8388" s="43"/>
      <c r="AK8388" s="43"/>
      <c r="AL8388" s="43"/>
      <c r="AM8388" s="43"/>
      <c r="AN8388" s="43"/>
      <c r="AO8388" s="43"/>
      <c r="AP8388" s="43"/>
      <c r="AQ8388" s="43"/>
      <c r="AR8388" s="43"/>
      <c r="AS8388" s="43"/>
      <c r="AT8388" s="43"/>
      <c r="AU8388" s="43"/>
      <c r="AV8388" s="43"/>
      <c r="AW8388" s="43"/>
      <c r="AX8388" s="43"/>
      <c r="AY8388" s="43"/>
    </row>
    <row r="8389" spans="5:51" x14ac:dyDescent="0.25">
      <c r="E8389" s="42"/>
      <c r="F8389" s="43"/>
      <c r="G8389" s="43"/>
      <c r="H8389" s="43"/>
      <c r="I8389" s="43"/>
      <c r="J8389" s="43"/>
      <c r="K8389" s="43"/>
      <c r="L8389" s="43"/>
      <c r="M8389" s="43"/>
      <c r="N8389" s="43"/>
      <c r="O8389" s="43"/>
      <c r="P8389" s="43"/>
      <c r="Q8389" s="43"/>
      <c r="R8389" s="43"/>
      <c r="S8389" s="43"/>
      <c r="T8389" s="43"/>
      <c r="U8389" s="43"/>
      <c r="V8389" s="43"/>
      <c r="W8389" s="43"/>
      <c r="X8389" s="43"/>
      <c r="Y8389" s="43"/>
      <c r="Z8389" s="43"/>
      <c r="AA8389" s="43"/>
      <c r="AB8389" s="43"/>
      <c r="AC8389" s="43"/>
      <c r="AD8389" s="43"/>
      <c r="AE8389" s="43"/>
      <c r="AF8389" s="43"/>
      <c r="AG8389" s="43"/>
      <c r="AH8389" s="43"/>
      <c r="AI8389" s="43"/>
      <c r="AJ8389" s="43"/>
      <c r="AK8389" s="43"/>
      <c r="AL8389" s="43"/>
      <c r="AM8389" s="43"/>
      <c r="AN8389" s="43"/>
      <c r="AO8389" s="43"/>
      <c r="AP8389" s="43"/>
      <c r="AQ8389" s="43"/>
      <c r="AR8389" s="43"/>
      <c r="AS8389" s="43"/>
      <c r="AT8389" s="43"/>
      <c r="AU8389" s="43"/>
      <c r="AV8389" s="43"/>
      <c r="AW8389" s="43"/>
      <c r="AX8389" s="43"/>
      <c r="AY8389" s="43"/>
    </row>
    <row r="8390" spans="5:51" x14ac:dyDescent="0.25">
      <c r="E8390" s="42" t="s">
        <v>876</v>
      </c>
      <c r="F8390" s="43"/>
      <c r="G8390" s="43"/>
      <c r="H8390" s="43"/>
      <c r="I8390" s="43"/>
      <c r="J8390" s="43"/>
      <c r="K8390" s="43"/>
      <c r="L8390" s="43"/>
      <c r="M8390" s="43"/>
      <c r="N8390" s="43"/>
      <c r="O8390" s="43"/>
      <c r="P8390" s="43"/>
      <c r="Q8390" s="43"/>
      <c r="R8390" s="43"/>
      <c r="S8390" s="43"/>
      <c r="T8390" s="43"/>
      <c r="U8390" s="43"/>
      <c r="V8390" s="43"/>
      <c r="W8390" s="43"/>
      <c r="X8390" s="43"/>
      <c r="Y8390" s="43"/>
      <c r="Z8390" s="43"/>
      <c r="AA8390" s="43"/>
      <c r="AB8390" s="43"/>
      <c r="AC8390" s="43"/>
      <c r="AD8390" s="43"/>
      <c r="AE8390" s="43"/>
      <c r="AF8390" s="43"/>
      <c r="AG8390" s="43"/>
      <c r="AH8390" s="43"/>
      <c r="AI8390" s="43"/>
      <c r="AJ8390" s="43"/>
      <c r="AK8390" s="43"/>
      <c r="AL8390" s="43"/>
      <c r="AM8390" s="43"/>
      <c r="AN8390" s="43"/>
      <c r="AO8390" s="43"/>
      <c r="AP8390" s="43"/>
      <c r="AQ8390" s="43"/>
      <c r="AR8390" s="43"/>
      <c r="AS8390" s="43"/>
      <c r="AT8390" s="43"/>
      <c r="AU8390" s="43"/>
      <c r="AV8390" s="43"/>
      <c r="AW8390" s="43"/>
      <c r="AX8390" s="43"/>
      <c r="AY8390" s="43"/>
    </row>
    <row r="8391" spans="5:51" x14ac:dyDescent="0.25">
      <c r="E8391" s="42" t="s">
        <v>887</v>
      </c>
      <c r="F8391" s="43"/>
      <c r="G8391" s="43"/>
      <c r="H8391" s="43"/>
      <c r="I8391" s="43"/>
      <c r="J8391" s="43"/>
      <c r="K8391" s="43"/>
      <c r="L8391" s="43"/>
      <c r="M8391" s="43"/>
      <c r="N8391" s="43"/>
      <c r="O8391" s="43"/>
      <c r="P8391" s="43"/>
      <c r="Q8391" s="43"/>
      <c r="R8391" s="43"/>
      <c r="S8391" s="43"/>
      <c r="T8391" s="43"/>
      <c r="U8391" s="43"/>
      <c r="V8391" s="43"/>
      <c r="W8391" s="43"/>
      <c r="X8391" s="43"/>
      <c r="Y8391" s="43"/>
      <c r="Z8391" s="43"/>
      <c r="AA8391" s="43"/>
      <c r="AB8391" s="43"/>
      <c r="AC8391" s="43"/>
      <c r="AD8391" s="43"/>
      <c r="AE8391" s="43"/>
      <c r="AF8391" s="43"/>
      <c r="AG8391" s="43"/>
      <c r="AH8391" s="43"/>
      <c r="AI8391" s="43"/>
      <c r="AJ8391" s="43"/>
      <c r="AK8391" s="43"/>
      <c r="AL8391" s="43"/>
      <c r="AM8391" s="43"/>
      <c r="AN8391" s="43"/>
      <c r="AO8391" s="43"/>
      <c r="AP8391" s="43"/>
      <c r="AQ8391" s="43"/>
      <c r="AR8391" s="43"/>
      <c r="AS8391" s="43"/>
      <c r="AT8391" s="43"/>
      <c r="AU8391" s="43"/>
      <c r="AV8391" s="43"/>
      <c r="AW8391" s="43"/>
      <c r="AX8391" s="43"/>
      <c r="AY8391" s="43"/>
    </row>
    <row r="8392" spans="5:51" x14ac:dyDescent="0.25">
      <c r="E8392" s="42" t="s">
        <v>1316</v>
      </c>
      <c r="F8392" s="43"/>
      <c r="G8392" s="43"/>
      <c r="H8392" s="43"/>
      <c r="I8392" s="43"/>
      <c r="J8392" s="43"/>
      <c r="K8392" s="43"/>
      <c r="L8392" s="43"/>
      <c r="M8392" s="43"/>
      <c r="N8392" s="43"/>
      <c r="O8392" s="43"/>
      <c r="P8392" s="43"/>
      <c r="Q8392" s="43"/>
      <c r="R8392" s="43"/>
      <c r="S8392" s="43"/>
      <c r="T8392" s="43"/>
      <c r="U8392" s="43"/>
      <c r="V8392" s="43"/>
      <c r="W8392" s="43"/>
      <c r="X8392" s="43"/>
      <c r="Y8392" s="43"/>
      <c r="Z8392" s="43"/>
      <c r="AA8392" s="43"/>
      <c r="AB8392" s="43"/>
      <c r="AC8392" s="43"/>
      <c r="AD8392" s="43"/>
      <c r="AE8392" s="43"/>
      <c r="AF8392" s="43"/>
      <c r="AG8392" s="43"/>
      <c r="AH8392" s="43"/>
      <c r="AI8392" s="43"/>
      <c r="AJ8392" s="43"/>
      <c r="AK8392" s="43"/>
      <c r="AL8392" s="43"/>
      <c r="AM8392" s="43"/>
      <c r="AN8392" s="43"/>
      <c r="AO8392" s="43"/>
      <c r="AP8392" s="43"/>
      <c r="AQ8392" s="43"/>
      <c r="AR8392" s="43"/>
      <c r="AS8392" s="43"/>
      <c r="AT8392" s="43"/>
      <c r="AU8392" s="43"/>
      <c r="AV8392" s="43"/>
      <c r="AW8392" s="43"/>
      <c r="AX8392" s="43"/>
      <c r="AY8392" s="43"/>
    </row>
    <row r="8393" spans="5:51" x14ac:dyDescent="0.25">
      <c r="E8393" s="42"/>
      <c r="F8393" s="43"/>
      <c r="G8393" s="43"/>
      <c r="H8393" s="43"/>
      <c r="I8393" s="43"/>
      <c r="J8393" s="43"/>
      <c r="K8393" s="43"/>
      <c r="L8393" s="43"/>
      <c r="M8393" s="43"/>
      <c r="N8393" s="43"/>
      <c r="O8393" s="43"/>
      <c r="P8393" s="43"/>
      <c r="Q8393" s="43"/>
      <c r="R8393" s="43"/>
      <c r="S8393" s="43"/>
      <c r="T8393" s="43"/>
      <c r="U8393" s="43"/>
      <c r="V8393" s="43"/>
      <c r="W8393" s="43"/>
      <c r="X8393" s="43"/>
      <c r="Y8393" s="43"/>
      <c r="Z8393" s="43"/>
      <c r="AA8393" s="43"/>
      <c r="AB8393" s="43"/>
      <c r="AC8393" s="43"/>
      <c r="AD8393" s="43"/>
      <c r="AE8393" s="43"/>
      <c r="AF8393" s="43"/>
      <c r="AG8393" s="43"/>
      <c r="AH8393" s="43"/>
      <c r="AI8393" s="43"/>
      <c r="AJ8393" s="43"/>
      <c r="AK8393" s="43"/>
      <c r="AL8393" s="43"/>
      <c r="AM8393" s="43"/>
      <c r="AN8393" s="43"/>
      <c r="AO8393" s="43"/>
      <c r="AP8393" s="43"/>
      <c r="AQ8393" s="43"/>
      <c r="AR8393" s="43"/>
      <c r="AS8393" s="43"/>
      <c r="AT8393" s="43"/>
      <c r="AU8393" s="43"/>
      <c r="AV8393" s="43"/>
      <c r="AW8393" s="43"/>
      <c r="AX8393" s="43"/>
      <c r="AY8393" s="43"/>
    </row>
    <row r="8394" spans="5:51" x14ac:dyDescent="0.25">
      <c r="E8394" s="42" t="s">
        <v>938</v>
      </c>
      <c r="F8394" s="43"/>
      <c r="G8394" s="43"/>
      <c r="H8394" s="43"/>
      <c r="I8394" s="43"/>
      <c r="J8394" s="43"/>
      <c r="K8394" s="43"/>
      <c r="L8394" s="43"/>
      <c r="M8394" s="43"/>
      <c r="N8394" s="43"/>
      <c r="O8394" s="43"/>
      <c r="P8394" s="43"/>
      <c r="Q8394" s="43"/>
      <c r="R8394" s="43"/>
      <c r="S8394" s="43"/>
      <c r="T8394" s="43"/>
      <c r="U8394" s="43"/>
      <c r="V8394" s="43"/>
      <c r="W8394" s="43"/>
      <c r="X8394" s="43"/>
      <c r="Y8394" s="43"/>
      <c r="Z8394" s="43"/>
      <c r="AA8394" s="43"/>
      <c r="AB8394" s="43"/>
      <c r="AC8394" s="43"/>
      <c r="AD8394" s="43"/>
      <c r="AE8394" s="43"/>
      <c r="AF8394" s="43"/>
      <c r="AG8394" s="43"/>
      <c r="AH8394" s="43"/>
      <c r="AI8394" s="43"/>
      <c r="AJ8394" s="43"/>
      <c r="AK8394" s="43"/>
      <c r="AL8394" s="43"/>
      <c r="AM8394" s="43"/>
      <c r="AN8394" s="43"/>
      <c r="AO8394" s="43"/>
      <c r="AP8394" s="43"/>
      <c r="AQ8394" s="43"/>
      <c r="AR8394" s="43"/>
      <c r="AS8394" s="43"/>
      <c r="AT8394" s="43"/>
      <c r="AU8394" s="43"/>
      <c r="AV8394" s="43"/>
      <c r="AW8394" s="43"/>
      <c r="AX8394" s="43"/>
      <c r="AY8394" s="43"/>
    </row>
    <row r="8395" spans="5:51" x14ac:dyDescent="0.25">
      <c r="E8395" s="42" t="s">
        <v>889</v>
      </c>
      <c r="F8395" s="43"/>
      <c r="G8395" s="43"/>
      <c r="H8395" s="43"/>
      <c r="I8395" s="43"/>
      <c r="J8395" s="43"/>
      <c r="K8395" s="43"/>
      <c r="L8395" s="43"/>
      <c r="M8395" s="43"/>
      <c r="N8395" s="43"/>
      <c r="O8395" s="43"/>
      <c r="P8395" s="43"/>
      <c r="Q8395" s="43"/>
      <c r="R8395" s="43"/>
      <c r="S8395" s="43"/>
      <c r="T8395" s="43"/>
      <c r="U8395" s="43"/>
      <c r="V8395" s="43"/>
      <c r="W8395" s="43"/>
      <c r="X8395" s="43"/>
      <c r="Y8395" s="43"/>
      <c r="Z8395" s="43"/>
      <c r="AA8395" s="43"/>
      <c r="AB8395" s="43"/>
      <c r="AC8395" s="43"/>
      <c r="AD8395" s="43"/>
      <c r="AE8395" s="43"/>
      <c r="AF8395" s="43"/>
      <c r="AG8395" s="43"/>
      <c r="AH8395" s="43"/>
      <c r="AI8395" s="43"/>
      <c r="AJ8395" s="43"/>
      <c r="AK8395" s="43"/>
      <c r="AL8395" s="43"/>
      <c r="AM8395" s="43"/>
      <c r="AN8395" s="43"/>
      <c r="AO8395" s="43"/>
      <c r="AP8395" s="43"/>
      <c r="AQ8395" s="43"/>
      <c r="AR8395" s="43"/>
      <c r="AS8395" s="43"/>
      <c r="AT8395" s="43"/>
      <c r="AU8395" s="43"/>
      <c r="AV8395" s="43"/>
      <c r="AW8395" s="43"/>
      <c r="AX8395" s="43"/>
      <c r="AY8395" s="43"/>
    </row>
    <row r="8396" spans="5:51" x14ac:dyDescent="0.25">
      <c r="E8396" s="42" t="s">
        <v>1095</v>
      </c>
      <c r="F8396" s="43"/>
      <c r="G8396" s="43"/>
      <c r="H8396" s="43"/>
      <c r="I8396" s="43"/>
      <c r="J8396" s="43"/>
      <c r="K8396" s="43"/>
      <c r="L8396" s="43"/>
      <c r="M8396" s="43"/>
      <c r="N8396" s="43"/>
      <c r="O8396" s="43"/>
      <c r="P8396" s="43"/>
      <c r="Q8396" s="43"/>
      <c r="R8396" s="43"/>
      <c r="S8396" s="43"/>
      <c r="T8396" s="43"/>
      <c r="U8396" s="43"/>
      <c r="V8396" s="43"/>
      <c r="W8396" s="43"/>
      <c r="X8396" s="43"/>
      <c r="Y8396" s="43"/>
      <c r="Z8396" s="43"/>
      <c r="AA8396" s="43"/>
      <c r="AB8396" s="43"/>
      <c r="AC8396" s="43"/>
      <c r="AD8396" s="43"/>
      <c r="AE8396" s="43"/>
      <c r="AF8396" s="43"/>
      <c r="AG8396" s="43"/>
      <c r="AH8396" s="43"/>
      <c r="AI8396" s="43"/>
      <c r="AJ8396" s="43"/>
      <c r="AK8396" s="43"/>
      <c r="AL8396" s="43"/>
      <c r="AM8396" s="43"/>
      <c r="AN8396" s="43"/>
      <c r="AO8396" s="43"/>
      <c r="AP8396" s="43"/>
      <c r="AQ8396" s="43"/>
      <c r="AR8396" s="43"/>
      <c r="AS8396" s="43"/>
      <c r="AT8396" s="43"/>
      <c r="AU8396" s="43"/>
      <c r="AV8396" s="43"/>
      <c r="AW8396" s="43"/>
      <c r="AX8396" s="43"/>
      <c r="AY8396" s="43"/>
    </row>
    <row r="8397" spans="5:51" x14ac:dyDescent="0.25">
      <c r="E8397" s="42" t="s">
        <v>1096</v>
      </c>
      <c r="F8397" s="43"/>
      <c r="G8397" s="43"/>
      <c r="H8397" s="43"/>
      <c r="I8397" s="43"/>
      <c r="J8397" s="43"/>
      <c r="K8397" s="43"/>
      <c r="L8397" s="43"/>
      <c r="M8397" s="43"/>
      <c r="N8397" s="43"/>
      <c r="O8397" s="43"/>
      <c r="P8397" s="43"/>
      <c r="Q8397" s="43"/>
      <c r="R8397" s="43"/>
      <c r="S8397" s="43"/>
      <c r="T8397" s="43"/>
      <c r="U8397" s="43"/>
      <c r="V8397" s="43"/>
      <c r="W8397" s="43"/>
      <c r="X8397" s="43"/>
      <c r="Y8397" s="43"/>
      <c r="Z8397" s="43"/>
      <c r="AA8397" s="43"/>
      <c r="AB8397" s="43"/>
      <c r="AC8397" s="43"/>
      <c r="AD8397" s="43"/>
      <c r="AE8397" s="43"/>
      <c r="AF8397" s="43"/>
      <c r="AG8397" s="43"/>
      <c r="AH8397" s="43"/>
      <c r="AI8397" s="43"/>
      <c r="AJ8397" s="43"/>
      <c r="AK8397" s="43"/>
      <c r="AL8397" s="43"/>
      <c r="AM8397" s="43"/>
      <c r="AN8397" s="43"/>
      <c r="AO8397" s="43"/>
      <c r="AP8397" s="43"/>
      <c r="AQ8397" s="43"/>
      <c r="AR8397" s="43"/>
      <c r="AS8397" s="43"/>
      <c r="AT8397" s="43"/>
      <c r="AU8397" s="43"/>
      <c r="AV8397" s="43"/>
      <c r="AW8397" s="43"/>
      <c r="AX8397" s="43"/>
      <c r="AY8397" s="43"/>
    </row>
    <row r="8398" spans="5:51" x14ac:dyDescent="0.25">
      <c r="E8398" s="42" t="s">
        <v>1097</v>
      </c>
      <c r="F8398" s="43"/>
      <c r="G8398" s="43"/>
      <c r="H8398" s="43"/>
      <c r="I8398" s="43"/>
      <c r="J8398" s="43"/>
      <c r="K8398" s="43"/>
      <c r="L8398" s="43"/>
      <c r="M8398" s="43"/>
      <c r="N8398" s="43"/>
      <c r="O8398" s="43"/>
      <c r="P8398" s="43"/>
      <c r="Q8398" s="43"/>
      <c r="R8398" s="43"/>
      <c r="S8398" s="43"/>
      <c r="T8398" s="43"/>
      <c r="U8398" s="43"/>
      <c r="V8398" s="43"/>
      <c r="W8398" s="43"/>
      <c r="X8398" s="43"/>
      <c r="Y8398" s="43"/>
      <c r="Z8398" s="43"/>
      <c r="AA8398" s="43"/>
      <c r="AB8398" s="43"/>
      <c r="AC8398" s="43"/>
      <c r="AD8398" s="43"/>
      <c r="AE8398" s="43"/>
      <c r="AF8398" s="43"/>
      <c r="AG8398" s="43"/>
      <c r="AH8398" s="43"/>
      <c r="AI8398" s="43"/>
      <c r="AJ8398" s="43"/>
      <c r="AK8398" s="43"/>
      <c r="AL8398" s="43"/>
      <c r="AM8398" s="43"/>
      <c r="AN8398" s="43"/>
      <c r="AO8398" s="43"/>
      <c r="AP8398" s="43"/>
      <c r="AQ8398" s="43"/>
      <c r="AR8398" s="43"/>
      <c r="AS8398" s="43"/>
      <c r="AT8398" s="43"/>
      <c r="AU8398" s="43"/>
      <c r="AV8398" s="43"/>
      <c r="AW8398" s="43"/>
      <c r="AX8398" s="43"/>
      <c r="AY8398" s="43"/>
    </row>
    <row r="8399" spans="5:51" x14ac:dyDescent="0.25">
      <c r="E8399" s="42" t="s">
        <v>1336</v>
      </c>
      <c r="F8399" s="43"/>
      <c r="G8399" s="43"/>
      <c r="H8399" s="43"/>
      <c r="I8399" s="43"/>
      <c r="J8399" s="43"/>
      <c r="K8399" s="43"/>
      <c r="L8399" s="43"/>
      <c r="M8399" s="43"/>
      <c r="N8399" s="43"/>
      <c r="O8399" s="43"/>
      <c r="P8399" s="43"/>
      <c r="Q8399" s="43"/>
      <c r="R8399" s="43"/>
      <c r="S8399" s="43"/>
      <c r="T8399" s="43"/>
      <c r="U8399" s="43"/>
      <c r="V8399" s="43"/>
      <c r="W8399" s="43"/>
      <c r="X8399" s="43"/>
      <c r="Y8399" s="43"/>
      <c r="Z8399" s="43"/>
      <c r="AA8399" s="43"/>
      <c r="AB8399" s="43"/>
      <c r="AC8399" s="43"/>
      <c r="AD8399" s="43"/>
      <c r="AE8399" s="43"/>
      <c r="AF8399" s="43"/>
      <c r="AG8399" s="43"/>
      <c r="AH8399" s="43"/>
      <c r="AI8399" s="43"/>
      <c r="AJ8399" s="43"/>
      <c r="AK8399" s="43"/>
      <c r="AL8399" s="43"/>
      <c r="AM8399" s="43"/>
      <c r="AN8399" s="43"/>
      <c r="AO8399" s="43"/>
      <c r="AP8399" s="43"/>
      <c r="AQ8399" s="43"/>
      <c r="AR8399" s="43"/>
      <c r="AS8399" s="43"/>
      <c r="AT8399" s="43"/>
      <c r="AU8399" s="43"/>
      <c r="AV8399" s="43"/>
      <c r="AW8399" s="43"/>
      <c r="AX8399" s="43"/>
      <c r="AY8399" s="43"/>
    </row>
    <row r="8400" spans="5:51" x14ac:dyDescent="0.25">
      <c r="E8400" s="42"/>
      <c r="F8400" s="43"/>
      <c r="G8400" s="43"/>
      <c r="H8400" s="43"/>
      <c r="I8400" s="43"/>
      <c r="J8400" s="43"/>
      <c r="K8400" s="43"/>
      <c r="L8400" s="43"/>
      <c r="M8400" s="43"/>
      <c r="N8400" s="43"/>
      <c r="O8400" s="43"/>
      <c r="P8400" s="43"/>
      <c r="Q8400" s="43"/>
      <c r="R8400" s="43"/>
      <c r="S8400" s="43"/>
      <c r="T8400" s="43"/>
      <c r="U8400" s="43"/>
      <c r="V8400" s="43"/>
      <c r="W8400" s="43"/>
      <c r="X8400" s="43"/>
      <c r="Y8400" s="43"/>
      <c r="Z8400" s="43"/>
      <c r="AA8400" s="43"/>
      <c r="AB8400" s="43"/>
      <c r="AC8400" s="43"/>
      <c r="AD8400" s="43"/>
      <c r="AE8400" s="43"/>
      <c r="AF8400" s="43"/>
      <c r="AG8400" s="43"/>
      <c r="AH8400" s="43"/>
      <c r="AI8400" s="43"/>
      <c r="AJ8400" s="43"/>
      <c r="AK8400" s="43"/>
      <c r="AL8400" s="43"/>
      <c r="AM8400" s="43"/>
      <c r="AN8400" s="43"/>
      <c r="AO8400" s="43"/>
      <c r="AP8400" s="43"/>
      <c r="AQ8400" s="43"/>
      <c r="AR8400" s="43"/>
      <c r="AS8400" s="43"/>
      <c r="AT8400" s="43"/>
      <c r="AU8400" s="43"/>
      <c r="AV8400" s="43"/>
      <c r="AW8400" s="43"/>
      <c r="AX8400" s="43"/>
      <c r="AY8400" s="43"/>
    </row>
    <row r="8401" spans="5:51" x14ac:dyDescent="0.25">
      <c r="E8401" s="42" t="s">
        <v>901</v>
      </c>
      <c r="F8401" s="43"/>
      <c r="G8401" s="43"/>
      <c r="H8401" s="43"/>
      <c r="I8401" s="43"/>
      <c r="J8401" s="43"/>
      <c r="K8401" s="43"/>
      <c r="L8401" s="43"/>
      <c r="M8401" s="43"/>
      <c r="N8401" s="43"/>
      <c r="O8401" s="43"/>
      <c r="P8401" s="43"/>
      <c r="Q8401" s="43"/>
      <c r="R8401" s="43"/>
      <c r="S8401" s="43"/>
      <c r="T8401" s="43"/>
      <c r="U8401" s="43"/>
      <c r="V8401" s="43"/>
      <c r="W8401" s="43"/>
      <c r="X8401" s="43"/>
      <c r="Y8401" s="43"/>
      <c r="Z8401" s="43"/>
      <c r="AA8401" s="43"/>
      <c r="AB8401" s="43"/>
      <c r="AC8401" s="43"/>
      <c r="AD8401" s="43"/>
      <c r="AE8401" s="43"/>
      <c r="AF8401" s="43"/>
      <c r="AG8401" s="43"/>
      <c r="AH8401" s="43"/>
      <c r="AI8401" s="43"/>
      <c r="AJ8401" s="43"/>
      <c r="AK8401" s="43"/>
      <c r="AL8401" s="43"/>
      <c r="AM8401" s="43"/>
      <c r="AN8401" s="43"/>
      <c r="AO8401" s="43"/>
      <c r="AP8401" s="43"/>
      <c r="AQ8401" s="43"/>
      <c r="AR8401" s="43"/>
      <c r="AS8401" s="43"/>
      <c r="AT8401" s="43"/>
      <c r="AU8401" s="43"/>
      <c r="AV8401" s="43"/>
      <c r="AW8401" s="43"/>
      <c r="AX8401" s="43"/>
      <c r="AY8401" s="43"/>
    </row>
    <row r="8402" spans="5:51" x14ac:dyDescent="0.25">
      <c r="E8402" s="42" t="s">
        <v>940</v>
      </c>
      <c r="F8402" s="43"/>
      <c r="G8402" s="43"/>
      <c r="H8402" s="43"/>
      <c r="I8402" s="43"/>
      <c r="J8402" s="43"/>
      <c r="K8402" s="43"/>
      <c r="L8402" s="43"/>
      <c r="M8402" s="43"/>
      <c r="N8402" s="43"/>
      <c r="O8402" s="43"/>
      <c r="P8402" s="43"/>
      <c r="Q8402" s="43"/>
      <c r="R8402" s="43"/>
      <c r="S8402" s="43"/>
      <c r="T8402" s="43"/>
      <c r="U8402" s="43"/>
      <c r="V8402" s="43"/>
      <c r="W8402" s="43"/>
      <c r="X8402" s="43"/>
      <c r="Y8402" s="43"/>
      <c r="Z8402" s="43"/>
      <c r="AA8402" s="43"/>
      <c r="AB8402" s="43"/>
      <c r="AC8402" s="43"/>
      <c r="AD8402" s="43"/>
      <c r="AE8402" s="43"/>
      <c r="AF8402" s="43"/>
      <c r="AG8402" s="43"/>
      <c r="AH8402" s="43"/>
      <c r="AI8402" s="43"/>
      <c r="AJ8402" s="43"/>
      <c r="AK8402" s="43"/>
      <c r="AL8402" s="43"/>
      <c r="AM8402" s="43"/>
      <c r="AN8402" s="43"/>
      <c r="AO8402" s="43"/>
      <c r="AP8402" s="43"/>
      <c r="AQ8402" s="43"/>
      <c r="AR8402" s="43"/>
      <c r="AS8402" s="43"/>
      <c r="AT8402" s="43"/>
      <c r="AU8402" s="43"/>
      <c r="AV8402" s="43"/>
      <c r="AW8402" s="43"/>
      <c r="AX8402" s="43"/>
      <c r="AY8402" s="43"/>
    </row>
    <row r="8403" spans="5:51" x14ac:dyDescent="0.25">
      <c r="E8403" s="42" t="s">
        <v>1337</v>
      </c>
      <c r="F8403" s="43"/>
      <c r="G8403" s="43"/>
      <c r="H8403" s="43"/>
      <c r="I8403" s="43"/>
      <c r="J8403" s="43"/>
      <c r="K8403" s="43"/>
      <c r="L8403" s="43"/>
      <c r="M8403" s="43"/>
      <c r="N8403" s="43"/>
      <c r="O8403" s="43"/>
      <c r="P8403" s="43"/>
      <c r="Q8403" s="43"/>
      <c r="R8403" s="43"/>
      <c r="S8403" s="43"/>
      <c r="T8403" s="43"/>
      <c r="U8403" s="43"/>
      <c r="V8403" s="43"/>
      <c r="W8403" s="43"/>
      <c r="X8403" s="43"/>
      <c r="Y8403" s="43"/>
      <c r="Z8403" s="43"/>
      <c r="AA8403" s="43"/>
      <c r="AB8403" s="43"/>
      <c r="AC8403" s="43"/>
      <c r="AD8403" s="43"/>
      <c r="AE8403" s="43"/>
      <c r="AF8403" s="43"/>
      <c r="AG8403" s="43"/>
      <c r="AH8403" s="43"/>
      <c r="AI8403" s="43"/>
      <c r="AJ8403" s="43"/>
      <c r="AK8403" s="43"/>
      <c r="AL8403" s="43"/>
      <c r="AM8403" s="43"/>
      <c r="AN8403" s="43"/>
      <c r="AO8403" s="43"/>
      <c r="AP8403" s="43"/>
      <c r="AQ8403" s="43"/>
      <c r="AR8403" s="43"/>
      <c r="AS8403" s="43"/>
      <c r="AT8403" s="43"/>
      <c r="AU8403" s="43"/>
      <c r="AV8403" s="43"/>
      <c r="AW8403" s="43"/>
      <c r="AX8403" s="43"/>
      <c r="AY8403" s="43"/>
    </row>
    <row r="8404" spans="5:51" x14ac:dyDescent="0.25">
      <c r="E8404" s="42" t="s">
        <v>1338</v>
      </c>
      <c r="F8404" s="43"/>
      <c r="G8404" s="43"/>
      <c r="H8404" s="43"/>
      <c r="I8404" s="43"/>
      <c r="J8404" s="43"/>
      <c r="K8404" s="43"/>
      <c r="L8404" s="43"/>
      <c r="M8404" s="43"/>
      <c r="N8404" s="43"/>
      <c r="O8404" s="43"/>
      <c r="P8404" s="43"/>
      <c r="Q8404" s="43"/>
      <c r="R8404" s="43"/>
      <c r="S8404" s="43"/>
      <c r="T8404" s="43"/>
      <c r="U8404" s="43"/>
      <c r="V8404" s="43"/>
      <c r="W8404" s="43"/>
      <c r="X8404" s="43"/>
      <c r="Y8404" s="43"/>
      <c r="Z8404" s="43"/>
      <c r="AA8404" s="43"/>
      <c r="AB8404" s="43"/>
      <c r="AC8404" s="43"/>
      <c r="AD8404" s="43"/>
      <c r="AE8404" s="43"/>
      <c r="AF8404" s="43"/>
      <c r="AG8404" s="43"/>
      <c r="AH8404" s="43"/>
      <c r="AI8404" s="43"/>
      <c r="AJ8404" s="43"/>
      <c r="AK8404" s="43"/>
      <c r="AL8404" s="43"/>
      <c r="AM8404" s="43"/>
      <c r="AN8404" s="43"/>
      <c r="AO8404" s="43"/>
      <c r="AP8404" s="43"/>
      <c r="AQ8404" s="43"/>
      <c r="AR8404" s="43"/>
      <c r="AS8404" s="43"/>
      <c r="AT8404" s="43"/>
      <c r="AU8404" s="43"/>
      <c r="AV8404" s="43"/>
      <c r="AW8404" s="43"/>
      <c r="AX8404" s="43"/>
      <c r="AY8404" s="43"/>
    </row>
    <row r="8405" spans="5:51" x14ac:dyDescent="0.25">
      <c r="E8405" s="42" t="s">
        <v>1339</v>
      </c>
      <c r="F8405" s="43"/>
      <c r="G8405" s="43"/>
      <c r="H8405" s="43"/>
      <c r="I8405" s="43"/>
      <c r="J8405" s="43"/>
      <c r="K8405" s="43"/>
      <c r="L8405" s="43"/>
      <c r="M8405" s="43"/>
      <c r="N8405" s="43"/>
      <c r="O8405" s="43"/>
      <c r="P8405" s="43"/>
      <c r="Q8405" s="43"/>
      <c r="R8405" s="43"/>
      <c r="S8405" s="43"/>
      <c r="T8405" s="43"/>
      <c r="U8405" s="43"/>
      <c r="V8405" s="43"/>
      <c r="W8405" s="43"/>
      <c r="X8405" s="43"/>
      <c r="Y8405" s="43"/>
      <c r="Z8405" s="43"/>
      <c r="AA8405" s="43"/>
      <c r="AB8405" s="43"/>
      <c r="AC8405" s="43"/>
      <c r="AD8405" s="43"/>
      <c r="AE8405" s="43"/>
      <c r="AF8405" s="43"/>
      <c r="AG8405" s="43"/>
      <c r="AH8405" s="43"/>
      <c r="AI8405" s="43"/>
      <c r="AJ8405" s="43"/>
      <c r="AK8405" s="43"/>
      <c r="AL8405" s="43"/>
      <c r="AM8405" s="43"/>
      <c r="AN8405" s="43"/>
      <c r="AO8405" s="43"/>
      <c r="AP8405" s="43"/>
      <c r="AQ8405" s="43"/>
      <c r="AR8405" s="43"/>
      <c r="AS8405" s="43"/>
      <c r="AT8405" s="43"/>
      <c r="AU8405" s="43"/>
      <c r="AV8405" s="43"/>
      <c r="AW8405" s="43"/>
      <c r="AX8405" s="43"/>
      <c r="AY8405" s="43"/>
    </row>
    <row r="8406" spans="5:51" x14ac:dyDescent="0.25">
      <c r="E8406" s="42"/>
      <c r="F8406" s="43"/>
      <c r="G8406" s="43"/>
      <c r="H8406" s="43"/>
      <c r="I8406" s="43"/>
      <c r="J8406" s="43"/>
      <c r="K8406" s="43"/>
      <c r="L8406" s="43"/>
      <c r="M8406" s="43"/>
      <c r="N8406" s="43"/>
      <c r="O8406" s="43"/>
      <c r="P8406" s="43"/>
      <c r="Q8406" s="43"/>
      <c r="R8406" s="43"/>
      <c r="S8406" s="43"/>
      <c r="T8406" s="43"/>
      <c r="U8406" s="43"/>
      <c r="V8406" s="43"/>
      <c r="W8406" s="43"/>
      <c r="X8406" s="43"/>
      <c r="Y8406" s="43"/>
      <c r="Z8406" s="43"/>
      <c r="AA8406" s="43"/>
      <c r="AB8406" s="43"/>
      <c r="AC8406" s="43"/>
      <c r="AD8406" s="43"/>
      <c r="AE8406" s="43"/>
      <c r="AF8406" s="43"/>
      <c r="AG8406" s="43"/>
      <c r="AH8406" s="43"/>
      <c r="AI8406" s="43"/>
      <c r="AJ8406" s="43"/>
      <c r="AK8406" s="43"/>
      <c r="AL8406" s="43"/>
      <c r="AM8406" s="43"/>
      <c r="AN8406" s="43"/>
      <c r="AO8406" s="43"/>
      <c r="AP8406" s="43"/>
      <c r="AQ8406" s="43"/>
      <c r="AR8406" s="43"/>
      <c r="AS8406" s="43"/>
      <c r="AT8406" s="43"/>
      <c r="AU8406" s="43"/>
      <c r="AV8406" s="43"/>
      <c r="AW8406" s="43"/>
      <c r="AX8406" s="43"/>
      <c r="AY8406" s="43"/>
    </row>
    <row r="8407" spans="5:51" x14ac:dyDescent="0.25">
      <c r="E8407" s="42" t="s">
        <v>1140</v>
      </c>
      <c r="F8407" s="43"/>
      <c r="G8407" s="43"/>
      <c r="H8407" s="43"/>
      <c r="I8407" s="43"/>
      <c r="J8407" s="43"/>
      <c r="K8407" s="43"/>
      <c r="L8407" s="43"/>
      <c r="M8407" s="43"/>
      <c r="N8407" s="43"/>
      <c r="O8407" s="43"/>
      <c r="P8407" s="43"/>
      <c r="Q8407" s="43"/>
      <c r="R8407" s="43"/>
      <c r="S8407" s="43"/>
      <c r="T8407" s="43"/>
      <c r="U8407" s="43"/>
      <c r="V8407" s="43"/>
      <c r="W8407" s="43"/>
      <c r="X8407" s="43"/>
      <c r="Y8407" s="43"/>
      <c r="Z8407" s="43"/>
      <c r="AA8407" s="43"/>
      <c r="AB8407" s="43"/>
      <c r="AC8407" s="43"/>
      <c r="AD8407" s="43"/>
      <c r="AE8407" s="43"/>
      <c r="AF8407" s="43"/>
      <c r="AG8407" s="43"/>
      <c r="AH8407" s="43"/>
      <c r="AI8407" s="43"/>
      <c r="AJ8407" s="43"/>
      <c r="AK8407" s="43"/>
      <c r="AL8407" s="43"/>
      <c r="AM8407" s="43"/>
      <c r="AN8407" s="43"/>
      <c r="AO8407" s="43"/>
      <c r="AP8407" s="43"/>
      <c r="AQ8407" s="43"/>
      <c r="AR8407" s="43"/>
      <c r="AS8407" s="43"/>
      <c r="AT8407" s="43"/>
      <c r="AU8407" s="43"/>
      <c r="AV8407" s="43"/>
      <c r="AW8407" s="43"/>
      <c r="AX8407" s="43"/>
      <c r="AY8407" s="43"/>
    </row>
    <row r="8408" spans="5:51" x14ac:dyDescent="0.25">
      <c r="E8408" s="42" t="s">
        <v>1141</v>
      </c>
      <c r="F8408" s="43"/>
      <c r="G8408" s="43"/>
      <c r="H8408" s="43"/>
      <c r="I8408" s="43"/>
      <c r="J8408" s="43"/>
      <c r="K8408" s="43"/>
      <c r="L8408" s="43"/>
      <c r="M8408" s="43"/>
      <c r="N8408" s="43"/>
      <c r="O8408" s="43"/>
      <c r="P8408" s="43"/>
      <c r="Q8408" s="43"/>
      <c r="R8408" s="43"/>
      <c r="S8408" s="43"/>
      <c r="T8408" s="43"/>
      <c r="U8408" s="43"/>
      <c r="V8408" s="43"/>
      <c r="W8408" s="43"/>
      <c r="X8408" s="43"/>
      <c r="Y8408" s="43"/>
      <c r="Z8408" s="43"/>
      <c r="AA8408" s="43"/>
      <c r="AB8408" s="43"/>
      <c r="AC8408" s="43"/>
      <c r="AD8408" s="43"/>
      <c r="AE8408" s="43"/>
      <c r="AF8408" s="43"/>
      <c r="AG8408" s="43"/>
      <c r="AH8408" s="43"/>
      <c r="AI8408" s="43"/>
      <c r="AJ8408" s="43"/>
      <c r="AK8408" s="43"/>
      <c r="AL8408" s="43"/>
      <c r="AM8408" s="43"/>
      <c r="AN8408" s="43"/>
      <c r="AO8408" s="43"/>
      <c r="AP8408" s="43"/>
      <c r="AQ8408" s="43"/>
      <c r="AR8408" s="43"/>
      <c r="AS8408" s="43"/>
      <c r="AT8408" s="43"/>
      <c r="AU8408" s="43"/>
      <c r="AV8408" s="43"/>
      <c r="AW8408" s="43"/>
      <c r="AX8408" s="43"/>
      <c r="AY8408" s="43"/>
    </row>
    <row r="8409" spans="5:51" x14ac:dyDescent="0.25">
      <c r="E8409" s="42" t="s">
        <v>1335</v>
      </c>
      <c r="F8409" s="43"/>
      <c r="G8409" s="43"/>
      <c r="H8409" s="43"/>
      <c r="I8409" s="43"/>
      <c r="J8409" s="43"/>
      <c r="K8409" s="43"/>
      <c r="L8409" s="43"/>
      <c r="M8409" s="43"/>
      <c r="N8409" s="43"/>
      <c r="O8409" s="43"/>
      <c r="P8409" s="43"/>
      <c r="Q8409" s="43"/>
      <c r="R8409" s="43"/>
      <c r="S8409" s="43"/>
      <c r="T8409" s="43"/>
      <c r="U8409" s="43"/>
      <c r="V8409" s="43"/>
      <c r="W8409" s="43"/>
      <c r="X8409" s="43"/>
      <c r="Y8409" s="43"/>
      <c r="Z8409" s="43"/>
      <c r="AA8409" s="43"/>
      <c r="AB8409" s="43"/>
      <c r="AC8409" s="43"/>
      <c r="AD8409" s="43"/>
      <c r="AE8409" s="43"/>
      <c r="AF8409" s="43"/>
      <c r="AG8409" s="43"/>
      <c r="AH8409" s="43"/>
      <c r="AI8409" s="43"/>
      <c r="AJ8409" s="43"/>
      <c r="AK8409" s="43"/>
      <c r="AL8409" s="43"/>
      <c r="AM8409" s="43"/>
      <c r="AN8409" s="43"/>
      <c r="AO8409" s="43"/>
      <c r="AP8409" s="43"/>
      <c r="AQ8409" s="43"/>
      <c r="AR8409" s="43"/>
      <c r="AS8409" s="43"/>
      <c r="AT8409" s="43"/>
      <c r="AU8409" s="43"/>
      <c r="AV8409" s="43"/>
      <c r="AW8409" s="43"/>
      <c r="AX8409" s="43"/>
      <c r="AY8409" s="43"/>
    </row>
    <row r="8410" spans="5:51" x14ac:dyDescent="0.25">
      <c r="E8410" s="42"/>
      <c r="F8410" s="43"/>
      <c r="G8410" s="43"/>
      <c r="H8410" s="43"/>
      <c r="I8410" s="43"/>
      <c r="J8410" s="43"/>
      <c r="K8410" s="43"/>
      <c r="L8410" s="43"/>
      <c r="M8410" s="43"/>
      <c r="N8410" s="43"/>
      <c r="O8410" s="43"/>
      <c r="P8410" s="43"/>
      <c r="Q8410" s="43"/>
      <c r="R8410" s="43"/>
      <c r="S8410" s="43"/>
      <c r="T8410" s="43"/>
      <c r="U8410" s="43"/>
      <c r="V8410" s="43"/>
      <c r="W8410" s="43"/>
      <c r="X8410" s="43"/>
      <c r="Y8410" s="43"/>
      <c r="Z8410" s="43"/>
      <c r="AA8410" s="43"/>
      <c r="AB8410" s="43"/>
      <c r="AC8410" s="43"/>
      <c r="AD8410" s="43"/>
      <c r="AE8410" s="43"/>
      <c r="AF8410" s="43"/>
      <c r="AG8410" s="43"/>
      <c r="AH8410" s="43"/>
      <c r="AI8410" s="43"/>
      <c r="AJ8410" s="43"/>
      <c r="AK8410" s="43"/>
      <c r="AL8410" s="43"/>
      <c r="AM8410" s="43"/>
      <c r="AN8410" s="43"/>
      <c r="AO8410" s="43"/>
      <c r="AP8410" s="43"/>
      <c r="AQ8410" s="43"/>
      <c r="AR8410" s="43"/>
      <c r="AS8410" s="43"/>
      <c r="AT8410" s="43"/>
      <c r="AU8410" s="43"/>
      <c r="AV8410" s="43"/>
      <c r="AW8410" s="43"/>
      <c r="AX8410" s="43"/>
      <c r="AY8410" s="43"/>
    </row>
    <row r="8411" spans="5:51" x14ac:dyDescent="0.25">
      <c r="E8411" s="42" t="s">
        <v>876</v>
      </c>
      <c r="F8411" s="43"/>
      <c r="G8411" s="43"/>
      <c r="H8411" s="43"/>
      <c r="I8411" s="43"/>
      <c r="J8411" s="43"/>
      <c r="K8411" s="43"/>
      <c r="L8411" s="43"/>
      <c r="M8411" s="43"/>
      <c r="N8411" s="43"/>
      <c r="O8411" s="43"/>
      <c r="P8411" s="43"/>
      <c r="Q8411" s="43"/>
      <c r="R8411" s="43"/>
      <c r="S8411" s="43"/>
      <c r="T8411" s="43"/>
      <c r="U8411" s="43"/>
      <c r="V8411" s="43"/>
      <c r="W8411" s="43"/>
      <c r="X8411" s="43"/>
      <c r="Y8411" s="43"/>
      <c r="Z8411" s="43"/>
      <c r="AA8411" s="43"/>
      <c r="AB8411" s="43"/>
      <c r="AC8411" s="43"/>
      <c r="AD8411" s="43"/>
      <c r="AE8411" s="43"/>
      <c r="AF8411" s="43"/>
      <c r="AG8411" s="43"/>
      <c r="AH8411" s="43"/>
      <c r="AI8411" s="43"/>
      <c r="AJ8411" s="43"/>
      <c r="AK8411" s="43"/>
      <c r="AL8411" s="43"/>
      <c r="AM8411" s="43"/>
      <c r="AN8411" s="43"/>
      <c r="AO8411" s="43"/>
      <c r="AP8411" s="43"/>
      <c r="AQ8411" s="43"/>
      <c r="AR8411" s="43"/>
      <c r="AS8411" s="43"/>
      <c r="AT8411" s="43"/>
      <c r="AU8411" s="43"/>
      <c r="AV8411" s="43"/>
      <c r="AW8411" s="43"/>
      <c r="AX8411" s="43"/>
      <c r="AY8411" s="43"/>
    </row>
    <row r="8412" spans="5:51" x14ac:dyDescent="0.25">
      <c r="E8412" s="42" t="s">
        <v>887</v>
      </c>
      <c r="F8412" s="43"/>
      <c r="G8412" s="43"/>
      <c r="H8412" s="43"/>
      <c r="I8412" s="43"/>
      <c r="J8412" s="43"/>
      <c r="K8412" s="43"/>
      <c r="L8412" s="43"/>
      <c r="M8412" s="43"/>
      <c r="N8412" s="43"/>
      <c r="O8412" s="43"/>
      <c r="P8412" s="43"/>
      <c r="Q8412" s="43"/>
      <c r="R8412" s="43"/>
      <c r="S8412" s="43"/>
      <c r="T8412" s="43"/>
      <c r="U8412" s="43"/>
      <c r="V8412" s="43"/>
      <c r="W8412" s="43"/>
      <c r="X8412" s="43"/>
      <c r="Y8412" s="43"/>
      <c r="Z8412" s="43"/>
      <c r="AA8412" s="43"/>
      <c r="AB8412" s="43"/>
      <c r="AC8412" s="43"/>
      <c r="AD8412" s="43"/>
      <c r="AE8412" s="43"/>
      <c r="AF8412" s="43"/>
      <c r="AG8412" s="43"/>
      <c r="AH8412" s="43"/>
      <c r="AI8412" s="43"/>
      <c r="AJ8412" s="43"/>
      <c r="AK8412" s="43"/>
      <c r="AL8412" s="43"/>
      <c r="AM8412" s="43"/>
      <c r="AN8412" s="43"/>
      <c r="AO8412" s="43"/>
      <c r="AP8412" s="43"/>
      <c r="AQ8412" s="43"/>
      <c r="AR8412" s="43"/>
      <c r="AS8412" s="43"/>
      <c r="AT8412" s="43"/>
      <c r="AU8412" s="43"/>
      <c r="AV8412" s="43"/>
      <c r="AW8412" s="43"/>
      <c r="AX8412" s="43"/>
      <c r="AY8412" s="43"/>
    </row>
    <row r="8413" spans="5:51" x14ac:dyDescent="0.25">
      <c r="E8413" s="42" t="s">
        <v>1316</v>
      </c>
      <c r="F8413" s="43"/>
      <c r="G8413" s="43"/>
      <c r="H8413" s="43"/>
      <c r="I8413" s="43"/>
      <c r="J8413" s="43"/>
      <c r="K8413" s="43"/>
      <c r="L8413" s="43"/>
      <c r="M8413" s="43"/>
      <c r="N8413" s="43"/>
      <c r="O8413" s="43"/>
      <c r="P8413" s="43"/>
      <c r="Q8413" s="43"/>
      <c r="R8413" s="43"/>
      <c r="S8413" s="43"/>
      <c r="T8413" s="43"/>
      <c r="U8413" s="43"/>
      <c r="V8413" s="43"/>
      <c r="W8413" s="43"/>
      <c r="X8413" s="43"/>
      <c r="Y8413" s="43"/>
      <c r="Z8413" s="43"/>
      <c r="AA8413" s="43"/>
      <c r="AB8413" s="43"/>
      <c r="AC8413" s="43"/>
      <c r="AD8413" s="43"/>
      <c r="AE8413" s="43"/>
      <c r="AF8413" s="43"/>
      <c r="AG8413" s="43"/>
      <c r="AH8413" s="43"/>
      <c r="AI8413" s="43"/>
      <c r="AJ8413" s="43"/>
      <c r="AK8413" s="43"/>
      <c r="AL8413" s="43"/>
      <c r="AM8413" s="43"/>
      <c r="AN8413" s="43"/>
      <c r="AO8413" s="43"/>
      <c r="AP8413" s="43"/>
      <c r="AQ8413" s="43"/>
      <c r="AR8413" s="43"/>
      <c r="AS8413" s="43"/>
      <c r="AT8413" s="43"/>
      <c r="AU8413" s="43"/>
      <c r="AV8413" s="43"/>
      <c r="AW8413" s="43"/>
      <c r="AX8413" s="43"/>
      <c r="AY8413" s="43"/>
    </row>
    <row r="8414" spans="5:51" x14ac:dyDescent="0.25">
      <c r="E8414" s="42"/>
      <c r="F8414" s="43"/>
      <c r="G8414" s="43"/>
      <c r="H8414" s="43"/>
      <c r="I8414" s="43"/>
      <c r="J8414" s="43"/>
      <c r="K8414" s="43"/>
      <c r="L8414" s="43"/>
      <c r="M8414" s="43"/>
      <c r="N8414" s="43"/>
      <c r="O8414" s="43"/>
      <c r="P8414" s="43"/>
      <c r="Q8414" s="43"/>
      <c r="R8414" s="43"/>
      <c r="S8414" s="43"/>
      <c r="T8414" s="43"/>
      <c r="U8414" s="43"/>
      <c r="V8414" s="43"/>
      <c r="W8414" s="43"/>
      <c r="X8414" s="43"/>
      <c r="Y8414" s="43"/>
      <c r="Z8414" s="43"/>
      <c r="AA8414" s="43"/>
      <c r="AB8414" s="43"/>
      <c r="AC8414" s="43"/>
      <c r="AD8414" s="43"/>
      <c r="AE8414" s="43"/>
      <c r="AF8414" s="43"/>
      <c r="AG8414" s="43"/>
      <c r="AH8414" s="43"/>
      <c r="AI8414" s="43"/>
      <c r="AJ8414" s="43"/>
      <c r="AK8414" s="43"/>
      <c r="AL8414" s="43"/>
      <c r="AM8414" s="43"/>
      <c r="AN8414" s="43"/>
      <c r="AO8414" s="43"/>
      <c r="AP8414" s="43"/>
      <c r="AQ8414" s="43"/>
      <c r="AR8414" s="43"/>
      <c r="AS8414" s="43"/>
      <c r="AT8414" s="43"/>
      <c r="AU8414" s="43"/>
      <c r="AV8414" s="43"/>
      <c r="AW8414" s="43"/>
      <c r="AX8414" s="43"/>
      <c r="AY8414" s="43"/>
    </row>
    <row r="8415" spans="5:51" x14ac:dyDescent="0.25">
      <c r="E8415" s="42" t="s">
        <v>946</v>
      </c>
      <c r="F8415" s="43"/>
      <c r="G8415" s="43"/>
      <c r="H8415" s="43"/>
      <c r="I8415" s="43"/>
      <c r="J8415" s="43"/>
      <c r="K8415" s="43"/>
      <c r="L8415" s="43"/>
      <c r="M8415" s="43"/>
      <c r="N8415" s="43"/>
      <c r="O8415" s="43"/>
      <c r="P8415" s="43"/>
      <c r="Q8415" s="43"/>
      <c r="R8415" s="43"/>
      <c r="S8415" s="43"/>
      <c r="T8415" s="43"/>
      <c r="U8415" s="43"/>
      <c r="V8415" s="43"/>
      <c r="W8415" s="43"/>
      <c r="X8415" s="43"/>
      <c r="Y8415" s="43"/>
      <c r="Z8415" s="43"/>
      <c r="AA8415" s="43"/>
      <c r="AB8415" s="43"/>
      <c r="AC8415" s="43"/>
      <c r="AD8415" s="43"/>
      <c r="AE8415" s="43"/>
      <c r="AF8415" s="43"/>
      <c r="AG8415" s="43"/>
      <c r="AH8415" s="43"/>
      <c r="AI8415" s="43"/>
      <c r="AJ8415" s="43"/>
      <c r="AK8415" s="43"/>
      <c r="AL8415" s="43"/>
      <c r="AM8415" s="43"/>
      <c r="AN8415" s="43"/>
      <c r="AO8415" s="43"/>
      <c r="AP8415" s="43"/>
      <c r="AQ8415" s="43"/>
      <c r="AR8415" s="43"/>
      <c r="AS8415" s="43"/>
      <c r="AT8415" s="43"/>
      <c r="AU8415" s="43"/>
      <c r="AV8415" s="43"/>
      <c r="AW8415" s="43"/>
      <c r="AX8415" s="43"/>
      <c r="AY8415" s="43"/>
    </row>
    <row r="8416" spans="5:51" x14ac:dyDescent="0.25">
      <c r="E8416" s="42" t="s">
        <v>1098</v>
      </c>
      <c r="F8416" s="43"/>
      <c r="G8416" s="43"/>
      <c r="H8416" s="43"/>
      <c r="I8416" s="43"/>
      <c r="J8416" s="43"/>
      <c r="K8416" s="43"/>
      <c r="L8416" s="43"/>
      <c r="M8416" s="43"/>
      <c r="N8416" s="43"/>
      <c r="O8416" s="43"/>
      <c r="P8416" s="43"/>
      <c r="Q8416" s="43"/>
      <c r="R8416" s="43"/>
      <c r="S8416" s="43"/>
      <c r="T8416" s="43"/>
      <c r="U8416" s="43"/>
      <c r="V8416" s="43"/>
      <c r="W8416" s="43"/>
      <c r="X8416" s="43"/>
      <c r="Y8416" s="43"/>
      <c r="Z8416" s="43"/>
      <c r="AA8416" s="43"/>
      <c r="AB8416" s="43"/>
      <c r="AC8416" s="43"/>
      <c r="AD8416" s="43"/>
      <c r="AE8416" s="43"/>
      <c r="AF8416" s="43"/>
      <c r="AG8416" s="43"/>
      <c r="AH8416" s="43"/>
      <c r="AI8416" s="43"/>
      <c r="AJ8416" s="43"/>
      <c r="AK8416" s="43"/>
      <c r="AL8416" s="43"/>
      <c r="AM8416" s="43"/>
      <c r="AN8416" s="43"/>
      <c r="AO8416" s="43"/>
      <c r="AP8416" s="43"/>
      <c r="AQ8416" s="43"/>
      <c r="AR8416" s="43"/>
      <c r="AS8416" s="43"/>
      <c r="AT8416" s="43"/>
      <c r="AU8416" s="43"/>
      <c r="AV8416" s="43"/>
      <c r="AW8416" s="43"/>
      <c r="AX8416" s="43"/>
      <c r="AY8416" s="43"/>
    </row>
    <row r="8417" spans="3:51" x14ac:dyDescent="0.25">
      <c r="E8417" s="42" t="s">
        <v>904</v>
      </c>
      <c r="F8417" s="43"/>
      <c r="G8417" s="43"/>
      <c r="H8417" s="43"/>
      <c r="I8417" s="43"/>
      <c r="J8417" s="43"/>
      <c r="K8417" s="43"/>
      <c r="L8417" s="43"/>
      <c r="M8417" s="43"/>
      <c r="N8417" s="43"/>
      <c r="O8417" s="43"/>
      <c r="P8417" s="43"/>
      <c r="Q8417" s="43"/>
      <c r="R8417" s="43"/>
      <c r="S8417" s="43"/>
      <c r="T8417" s="43"/>
      <c r="U8417" s="43"/>
      <c r="V8417" s="43"/>
      <c r="W8417" s="43"/>
      <c r="X8417" s="43"/>
      <c r="Y8417" s="43"/>
      <c r="Z8417" s="43"/>
      <c r="AA8417" s="43"/>
      <c r="AB8417" s="43"/>
      <c r="AC8417" s="43"/>
      <c r="AD8417" s="43"/>
      <c r="AE8417" s="43"/>
      <c r="AF8417" s="43"/>
      <c r="AG8417" s="43"/>
      <c r="AH8417" s="43"/>
      <c r="AI8417" s="43"/>
      <c r="AJ8417" s="43"/>
      <c r="AK8417" s="43"/>
      <c r="AL8417" s="43"/>
      <c r="AM8417" s="43"/>
      <c r="AN8417" s="43"/>
      <c r="AO8417" s="43"/>
      <c r="AP8417" s="43"/>
      <c r="AQ8417" s="43"/>
      <c r="AR8417" s="43"/>
      <c r="AS8417" s="43"/>
      <c r="AT8417" s="43"/>
      <c r="AU8417" s="43"/>
      <c r="AV8417" s="43"/>
      <c r="AW8417" s="43"/>
      <c r="AX8417" s="43"/>
      <c r="AY8417" s="43"/>
    </row>
    <row r="8422" spans="3:51" x14ac:dyDescent="0.25">
      <c r="C8422" s="13">
        <v>0</v>
      </c>
    </row>
    <row r="8430" spans="3:51" x14ac:dyDescent="0.25">
      <c r="AY8430" s="4" t="s">
        <v>273</v>
      </c>
    </row>
    <row r="8431" spans="3:51" x14ac:dyDescent="0.25">
      <c r="AO8431" s="1" t="s">
        <v>915</v>
      </c>
      <c r="AY8431" s="4" t="s">
        <v>1301</v>
      </c>
    </row>
    <row r="8432" spans="3:51" x14ac:dyDescent="0.25">
      <c r="AY8432" s="1" t="s">
        <v>1340</v>
      </c>
    </row>
    <row r="8435" spans="5:106" x14ac:dyDescent="0.25">
      <c r="E8435" s="46" t="s">
        <v>1099</v>
      </c>
      <c r="F8435" s="43"/>
      <c r="G8435" s="43"/>
      <c r="H8435" s="43"/>
      <c r="I8435" s="43"/>
      <c r="J8435" s="43"/>
      <c r="K8435" s="43"/>
      <c r="L8435" s="43"/>
      <c r="M8435" s="43"/>
      <c r="N8435" s="43"/>
      <c r="O8435" s="43"/>
      <c r="P8435" s="43"/>
      <c r="Q8435" s="43"/>
      <c r="R8435" s="43"/>
      <c r="S8435" s="43"/>
      <c r="T8435" s="43"/>
      <c r="U8435" s="43"/>
      <c r="V8435" s="43"/>
      <c r="W8435" s="43"/>
      <c r="X8435" s="43"/>
      <c r="Y8435" s="43"/>
      <c r="Z8435" s="43"/>
      <c r="AA8435" s="43"/>
      <c r="AB8435" s="43"/>
      <c r="AC8435" s="43"/>
      <c r="AD8435" s="43"/>
      <c r="AE8435" s="43"/>
      <c r="AF8435" s="43"/>
      <c r="AG8435" s="43"/>
      <c r="AH8435" s="43"/>
      <c r="AI8435" s="43"/>
      <c r="AJ8435" s="43"/>
      <c r="AK8435" s="43"/>
      <c r="AL8435" s="43"/>
      <c r="AM8435" s="43"/>
      <c r="AN8435" s="43"/>
      <c r="AO8435" s="43"/>
      <c r="AP8435" s="43"/>
      <c r="AQ8435" s="43"/>
      <c r="AR8435" s="43"/>
      <c r="AS8435" s="43"/>
      <c r="AT8435" s="43"/>
      <c r="AU8435" s="43"/>
      <c r="AV8435" s="43"/>
      <c r="AW8435" s="43"/>
      <c r="AX8435" s="43"/>
      <c r="AZ8435" s="44" t="s">
        <v>905</v>
      </c>
      <c r="BA8435" s="41"/>
      <c r="BB8435" s="41"/>
      <c r="BC8435" s="41"/>
      <c r="BD8435" s="41"/>
      <c r="BE8435" s="41"/>
      <c r="BF8435" s="41"/>
      <c r="BG8435" s="41"/>
      <c r="BH8435" s="41"/>
      <c r="BI8435" s="41"/>
      <c r="BJ8435" s="41"/>
      <c r="BK8435" s="41"/>
      <c r="BL8435" s="41"/>
      <c r="BM8435" s="41"/>
      <c r="BN8435" s="41"/>
      <c r="BO8435" s="41"/>
      <c r="BP8435" s="41"/>
      <c r="BQ8435" s="41"/>
      <c r="BR8435" s="41"/>
      <c r="BS8435" s="41"/>
      <c r="BT8435" s="41"/>
      <c r="BU8435" s="41"/>
      <c r="BV8435" s="41"/>
      <c r="BW8435" s="41"/>
      <c r="BX8435" s="41"/>
      <c r="BY8435" s="41"/>
      <c r="BZ8435" s="41"/>
      <c r="CA8435" s="41"/>
      <c r="CB8435" s="41"/>
      <c r="CC8435" s="41"/>
      <c r="CD8435" s="41"/>
      <c r="CE8435" s="41"/>
      <c r="CF8435" s="41"/>
      <c r="CG8435" s="41"/>
      <c r="CH8435" s="41"/>
      <c r="CI8435" s="41"/>
      <c r="CJ8435" s="41"/>
      <c r="CK8435" s="41"/>
      <c r="CL8435" s="41"/>
      <c r="CM8435" s="41"/>
      <c r="CN8435" s="41"/>
      <c r="CO8435" s="41"/>
      <c r="CP8435" s="41"/>
      <c r="CQ8435" s="41"/>
      <c r="CR8435" s="41"/>
      <c r="CS8435" s="41"/>
      <c r="CT8435" s="41"/>
      <c r="CU8435" s="41"/>
      <c r="CV8435" s="41"/>
      <c r="CW8435" s="41"/>
      <c r="CX8435" s="41"/>
      <c r="CY8435" s="41"/>
      <c r="CZ8435" s="41"/>
      <c r="DA8435" s="41"/>
      <c r="DB8435" s="41"/>
    </row>
    <row r="8436" spans="5:106" x14ac:dyDescent="0.25">
      <c r="E8436" s="42" t="s">
        <v>868</v>
      </c>
      <c r="F8436" s="43"/>
      <c r="G8436" s="43"/>
      <c r="H8436" s="43"/>
      <c r="I8436" s="43"/>
      <c r="J8436" s="43"/>
      <c r="K8436" s="43"/>
      <c r="L8436" s="43"/>
      <c r="M8436" s="43"/>
      <c r="N8436" s="43"/>
      <c r="O8436" s="43"/>
      <c r="P8436" s="43"/>
      <c r="Q8436" s="43"/>
      <c r="R8436" s="43"/>
      <c r="S8436" s="43"/>
      <c r="T8436" s="43"/>
      <c r="U8436" s="43"/>
      <c r="V8436" s="43"/>
      <c r="W8436" s="43"/>
      <c r="X8436" s="43"/>
      <c r="Y8436" s="43"/>
      <c r="Z8436" s="43"/>
      <c r="AA8436" s="43"/>
      <c r="AB8436" s="43"/>
      <c r="AC8436" s="43"/>
      <c r="AD8436" s="43"/>
      <c r="AE8436" s="43"/>
      <c r="AF8436" s="43"/>
      <c r="AG8436" s="43"/>
      <c r="AH8436" s="43"/>
      <c r="AI8436" s="43"/>
      <c r="AJ8436" s="43"/>
      <c r="AK8436" s="43"/>
      <c r="AL8436" s="43"/>
      <c r="AM8436" s="43"/>
      <c r="AN8436" s="43"/>
      <c r="AO8436" s="43"/>
      <c r="AP8436" s="43"/>
      <c r="AQ8436" s="43"/>
      <c r="AR8436" s="43"/>
      <c r="AS8436" s="43"/>
      <c r="AT8436" s="43"/>
      <c r="AU8436" s="43"/>
      <c r="AV8436" s="43"/>
      <c r="AW8436" s="43"/>
      <c r="AX8436" s="43"/>
      <c r="AZ8436" s="40" t="s">
        <v>868</v>
      </c>
      <c r="BA8436" s="41"/>
      <c r="BB8436" s="41"/>
      <c r="BC8436" s="41"/>
      <c r="BD8436" s="41"/>
      <c r="BE8436" s="41"/>
      <c r="BF8436" s="41"/>
      <c r="BG8436" s="41"/>
      <c r="BH8436" s="41"/>
      <c r="BI8436" s="41"/>
      <c r="BJ8436" s="41"/>
      <c r="BK8436" s="41"/>
      <c r="BL8436" s="41"/>
      <c r="BM8436" s="41"/>
      <c r="BN8436" s="41"/>
      <c r="BO8436" s="41"/>
      <c r="BP8436" s="41"/>
      <c r="BQ8436" s="41"/>
      <c r="BR8436" s="41"/>
      <c r="BS8436" s="41"/>
      <c r="BT8436" s="41"/>
      <c r="BU8436" s="41"/>
      <c r="BV8436" s="41"/>
      <c r="BW8436" s="41"/>
      <c r="BX8436" s="41"/>
      <c r="BY8436" s="41"/>
      <c r="BZ8436" s="41"/>
      <c r="CA8436" s="41"/>
      <c r="CB8436" s="41"/>
      <c r="CC8436" s="41"/>
      <c r="CD8436" s="41"/>
      <c r="CE8436" s="41"/>
      <c r="CF8436" s="41"/>
      <c r="CG8436" s="41"/>
      <c r="CH8436" s="41"/>
      <c r="CI8436" s="41"/>
      <c r="CJ8436" s="41"/>
      <c r="CK8436" s="41"/>
      <c r="CL8436" s="41"/>
      <c r="CM8436" s="41"/>
      <c r="CN8436" s="41"/>
      <c r="CO8436" s="41"/>
      <c r="CP8436" s="41"/>
      <c r="CQ8436" s="41"/>
      <c r="CR8436" s="41"/>
      <c r="CS8436" s="41"/>
      <c r="CT8436" s="41"/>
      <c r="CU8436" s="41"/>
      <c r="CV8436" s="41"/>
      <c r="CW8436" s="41"/>
      <c r="CX8436" s="41"/>
      <c r="CY8436" s="41"/>
      <c r="CZ8436" s="41"/>
      <c r="DA8436" s="41"/>
      <c r="DB8436" s="41"/>
    </row>
    <row r="8437" spans="5:106" x14ac:dyDescent="0.25">
      <c r="E8437" s="42" t="s">
        <v>876</v>
      </c>
      <c r="F8437" s="43"/>
      <c r="G8437" s="43"/>
      <c r="H8437" s="43"/>
      <c r="I8437" s="43"/>
      <c r="J8437" s="43"/>
      <c r="K8437" s="43"/>
      <c r="L8437" s="43"/>
      <c r="M8437" s="43"/>
      <c r="N8437" s="43"/>
      <c r="O8437" s="43"/>
      <c r="P8437" s="43"/>
      <c r="Q8437" s="43"/>
      <c r="R8437" s="43"/>
      <c r="S8437" s="43"/>
      <c r="T8437" s="43"/>
      <c r="U8437" s="43"/>
      <c r="V8437" s="43"/>
      <c r="W8437" s="43"/>
      <c r="X8437" s="43"/>
      <c r="Y8437" s="43"/>
      <c r="Z8437" s="43"/>
      <c r="AA8437" s="43"/>
      <c r="AB8437" s="43"/>
      <c r="AC8437" s="43"/>
      <c r="AD8437" s="43"/>
      <c r="AE8437" s="43"/>
      <c r="AF8437" s="43"/>
      <c r="AG8437" s="43"/>
      <c r="AH8437" s="43"/>
      <c r="AI8437" s="43"/>
      <c r="AJ8437" s="43"/>
      <c r="AK8437" s="43"/>
      <c r="AL8437" s="43"/>
      <c r="AM8437" s="43"/>
      <c r="AN8437" s="43"/>
      <c r="AO8437" s="43"/>
      <c r="AP8437" s="43"/>
      <c r="AQ8437" s="43"/>
      <c r="AR8437" s="43"/>
      <c r="AS8437" s="43"/>
      <c r="AT8437" s="43"/>
      <c r="AU8437" s="43"/>
      <c r="AV8437" s="43"/>
      <c r="AW8437" s="43"/>
      <c r="AX8437" s="43"/>
      <c r="AZ8437" s="40" t="s">
        <v>1140</v>
      </c>
      <c r="BA8437" s="41"/>
      <c r="BB8437" s="41"/>
      <c r="BC8437" s="41"/>
      <c r="BD8437" s="41"/>
      <c r="BE8437" s="41"/>
      <c r="BF8437" s="41"/>
      <c r="BG8437" s="41"/>
      <c r="BH8437" s="41"/>
      <c r="BI8437" s="41"/>
      <c r="BJ8437" s="41"/>
      <c r="BK8437" s="41"/>
      <c r="BL8437" s="41"/>
      <c r="BM8437" s="41"/>
      <c r="BN8437" s="41"/>
      <c r="BO8437" s="41"/>
      <c r="BP8437" s="41"/>
      <c r="BQ8437" s="41"/>
      <c r="BR8437" s="41"/>
      <c r="BS8437" s="41"/>
      <c r="BT8437" s="41"/>
      <c r="BU8437" s="41"/>
      <c r="BV8437" s="41"/>
      <c r="BW8437" s="41"/>
      <c r="BX8437" s="41"/>
      <c r="BY8437" s="41"/>
      <c r="BZ8437" s="41"/>
      <c r="CA8437" s="41"/>
      <c r="CB8437" s="41"/>
      <c r="CC8437" s="41"/>
      <c r="CD8437" s="41"/>
      <c r="CE8437" s="41"/>
      <c r="CF8437" s="41"/>
      <c r="CG8437" s="41"/>
      <c r="CH8437" s="41"/>
      <c r="CI8437" s="41"/>
      <c r="CJ8437" s="41"/>
      <c r="CK8437" s="41"/>
      <c r="CL8437" s="41"/>
      <c r="CM8437" s="41"/>
      <c r="CN8437" s="41"/>
      <c r="CO8437" s="41"/>
      <c r="CP8437" s="41"/>
      <c r="CQ8437" s="41"/>
      <c r="CR8437" s="41"/>
      <c r="CS8437" s="41"/>
      <c r="CT8437" s="41"/>
      <c r="CU8437" s="41"/>
      <c r="CV8437" s="41"/>
      <c r="CW8437" s="41"/>
      <c r="CX8437" s="41"/>
      <c r="CY8437" s="41"/>
      <c r="CZ8437" s="41"/>
      <c r="DA8437" s="41"/>
      <c r="DB8437" s="41"/>
    </row>
    <row r="8438" spans="5:106" x14ac:dyDescent="0.25">
      <c r="E8438" s="42" t="s">
        <v>1225</v>
      </c>
      <c r="F8438" s="43"/>
      <c r="G8438" s="43"/>
      <c r="H8438" s="43"/>
      <c r="I8438" s="43"/>
      <c r="J8438" s="43"/>
      <c r="K8438" s="43"/>
      <c r="L8438" s="43"/>
      <c r="M8438" s="43"/>
      <c r="N8438" s="43"/>
      <c r="O8438" s="43"/>
      <c r="P8438" s="43"/>
      <c r="Q8438" s="43"/>
      <c r="R8438" s="43"/>
      <c r="S8438" s="43"/>
      <c r="T8438" s="43"/>
      <c r="U8438" s="43"/>
      <c r="V8438" s="43"/>
      <c r="W8438" s="43"/>
      <c r="X8438" s="43"/>
      <c r="Y8438" s="43"/>
      <c r="Z8438" s="43"/>
      <c r="AA8438" s="43"/>
      <c r="AB8438" s="43"/>
      <c r="AC8438" s="43"/>
      <c r="AD8438" s="43"/>
      <c r="AE8438" s="43"/>
      <c r="AF8438" s="43"/>
      <c r="AG8438" s="43"/>
      <c r="AH8438" s="43"/>
      <c r="AI8438" s="43"/>
      <c r="AJ8438" s="43"/>
      <c r="AK8438" s="43"/>
      <c r="AL8438" s="43"/>
      <c r="AM8438" s="43"/>
      <c r="AN8438" s="43"/>
      <c r="AO8438" s="43"/>
      <c r="AP8438" s="43"/>
      <c r="AQ8438" s="43"/>
      <c r="AR8438" s="43"/>
      <c r="AS8438" s="43"/>
      <c r="AT8438" s="43"/>
      <c r="AU8438" s="43"/>
      <c r="AV8438" s="43"/>
      <c r="AW8438" s="43"/>
      <c r="AX8438" s="43"/>
      <c r="AZ8438" s="40" t="s">
        <v>1347</v>
      </c>
      <c r="BA8438" s="41"/>
      <c r="BB8438" s="41"/>
      <c r="BC8438" s="41"/>
      <c r="BD8438" s="41"/>
      <c r="BE8438" s="41"/>
      <c r="BF8438" s="41"/>
      <c r="BG8438" s="41"/>
      <c r="BH8438" s="41"/>
      <c r="BI8438" s="41"/>
      <c r="BJ8438" s="41"/>
      <c r="BK8438" s="41"/>
      <c r="BL8438" s="41"/>
      <c r="BM8438" s="41"/>
      <c r="BN8438" s="41"/>
      <c r="BO8438" s="41"/>
      <c r="BP8438" s="41"/>
      <c r="BQ8438" s="41"/>
      <c r="BR8438" s="41"/>
      <c r="BS8438" s="41"/>
      <c r="BT8438" s="41"/>
      <c r="BU8438" s="41"/>
      <c r="BV8438" s="41"/>
      <c r="BW8438" s="41"/>
      <c r="BX8438" s="41"/>
      <c r="BY8438" s="41"/>
      <c r="BZ8438" s="41"/>
      <c r="CA8438" s="41"/>
      <c r="CB8438" s="41"/>
      <c r="CC8438" s="41"/>
      <c r="CD8438" s="41"/>
      <c r="CE8438" s="41"/>
      <c r="CF8438" s="41"/>
      <c r="CG8438" s="41"/>
      <c r="CH8438" s="41"/>
      <c r="CI8438" s="41"/>
      <c r="CJ8438" s="41"/>
      <c r="CK8438" s="41"/>
      <c r="CL8438" s="41"/>
      <c r="CM8438" s="41"/>
      <c r="CN8438" s="41"/>
      <c r="CO8438" s="41"/>
      <c r="CP8438" s="41"/>
      <c r="CQ8438" s="41"/>
      <c r="CR8438" s="41"/>
      <c r="CS8438" s="41"/>
      <c r="CT8438" s="41"/>
      <c r="CU8438" s="41"/>
      <c r="CV8438" s="41"/>
      <c r="CW8438" s="41"/>
      <c r="CX8438" s="41"/>
      <c r="CY8438" s="41"/>
      <c r="CZ8438" s="41"/>
      <c r="DA8438" s="41"/>
      <c r="DB8438" s="41"/>
    </row>
    <row r="8439" spans="5:106" x14ac:dyDescent="0.25">
      <c r="E8439" s="42" t="s">
        <v>1341</v>
      </c>
      <c r="F8439" s="43"/>
      <c r="G8439" s="43"/>
      <c r="H8439" s="43"/>
      <c r="I8439" s="43"/>
      <c r="J8439" s="43"/>
      <c r="K8439" s="43"/>
      <c r="L8439" s="43"/>
      <c r="M8439" s="43"/>
      <c r="N8439" s="43"/>
      <c r="O8439" s="43"/>
      <c r="P8439" s="43"/>
      <c r="Q8439" s="43"/>
      <c r="R8439" s="43"/>
      <c r="S8439" s="43"/>
      <c r="T8439" s="43"/>
      <c r="U8439" s="43"/>
      <c r="V8439" s="43"/>
      <c r="W8439" s="43"/>
      <c r="X8439" s="43"/>
      <c r="Y8439" s="43"/>
      <c r="Z8439" s="43"/>
      <c r="AA8439" s="43"/>
      <c r="AB8439" s="43"/>
      <c r="AC8439" s="43"/>
      <c r="AD8439" s="43"/>
      <c r="AE8439" s="43"/>
      <c r="AF8439" s="43"/>
      <c r="AG8439" s="43"/>
      <c r="AH8439" s="43"/>
      <c r="AI8439" s="43"/>
      <c r="AJ8439" s="43"/>
      <c r="AK8439" s="43"/>
      <c r="AL8439" s="43"/>
      <c r="AM8439" s="43"/>
      <c r="AN8439" s="43"/>
      <c r="AO8439" s="43"/>
      <c r="AP8439" s="43"/>
      <c r="AQ8439" s="43"/>
      <c r="AR8439" s="43"/>
      <c r="AS8439" s="43"/>
      <c r="AT8439" s="43"/>
      <c r="AU8439" s="43"/>
      <c r="AV8439" s="43"/>
      <c r="AW8439" s="43"/>
      <c r="AX8439" s="43"/>
      <c r="AZ8439" s="40" t="s">
        <v>1348</v>
      </c>
      <c r="BA8439" s="41"/>
      <c r="BB8439" s="41"/>
      <c r="BC8439" s="41"/>
      <c r="BD8439" s="41"/>
      <c r="BE8439" s="41"/>
      <c r="BF8439" s="41"/>
      <c r="BG8439" s="41"/>
      <c r="BH8439" s="41"/>
      <c r="BI8439" s="41"/>
      <c r="BJ8439" s="41"/>
      <c r="BK8439" s="41"/>
      <c r="BL8439" s="41"/>
      <c r="BM8439" s="41"/>
      <c r="BN8439" s="41"/>
      <c r="BO8439" s="41"/>
      <c r="BP8439" s="41"/>
      <c r="BQ8439" s="41"/>
      <c r="BR8439" s="41"/>
      <c r="BS8439" s="41"/>
      <c r="BT8439" s="41"/>
      <c r="BU8439" s="41"/>
      <c r="BV8439" s="41"/>
      <c r="BW8439" s="41"/>
      <c r="BX8439" s="41"/>
      <c r="BY8439" s="41"/>
      <c r="BZ8439" s="41"/>
      <c r="CA8439" s="41"/>
      <c r="CB8439" s="41"/>
      <c r="CC8439" s="41"/>
      <c r="CD8439" s="41"/>
      <c r="CE8439" s="41"/>
      <c r="CF8439" s="41"/>
      <c r="CG8439" s="41"/>
      <c r="CH8439" s="41"/>
      <c r="CI8439" s="41"/>
      <c r="CJ8439" s="41"/>
      <c r="CK8439" s="41"/>
      <c r="CL8439" s="41"/>
      <c r="CM8439" s="41"/>
      <c r="CN8439" s="41"/>
      <c r="CO8439" s="41"/>
      <c r="CP8439" s="41"/>
      <c r="CQ8439" s="41"/>
      <c r="CR8439" s="41"/>
      <c r="CS8439" s="41"/>
      <c r="CT8439" s="41"/>
      <c r="CU8439" s="41"/>
      <c r="CV8439" s="41"/>
      <c r="CW8439" s="41"/>
      <c r="CX8439" s="41"/>
      <c r="CY8439" s="41"/>
      <c r="CZ8439" s="41"/>
      <c r="DA8439" s="41"/>
      <c r="DB8439" s="41"/>
    </row>
    <row r="8440" spans="5:106" x14ac:dyDescent="0.25">
      <c r="E8440" s="42"/>
      <c r="F8440" s="43"/>
      <c r="G8440" s="43"/>
      <c r="H8440" s="43"/>
      <c r="I8440" s="43"/>
      <c r="J8440" s="43"/>
      <c r="K8440" s="43"/>
      <c r="L8440" s="43"/>
      <c r="M8440" s="43"/>
      <c r="N8440" s="43"/>
      <c r="O8440" s="43"/>
      <c r="P8440" s="43"/>
      <c r="Q8440" s="43"/>
      <c r="R8440" s="43"/>
      <c r="S8440" s="43"/>
      <c r="T8440" s="43"/>
      <c r="U8440" s="43"/>
      <c r="V8440" s="43"/>
      <c r="W8440" s="43"/>
      <c r="X8440" s="43"/>
      <c r="Y8440" s="43"/>
      <c r="Z8440" s="43"/>
      <c r="AA8440" s="43"/>
      <c r="AB8440" s="43"/>
      <c r="AC8440" s="43"/>
      <c r="AD8440" s="43"/>
      <c r="AE8440" s="43"/>
      <c r="AF8440" s="43"/>
      <c r="AG8440" s="43"/>
      <c r="AH8440" s="43"/>
      <c r="AI8440" s="43"/>
      <c r="AJ8440" s="43"/>
      <c r="AK8440" s="43"/>
      <c r="AL8440" s="43"/>
      <c r="AM8440" s="43"/>
      <c r="AN8440" s="43"/>
      <c r="AO8440" s="43"/>
      <c r="AP8440" s="43"/>
      <c r="AQ8440" s="43"/>
      <c r="AR8440" s="43"/>
      <c r="AS8440" s="43"/>
      <c r="AT8440" s="43"/>
      <c r="AU8440" s="43"/>
      <c r="AV8440" s="43"/>
      <c r="AW8440" s="43"/>
      <c r="AX8440" s="43"/>
      <c r="AZ8440" s="40" t="s">
        <v>889</v>
      </c>
      <c r="BA8440" s="41"/>
      <c r="BB8440" s="41"/>
      <c r="BC8440" s="41"/>
      <c r="BD8440" s="41"/>
      <c r="BE8440" s="41"/>
      <c r="BF8440" s="41"/>
      <c r="BG8440" s="41"/>
      <c r="BH8440" s="41"/>
      <c r="BI8440" s="41"/>
      <c r="BJ8440" s="41"/>
      <c r="BK8440" s="41"/>
      <c r="BL8440" s="41"/>
      <c r="BM8440" s="41"/>
      <c r="BN8440" s="41"/>
      <c r="BO8440" s="41"/>
      <c r="BP8440" s="41"/>
      <c r="BQ8440" s="41"/>
      <c r="BR8440" s="41"/>
      <c r="BS8440" s="41"/>
      <c r="BT8440" s="41"/>
      <c r="BU8440" s="41"/>
      <c r="BV8440" s="41"/>
      <c r="BW8440" s="41"/>
      <c r="BX8440" s="41"/>
      <c r="BY8440" s="41"/>
      <c r="BZ8440" s="41"/>
      <c r="CA8440" s="41"/>
      <c r="CB8440" s="41"/>
      <c r="CC8440" s="41"/>
      <c r="CD8440" s="41"/>
      <c r="CE8440" s="41"/>
      <c r="CF8440" s="41"/>
      <c r="CG8440" s="41"/>
      <c r="CH8440" s="41"/>
      <c r="CI8440" s="41"/>
      <c r="CJ8440" s="41"/>
      <c r="CK8440" s="41"/>
      <c r="CL8440" s="41"/>
      <c r="CM8440" s="41"/>
      <c r="CN8440" s="41"/>
      <c r="CO8440" s="41"/>
      <c r="CP8440" s="41"/>
      <c r="CQ8440" s="41"/>
      <c r="CR8440" s="41"/>
      <c r="CS8440" s="41"/>
      <c r="CT8440" s="41"/>
      <c r="CU8440" s="41"/>
      <c r="CV8440" s="41"/>
      <c r="CW8440" s="41"/>
      <c r="CX8440" s="41"/>
      <c r="CY8440" s="41"/>
      <c r="CZ8440" s="41"/>
      <c r="DA8440" s="41"/>
      <c r="DB8440" s="41"/>
    </row>
    <row r="8441" spans="5:106" x14ac:dyDescent="0.25">
      <c r="E8441" s="42" t="s">
        <v>876</v>
      </c>
      <c r="F8441" s="43"/>
      <c r="G8441" s="43"/>
      <c r="H8441" s="43"/>
      <c r="I8441" s="43"/>
      <c r="J8441" s="43"/>
      <c r="K8441" s="43"/>
      <c r="L8441" s="43"/>
      <c r="M8441" s="43"/>
      <c r="N8441" s="43"/>
      <c r="O8441" s="43"/>
      <c r="P8441" s="43"/>
      <c r="Q8441" s="43"/>
      <c r="R8441" s="43"/>
      <c r="S8441" s="43"/>
      <c r="T8441" s="43"/>
      <c r="U8441" s="43"/>
      <c r="V8441" s="43"/>
      <c r="W8441" s="43"/>
      <c r="X8441" s="43"/>
      <c r="Y8441" s="43"/>
      <c r="Z8441" s="43"/>
      <c r="AA8441" s="43"/>
      <c r="AB8441" s="43"/>
      <c r="AC8441" s="43"/>
      <c r="AD8441" s="43"/>
      <c r="AE8441" s="43"/>
      <c r="AF8441" s="43"/>
      <c r="AG8441" s="43"/>
      <c r="AH8441" s="43"/>
      <c r="AI8441" s="43"/>
      <c r="AJ8441" s="43"/>
      <c r="AK8441" s="43"/>
      <c r="AL8441" s="43"/>
      <c r="AM8441" s="43"/>
      <c r="AN8441" s="43"/>
      <c r="AO8441" s="43"/>
      <c r="AP8441" s="43"/>
      <c r="AQ8441" s="43"/>
      <c r="AR8441" s="43"/>
      <c r="AS8441" s="43"/>
      <c r="AT8441" s="43"/>
      <c r="AU8441" s="43"/>
      <c r="AV8441" s="43"/>
      <c r="AW8441" s="43"/>
      <c r="AX8441" s="43"/>
      <c r="AZ8441" s="40" t="s">
        <v>876</v>
      </c>
      <c r="BA8441" s="41"/>
      <c r="BB8441" s="41"/>
      <c r="BC8441" s="41"/>
      <c r="BD8441" s="41"/>
      <c r="BE8441" s="41"/>
      <c r="BF8441" s="41"/>
      <c r="BG8441" s="41"/>
      <c r="BH8441" s="41"/>
      <c r="BI8441" s="41"/>
      <c r="BJ8441" s="41"/>
      <c r="BK8441" s="41"/>
      <c r="BL8441" s="41"/>
      <c r="BM8441" s="41"/>
      <c r="BN8441" s="41"/>
      <c r="BO8441" s="41"/>
      <c r="BP8441" s="41"/>
      <c r="BQ8441" s="41"/>
      <c r="BR8441" s="41"/>
      <c r="BS8441" s="41"/>
      <c r="BT8441" s="41"/>
      <c r="BU8441" s="41"/>
      <c r="BV8441" s="41"/>
      <c r="BW8441" s="41"/>
      <c r="BX8441" s="41"/>
      <c r="BY8441" s="41"/>
      <c r="BZ8441" s="41"/>
      <c r="CA8441" s="41"/>
      <c r="CB8441" s="41"/>
      <c r="CC8441" s="41"/>
      <c r="CD8441" s="41"/>
      <c r="CE8441" s="41"/>
      <c r="CF8441" s="41"/>
      <c r="CG8441" s="41"/>
      <c r="CH8441" s="41"/>
      <c r="CI8441" s="41"/>
      <c r="CJ8441" s="41"/>
      <c r="CK8441" s="41"/>
      <c r="CL8441" s="41"/>
      <c r="CM8441" s="41"/>
      <c r="CN8441" s="41"/>
      <c r="CO8441" s="41"/>
      <c r="CP8441" s="41"/>
      <c r="CQ8441" s="41"/>
      <c r="CR8441" s="41"/>
      <c r="CS8441" s="41"/>
      <c r="CT8441" s="41"/>
      <c r="CU8441" s="41"/>
      <c r="CV8441" s="41"/>
      <c r="CW8441" s="41"/>
      <c r="CX8441" s="41"/>
      <c r="CY8441" s="41"/>
      <c r="CZ8441" s="41"/>
      <c r="DA8441" s="41"/>
      <c r="DB8441" s="41"/>
    </row>
    <row r="8442" spans="5:106" x14ac:dyDescent="0.25">
      <c r="E8442" s="42" t="s">
        <v>887</v>
      </c>
      <c r="F8442" s="43"/>
      <c r="G8442" s="43"/>
      <c r="H8442" s="43"/>
      <c r="I8442" s="43"/>
      <c r="J8442" s="43"/>
      <c r="K8442" s="43"/>
      <c r="L8442" s="43"/>
      <c r="M8442" s="43"/>
      <c r="N8442" s="43"/>
      <c r="O8442" s="43"/>
      <c r="P8442" s="43"/>
      <c r="Q8442" s="43"/>
      <c r="R8442" s="43"/>
      <c r="S8442" s="43"/>
      <c r="T8442" s="43"/>
      <c r="U8442" s="43"/>
      <c r="V8442" s="43"/>
      <c r="W8442" s="43"/>
      <c r="X8442" s="43"/>
      <c r="Y8442" s="43"/>
      <c r="Z8442" s="43"/>
      <c r="AA8442" s="43"/>
      <c r="AB8442" s="43"/>
      <c r="AC8442" s="43"/>
      <c r="AD8442" s="43"/>
      <c r="AE8442" s="43"/>
      <c r="AF8442" s="43"/>
      <c r="AG8442" s="43"/>
      <c r="AH8442" s="43"/>
      <c r="AI8442" s="43"/>
      <c r="AJ8442" s="43"/>
      <c r="AK8442" s="43"/>
      <c r="AL8442" s="43"/>
      <c r="AM8442" s="43"/>
      <c r="AN8442" s="43"/>
      <c r="AO8442" s="43"/>
      <c r="AP8442" s="43"/>
      <c r="AQ8442" s="43"/>
      <c r="AR8442" s="43"/>
      <c r="AS8442" s="43"/>
      <c r="AT8442" s="43"/>
      <c r="AU8442" s="43"/>
      <c r="AV8442" s="43"/>
      <c r="AW8442" s="43"/>
      <c r="AX8442" s="43"/>
      <c r="AZ8442" s="40" t="s">
        <v>877</v>
      </c>
      <c r="BA8442" s="41"/>
      <c r="BB8442" s="41"/>
      <c r="BC8442" s="41"/>
      <c r="BD8442" s="41"/>
      <c r="BE8442" s="41"/>
      <c r="BF8442" s="41"/>
      <c r="BG8442" s="41"/>
      <c r="BH8442" s="41"/>
      <c r="BI8442" s="41"/>
      <c r="BJ8442" s="41"/>
      <c r="BK8442" s="41"/>
      <c r="BL8442" s="41"/>
      <c r="BM8442" s="41"/>
      <c r="BN8442" s="41"/>
      <c r="BO8442" s="41"/>
      <c r="BP8442" s="41"/>
      <c r="BQ8442" s="41"/>
      <c r="BR8442" s="41"/>
      <c r="BS8442" s="41"/>
      <c r="BT8442" s="41"/>
      <c r="BU8442" s="41"/>
      <c r="BV8442" s="41"/>
      <c r="BW8442" s="41"/>
      <c r="BX8442" s="41"/>
      <c r="BY8442" s="41"/>
      <c r="BZ8442" s="41"/>
      <c r="CA8442" s="41"/>
      <c r="CB8442" s="41"/>
      <c r="CC8442" s="41"/>
      <c r="CD8442" s="41"/>
      <c r="CE8442" s="41"/>
      <c r="CF8442" s="41"/>
      <c r="CG8442" s="41"/>
      <c r="CH8442" s="41"/>
      <c r="CI8442" s="41"/>
      <c r="CJ8442" s="41"/>
      <c r="CK8442" s="41"/>
      <c r="CL8442" s="41"/>
      <c r="CM8442" s="41"/>
      <c r="CN8442" s="41"/>
      <c r="CO8442" s="41"/>
      <c r="CP8442" s="41"/>
      <c r="CQ8442" s="41"/>
      <c r="CR8442" s="41"/>
      <c r="CS8442" s="41"/>
      <c r="CT8442" s="41"/>
      <c r="CU8442" s="41"/>
      <c r="CV8442" s="41"/>
      <c r="CW8442" s="41"/>
      <c r="CX8442" s="41"/>
      <c r="CY8442" s="41"/>
      <c r="CZ8442" s="41"/>
      <c r="DA8442" s="41"/>
      <c r="DB8442" s="41"/>
    </row>
    <row r="8443" spans="5:106" x14ac:dyDescent="0.25">
      <c r="E8443" s="42" t="s">
        <v>1341</v>
      </c>
      <c r="F8443" s="43"/>
      <c r="G8443" s="43"/>
      <c r="H8443" s="43"/>
      <c r="I8443" s="43"/>
      <c r="J8443" s="43"/>
      <c r="K8443" s="43"/>
      <c r="L8443" s="43"/>
      <c r="M8443" s="43"/>
      <c r="N8443" s="43"/>
      <c r="O8443" s="43"/>
      <c r="P8443" s="43"/>
      <c r="Q8443" s="43"/>
      <c r="R8443" s="43"/>
      <c r="S8443" s="43"/>
      <c r="T8443" s="43"/>
      <c r="U8443" s="43"/>
      <c r="V8443" s="43"/>
      <c r="W8443" s="43"/>
      <c r="X8443" s="43"/>
      <c r="Y8443" s="43"/>
      <c r="Z8443" s="43"/>
      <c r="AA8443" s="43"/>
      <c r="AB8443" s="43"/>
      <c r="AC8443" s="43"/>
      <c r="AD8443" s="43"/>
      <c r="AE8443" s="43"/>
      <c r="AF8443" s="43"/>
      <c r="AG8443" s="43"/>
      <c r="AH8443" s="43"/>
      <c r="AI8443" s="43"/>
      <c r="AJ8443" s="43"/>
      <c r="AK8443" s="43"/>
      <c r="AL8443" s="43"/>
      <c r="AM8443" s="43"/>
      <c r="AN8443" s="43"/>
      <c r="AO8443" s="43"/>
      <c r="AP8443" s="43"/>
      <c r="AQ8443" s="43"/>
      <c r="AR8443" s="43"/>
      <c r="AS8443" s="43"/>
      <c r="AT8443" s="43"/>
      <c r="AU8443" s="43"/>
      <c r="AV8443" s="43"/>
      <c r="AW8443" s="43"/>
      <c r="AX8443" s="43"/>
      <c r="AZ8443" s="40" t="s">
        <v>1349</v>
      </c>
      <c r="BA8443" s="41"/>
      <c r="BB8443" s="41"/>
      <c r="BC8443" s="41"/>
      <c r="BD8443" s="41"/>
      <c r="BE8443" s="41"/>
      <c r="BF8443" s="41"/>
      <c r="BG8443" s="41"/>
      <c r="BH8443" s="41"/>
      <c r="BI8443" s="41"/>
      <c r="BJ8443" s="41"/>
      <c r="BK8443" s="41"/>
      <c r="BL8443" s="41"/>
      <c r="BM8443" s="41"/>
      <c r="BN8443" s="41"/>
      <c r="BO8443" s="41"/>
      <c r="BP8443" s="41"/>
      <c r="BQ8443" s="41"/>
      <c r="BR8443" s="41"/>
      <c r="BS8443" s="41"/>
      <c r="BT8443" s="41"/>
      <c r="BU8443" s="41"/>
      <c r="BV8443" s="41"/>
      <c r="BW8443" s="41"/>
      <c r="BX8443" s="41"/>
      <c r="BY8443" s="41"/>
      <c r="BZ8443" s="41"/>
      <c r="CA8443" s="41"/>
      <c r="CB8443" s="41"/>
      <c r="CC8443" s="41"/>
      <c r="CD8443" s="41"/>
      <c r="CE8443" s="41"/>
      <c r="CF8443" s="41"/>
      <c r="CG8443" s="41"/>
      <c r="CH8443" s="41"/>
      <c r="CI8443" s="41"/>
      <c r="CJ8443" s="41"/>
      <c r="CK8443" s="41"/>
      <c r="CL8443" s="41"/>
      <c r="CM8443" s="41"/>
      <c r="CN8443" s="41"/>
      <c r="CO8443" s="41"/>
      <c r="CP8443" s="41"/>
      <c r="CQ8443" s="41"/>
      <c r="CR8443" s="41"/>
      <c r="CS8443" s="41"/>
      <c r="CT8443" s="41"/>
      <c r="CU8443" s="41"/>
      <c r="CV8443" s="41"/>
      <c r="CW8443" s="41"/>
      <c r="CX8443" s="41"/>
      <c r="CY8443" s="41"/>
      <c r="CZ8443" s="41"/>
      <c r="DA8443" s="41"/>
      <c r="DB8443" s="41"/>
    </row>
    <row r="8444" spans="5:106" x14ac:dyDescent="0.25">
      <c r="E8444" s="42"/>
      <c r="F8444" s="43"/>
      <c r="G8444" s="43"/>
      <c r="H8444" s="43"/>
      <c r="I8444" s="43"/>
      <c r="J8444" s="43"/>
      <c r="K8444" s="43"/>
      <c r="L8444" s="43"/>
      <c r="M8444" s="43"/>
      <c r="N8444" s="43"/>
      <c r="O8444" s="43"/>
      <c r="P8444" s="43"/>
      <c r="Q8444" s="43"/>
      <c r="R8444" s="43"/>
      <c r="S8444" s="43"/>
      <c r="T8444" s="43"/>
      <c r="U8444" s="43"/>
      <c r="V8444" s="43"/>
      <c r="W8444" s="43"/>
      <c r="X8444" s="43"/>
      <c r="Y8444" s="43"/>
      <c r="Z8444" s="43"/>
      <c r="AA8444" s="43"/>
      <c r="AB8444" s="43"/>
      <c r="AC8444" s="43"/>
      <c r="AD8444" s="43"/>
      <c r="AE8444" s="43"/>
      <c r="AF8444" s="43"/>
      <c r="AG8444" s="43"/>
      <c r="AH8444" s="43"/>
      <c r="AI8444" s="43"/>
      <c r="AJ8444" s="43"/>
      <c r="AK8444" s="43"/>
      <c r="AL8444" s="43"/>
      <c r="AM8444" s="43"/>
      <c r="AN8444" s="43"/>
      <c r="AO8444" s="43"/>
      <c r="AP8444" s="43"/>
      <c r="AQ8444" s="43"/>
      <c r="AR8444" s="43"/>
      <c r="AS8444" s="43"/>
      <c r="AT8444" s="43"/>
      <c r="AU8444" s="43"/>
      <c r="AV8444" s="43"/>
      <c r="AW8444" s="43"/>
      <c r="AX8444" s="43"/>
      <c r="AZ8444" s="40" t="s">
        <v>889</v>
      </c>
      <c r="BA8444" s="41"/>
      <c r="BB8444" s="41"/>
      <c r="BC8444" s="41"/>
      <c r="BD8444" s="41"/>
      <c r="BE8444" s="41"/>
      <c r="BF8444" s="41"/>
      <c r="BG8444" s="41"/>
      <c r="BH8444" s="41"/>
      <c r="BI8444" s="41"/>
      <c r="BJ8444" s="41"/>
      <c r="BK8444" s="41"/>
      <c r="BL8444" s="41"/>
      <c r="BM8444" s="41"/>
      <c r="BN8444" s="41"/>
      <c r="BO8444" s="41"/>
      <c r="BP8444" s="41"/>
      <c r="BQ8444" s="41"/>
      <c r="BR8444" s="41"/>
      <c r="BS8444" s="41"/>
      <c r="BT8444" s="41"/>
      <c r="BU8444" s="41"/>
      <c r="BV8444" s="41"/>
      <c r="BW8444" s="41"/>
      <c r="BX8444" s="41"/>
      <c r="BY8444" s="41"/>
      <c r="BZ8444" s="41"/>
      <c r="CA8444" s="41"/>
      <c r="CB8444" s="41"/>
      <c r="CC8444" s="41"/>
      <c r="CD8444" s="41"/>
      <c r="CE8444" s="41"/>
      <c r="CF8444" s="41"/>
      <c r="CG8444" s="41"/>
      <c r="CH8444" s="41"/>
      <c r="CI8444" s="41"/>
      <c r="CJ8444" s="41"/>
      <c r="CK8444" s="41"/>
      <c r="CL8444" s="41"/>
      <c r="CM8444" s="41"/>
      <c r="CN8444" s="41"/>
      <c r="CO8444" s="41"/>
      <c r="CP8444" s="41"/>
      <c r="CQ8444" s="41"/>
      <c r="CR8444" s="41"/>
      <c r="CS8444" s="41"/>
      <c r="CT8444" s="41"/>
      <c r="CU8444" s="41"/>
      <c r="CV8444" s="41"/>
      <c r="CW8444" s="41"/>
      <c r="CX8444" s="41"/>
      <c r="CY8444" s="41"/>
      <c r="CZ8444" s="41"/>
      <c r="DA8444" s="41"/>
      <c r="DB8444" s="41"/>
    </row>
    <row r="8445" spans="5:106" x14ac:dyDescent="0.25">
      <c r="E8445" s="42" t="s">
        <v>938</v>
      </c>
      <c r="F8445" s="43"/>
      <c r="G8445" s="43"/>
      <c r="H8445" s="43"/>
      <c r="I8445" s="43"/>
      <c r="J8445" s="43"/>
      <c r="K8445" s="43"/>
      <c r="L8445" s="43"/>
      <c r="M8445" s="43"/>
      <c r="N8445" s="43"/>
      <c r="O8445" s="43"/>
      <c r="P8445" s="43"/>
      <c r="Q8445" s="43"/>
      <c r="R8445" s="43"/>
      <c r="S8445" s="43"/>
      <c r="T8445" s="43"/>
      <c r="U8445" s="43"/>
      <c r="V8445" s="43"/>
      <c r="W8445" s="43"/>
      <c r="X8445" s="43"/>
      <c r="Y8445" s="43"/>
      <c r="Z8445" s="43"/>
      <c r="AA8445" s="43"/>
      <c r="AB8445" s="43"/>
      <c r="AC8445" s="43"/>
      <c r="AD8445" s="43"/>
      <c r="AE8445" s="43"/>
      <c r="AF8445" s="43"/>
      <c r="AG8445" s="43"/>
      <c r="AH8445" s="43"/>
      <c r="AI8445" s="43"/>
      <c r="AJ8445" s="43"/>
      <c r="AK8445" s="43"/>
      <c r="AL8445" s="43"/>
      <c r="AM8445" s="43"/>
      <c r="AN8445" s="43"/>
      <c r="AO8445" s="43"/>
      <c r="AP8445" s="43"/>
      <c r="AQ8445" s="43"/>
      <c r="AR8445" s="43"/>
      <c r="AS8445" s="43"/>
      <c r="AT8445" s="43"/>
      <c r="AU8445" s="43"/>
      <c r="AV8445" s="43"/>
      <c r="AW8445" s="43"/>
      <c r="AX8445" s="43"/>
      <c r="AZ8445" s="40" t="s">
        <v>996</v>
      </c>
      <c r="BA8445" s="41"/>
      <c r="BB8445" s="41"/>
      <c r="BC8445" s="41"/>
      <c r="BD8445" s="41"/>
      <c r="BE8445" s="41"/>
      <c r="BF8445" s="41"/>
      <c r="BG8445" s="41"/>
      <c r="BH8445" s="41"/>
      <c r="BI8445" s="41"/>
      <c r="BJ8445" s="41"/>
      <c r="BK8445" s="41"/>
      <c r="BL8445" s="41"/>
      <c r="BM8445" s="41"/>
      <c r="BN8445" s="41"/>
      <c r="BO8445" s="41"/>
      <c r="BP8445" s="41"/>
      <c r="BQ8445" s="41"/>
      <c r="BR8445" s="41"/>
      <c r="BS8445" s="41"/>
      <c r="BT8445" s="41"/>
      <c r="BU8445" s="41"/>
      <c r="BV8445" s="41"/>
      <c r="BW8445" s="41"/>
      <c r="BX8445" s="41"/>
      <c r="BY8445" s="41"/>
      <c r="BZ8445" s="41"/>
      <c r="CA8445" s="41"/>
      <c r="CB8445" s="41"/>
      <c r="CC8445" s="41"/>
      <c r="CD8445" s="41"/>
      <c r="CE8445" s="41"/>
      <c r="CF8445" s="41"/>
      <c r="CG8445" s="41"/>
      <c r="CH8445" s="41"/>
      <c r="CI8445" s="41"/>
      <c r="CJ8445" s="41"/>
      <c r="CK8445" s="41"/>
      <c r="CL8445" s="41"/>
      <c r="CM8445" s="41"/>
      <c r="CN8445" s="41"/>
      <c r="CO8445" s="41"/>
      <c r="CP8445" s="41"/>
      <c r="CQ8445" s="41"/>
      <c r="CR8445" s="41"/>
      <c r="CS8445" s="41"/>
      <c r="CT8445" s="41"/>
      <c r="CU8445" s="41"/>
      <c r="CV8445" s="41"/>
      <c r="CW8445" s="41"/>
      <c r="CX8445" s="41"/>
      <c r="CY8445" s="41"/>
      <c r="CZ8445" s="41"/>
      <c r="DA8445" s="41"/>
      <c r="DB8445" s="41"/>
    </row>
    <row r="8446" spans="5:106" x14ac:dyDescent="0.25">
      <c r="E8446" s="42" t="s">
        <v>889</v>
      </c>
      <c r="F8446" s="43"/>
      <c r="G8446" s="43"/>
      <c r="H8446" s="43"/>
      <c r="I8446" s="43"/>
      <c r="J8446" s="43"/>
      <c r="K8446" s="43"/>
      <c r="L8446" s="43"/>
      <c r="M8446" s="43"/>
      <c r="N8446" s="43"/>
      <c r="O8446" s="43"/>
      <c r="P8446" s="43"/>
      <c r="Q8446" s="43"/>
      <c r="R8446" s="43"/>
      <c r="S8446" s="43"/>
      <c r="T8446" s="43"/>
      <c r="U8446" s="43"/>
      <c r="V8446" s="43"/>
      <c r="W8446" s="43"/>
      <c r="X8446" s="43"/>
      <c r="Y8446" s="43"/>
      <c r="Z8446" s="43"/>
      <c r="AA8446" s="43"/>
      <c r="AB8446" s="43"/>
      <c r="AC8446" s="43"/>
      <c r="AD8446" s="43"/>
      <c r="AE8446" s="43"/>
      <c r="AF8446" s="43"/>
      <c r="AG8446" s="43"/>
      <c r="AH8446" s="43"/>
      <c r="AI8446" s="43"/>
      <c r="AJ8446" s="43"/>
      <c r="AK8446" s="43"/>
      <c r="AL8446" s="43"/>
      <c r="AM8446" s="43"/>
      <c r="AN8446" s="43"/>
      <c r="AO8446" s="43"/>
      <c r="AP8446" s="43"/>
      <c r="AQ8446" s="43"/>
      <c r="AR8446" s="43"/>
      <c r="AS8446" s="43"/>
      <c r="AT8446" s="43"/>
      <c r="AU8446" s="43"/>
      <c r="AV8446" s="43"/>
      <c r="AW8446" s="43"/>
      <c r="AX8446" s="43"/>
      <c r="AZ8446" s="40" t="s">
        <v>889</v>
      </c>
      <c r="BA8446" s="41"/>
      <c r="BB8446" s="41"/>
      <c r="BC8446" s="41"/>
      <c r="BD8446" s="41"/>
      <c r="BE8446" s="41"/>
      <c r="BF8446" s="41"/>
      <c r="BG8446" s="41"/>
      <c r="BH8446" s="41"/>
      <c r="BI8446" s="41"/>
      <c r="BJ8446" s="41"/>
      <c r="BK8446" s="41"/>
      <c r="BL8446" s="41"/>
      <c r="BM8446" s="41"/>
      <c r="BN8446" s="41"/>
      <c r="BO8446" s="41"/>
      <c r="BP8446" s="41"/>
      <c r="BQ8446" s="41"/>
      <c r="BR8446" s="41"/>
      <c r="BS8446" s="41"/>
      <c r="BT8446" s="41"/>
      <c r="BU8446" s="41"/>
      <c r="BV8446" s="41"/>
      <c r="BW8446" s="41"/>
      <c r="BX8446" s="41"/>
      <c r="BY8446" s="41"/>
      <c r="BZ8446" s="41"/>
      <c r="CA8446" s="41"/>
      <c r="CB8446" s="41"/>
      <c r="CC8446" s="41"/>
      <c r="CD8446" s="41"/>
      <c r="CE8446" s="41"/>
      <c r="CF8446" s="41"/>
      <c r="CG8446" s="41"/>
      <c r="CH8446" s="41"/>
      <c r="CI8446" s="41"/>
      <c r="CJ8446" s="41"/>
      <c r="CK8446" s="41"/>
      <c r="CL8446" s="41"/>
      <c r="CM8446" s="41"/>
      <c r="CN8446" s="41"/>
      <c r="CO8446" s="41"/>
      <c r="CP8446" s="41"/>
      <c r="CQ8446" s="41"/>
      <c r="CR8446" s="41"/>
      <c r="CS8446" s="41"/>
      <c r="CT8446" s="41"/>
      <c r="CU8446" s="41"/>
      <c r="CV8446" s="41"/>
      <c r="CW8446" s="41"/>
      <c r="CX8446" s="41"/>
      <c r="CY8446" s="41"/>
      <c r="CZ8446" s="41"/>
      <c r="DA8446" s="41"/>
      <c r="DB8446" s="41"/>
    </row>
    <row r="8447" spans="5:106" x14ac:dyDescent="0.25">
      <c r="E8447" s="42" t="s">
        <v>1342</v>
      </c>
      <c r="F8447" s="43"/>
      <c r="G8447" s="43"/>
      <c r="H8447" s="43"/>
      <c r="I8447" s="43"/>
      <c r="J8447" s="43"/>
      <c r="K8447" s="43"/>
      <c r="L8447" s="43"/>
      <c r="M8447" s="43"/>
      <c r="N8447" s="43"/>
      <c r="O8447" s="43"/>
      <c r="P8447" s="43"/>
      <c r="Q8447" s="43"/>
      <c r="R8447" s="43"/>
      <c r="S8447" s="43"/>
      <c r="T8447" s="43"/>
      <c r="U8447" s="43"/>
      <c r="V8447" s="43"/>
      <c r="W8447" s="43"/>
      <c r="X8447" s="43"/>
      <c r="Y8447" s="43"/>
      <c r="Z8447" s="43"/>
      <c r="AA8447" s="43"/>
      <c r="AB8447" s="43"/>
      <c r="AC8447" s="43"/>
      <c r="AD8447" s="43"/>
      <c r="AE8447" s="43"/>
      <c r="AF8447" s="43"/>
      <c r="AG8447" s="43"/>
      <c r="AH8447" s="43"/>
      <c r="AI8447" s="43"/>
      <c r="AJ8447" s="43"/>
      <c r="AK8447" s="43"/>
      <c r="AL8447" s="43"/>
      <c r="AM8447" s="43"/>
      <c r="AN8447" s="43"/>
      <c r="AO8447" s="43"/>
      <c r="AP8447" s="43"/>
      <c r="AQ8447" s="43"/>
      <c r="AR8447" s="43"/>
      <c r="AS8447" s="43"/>
      <c r="AT8447" s="43"/>
      <c r="AU8447" s="43"/>
      <c r="AV8447" s="43"/>
      <c r="AW8447" s="43"/>
      <c r="AX8447" s="43"/>
      <c r="AZ8447" s="40" t="s">
        <v>892</v>
      </c>
      <c r="BA8447" s="41"/>
      <c r="BB8447" s="41"/>
      <c r="BC8447" s="41"/>
      <c r="BD8447" s="41"/>
      <c r="BE8447" s="41"/>
      <c r="BF8447" s="41"/>
      <c r="BG8447" s="41"/>
      <c r="BH8447" s="41"/>
      <c r="BI8447" s="41"/>
      <c r="BJ8447" s="41"/>
      <c r="BK8447" s="41"/>
      <c r="BL8447" s="41"/>
      <c r="BM8447" s="41"/>
      <c r="BN8447" s="41"/>
      <c r="BO8447" s="41"/>
      <c r="BP8447" s="41"/>
      <c r="BQ8447" s="41"/>
      <c r="BR8447" s="41"/>
      <c r="BS8447" s="41"/>
      <c r="BT8447" s="41"/>
      <c r="BU8447" s="41"/>
      <c r="BV8447" s="41"/>
      <c r="BW8447" s="41"/>
      <c r="BX8447" s="41"/>
      <c r="BY8447" s="41"/>
      <c r="BZ8447" s="41"/>
      <c r="CA8447" s="41"/>
      <c r="CB8447" s="41"/>
      <c r="CC8447" s="41"/>
      <c r="CD8447" s="41"/>
      <c r="CE8447" s="41"/>
      <c r="CF8447" s="41"/>
      <c r="CG8447" s="41"/>
      <c r="CH8447" s="41"/>
      <c r="CI8447" s="41"/>
      <c r="CJ8447" s="41"/>
      <c r="CK8447" s="41"/>
      <c r="CL8447" s="41"/>
      <c r="CM8447" s="41"/>
      <c r="CN8447" s="41"/>
      <c r="CO8447" s="41"/>
      <c r="CP8447" s="41"/>
      <c r="CQ8447" s="41"/>
      <c r="CR8447" s="41"/>
      <c r="CS8447" s="41"/>
      <c r="CT8447" s="41"/>
      <c r="CU8447" s="41"/>
      <c r="CV8447" s="41"/>
      <c r="CW8447" s="41"/>
      <c r="CX8447" s="41"/>
      <c r="CY8447" s="41"/>
      <c r="CZ8447" s="41"/>
      <c r="DA8447" s="41"/>
      <c r="DB8447" s="41"/>
    </row>
    <row r="8448" spans="5:106" x14ac:dyDescent="0.25">
      <c r="E8448" s="42" t="s">
        <v>940</v>
      </c>
      <c r="F8448" s="43"/>
      <c r="G8448" s="43"/>
      <c r="H8448" s="43"/>
      <c r="I8448" s="43"/>
      <c r="J8448" s="43"/>
      <c r="K8448" s="43"/>
      <c r="L8448" s="43"/>
      <c r="M8448" s="43"/>
      <c r="N8448" s="43"/>
      <c r="O8448" s="43"/>
      <c r="P8448" s="43"/>
      <c r="Q8448" s="43"/>
      <c r="R8448" s="43"/>
      <c r="S8448" s="43"/>
      <c r="T8448" s="43"/>
      <c r="U8448" s="43"/>
      <c r="V8448" s="43"/>
      <c r="W8448" s="43"/>
      <c r="X8448" s="43"/>
      <c r="Y8448" s="43"/>
      <c r="Z8448" s="43"/>
      <c r="AA8448" s="43"/>
      <c r="AB8448" s="43"/>
      <c r="AC8448" s="43"/>
      <c r="AD8448" s="43"/>
      <c r="AE8448" s="43"/>
      <c r="AF8448" s="43"/>
      <c r="AG8448" s="43"/>
      <c r="AH8448" s="43"/>
      <c r="AI8448" s="43"/>
      <c r="AJ8448" s="43"/>
      <c r="AK8448" s="43"/>
      <c r="AL8448" s="43"/>
      <c r="AM8448" s="43"/>
      <c r="AN8448" s="43"/>
      <c r="AO8448" s="43"/>
      <c r="AP8448" s="43"/>
      <c r="AQ8448" s="43"/>
      <c r="AR8448" s="43"/>
      <c r="AS8448" s="43"/>
      <c r="AT8448" s="43"/>
      <c r="AU8448" s="43"/>
      <c r="AV8448" s="43"/>
      <c r="AW8448" s="43"/>
      <c r="AX8448" s="43"/>
      <c r="AZ8448" s="40" t="s">
        <v>893</v>
      </c>
      <c r="BA8448" s="41"/>
      <c r="BB8448" s="41"/>
      <c r="BC8448" s="41"/>
      <c r="BD8448" s="41"/>
      <c r="BE8448" s="41"/>
      <c r="BF8448" s="41"/>
      <c r="BG8448" s="41"/>
      <c r="BH8448" s="41"/>
      <c r="BI8448" s="41"/>
      <c r="BJ8448" s="41"/>
      <c r="BK8448" s="41"/>
      <c r="BL8448" s="41"/>
      <c r="BM8448" s="41"/>
      <c r="BN8448" s="41"/>
      <c r="BO8448" s="41"/>
      <c r="BP8448" s="41"/>
      <c r="BQ8448" s="41"/>
      <c r="BR8448" s="41"/>
      <c r="BS8448" s="41"/>
      <c r="BT8448" s="41"/>
      <c r="BU8448" s="41"/>
      <c r="BV8448" s="41"/>
      <c r="BW8448" s="41"/>
      <c r="BX8448" s="41"/>
      <c r="BY8448" s="41"/>
      <c r="BZ8448" s="41"/>
      <c r="CA8448" s="41"/>
      <c r="CB8448" s="41"/>
      <c r="CC8448" s="41"/>
      <c r="CD8448" s="41"/>
      <c r="CE8448" s="41"/>
      <c r="CF8448" s="41"/>
      <c r="CG8448" s="41"/>
      <c r="CH8448" s="41"/>
      <c r="CI8448" s="41"/>
      <c r="CJ8448" s="41"/>
      <c r="CK8448" s="41"/>
      <c r="CL8448" s="41"/>
      <c r="CM8448" s="41"/>
      <c r="CN8448" s="41"/>
      <c r="CO8448" s="41"/>
      <c r="CP8448" s="41"/>
      <c r="CQ8448" s="41"/>
      <c r="CR8448" s="41"/>
      <c r="CS8448" s="41"/>
      <c r="CT8448" s="41"/>
      <c r="CU8448" s="41"/>
      <c r="CV8448" s="41"/>
      <c r="CW8448" s="41"/>
      <c r="CX8448" s="41"/>
      <c r="CY8448" s="41"/>
      <c r="CZ8448" s="41"/>
      <c r="DA8448" s="41"/>
      <c r="DB8448" s="41"/>
    </row>
    <row r="8449" spans="5:106" x14ac:dyDescent="0.25">
      <c r="E8449" s="42" t="s">
        <v>1343</v>
      </c>
      <c r="F8449" s="43"/>
      <c r="G8449" s="43"/>
      <c r="H8449" s="43"/>
      <c r="I8449" s="43"/>
      <c r="J8449" s="43"/>
      <c r="K8449" s="43"/>
      <c r="L8449" s="43"/>
      <c r="M8449" s="43"/>
      <c r="N8449" s="43"/>
      <c r="O8449" s="43"/>
      <c r="P8449" s="43"/>
      <c r="Q8449" s="43"/>
      <c r="R8449" s="43"/>
      <c r="S8449" s="43"/>
      <c r="T8449" s="43"/>
      <c r="U8449" s="43"/>
      <c r="V8449" s="43"/>
      <c r="W8449" s="43"/>
      <c r="X8449" s="43"/>
      <c r="Y8449" s="43"/>
      <c r="Z8449" s="43"/>
      <c r="AA8449" s="43"/>
      <c r="AB8449" s="43"/>
      <c r="AC8449" s="43"/>
      <c r="AD8449" s="43"/>
      <c r="AE8449" s="43"/>
      <c r="AF8449" s="43"/>
      <c r="AG8449" s="43"/>
      <c r="AH8449" s="43"/>
      <c r="AI8449" s="43"/>
      <c r="AJ8449" s="43"/>
      <c r="AK8449" s="43"/>
      <c r="AL8449" s="43"/>
      <c r="AM8449" s="43"/>
      <c r="AN8449" s="43"/>
      <c r="AO8449" s="43"/>
      <c r="AP8449" s="43"/>
      <c r="AQ8449" s="43"/>
      <c r="AR8449" s="43"/>
      <c r="AS8449" s="43"/>
      <c r="AT8449" s="43"/>
      <c r="AU8449" s="43"/>
      <c r="AV8449" s="43"/>
      <c r="AW8449" s="43"/>
      <c r="AX8449" s="43"/>
      <c r="AZ8449" s="40" t="s">
        <v>894</v>
      </c>
      <c r="BA8449" s="41"/>
      <c r="BB8449" s="41"/>
      <c r="BC8449" s="41"/>
      <c r="BD8449" s="41"/>
      <c r="BE8449" s="41"/>
      <c r="BF8449" s="41"/>
      <c r="BG8449" s="41"/>
      <c r="BH8449" s="41"/>
      <c r="BI8449" s="41"/>
      <c r="BJ8449" s="41"/>
      <c r="BK8449" s="41"/>
      <c r="BL8449" s="41"/>
      <c r="BM8449" s="41"/>
      <c r="BN8449" s="41"/>
      <c r="BO8449" s="41"/>
      <c r="BP8449" s="41"/>
      <c r="BQ8449" s="41"/>
      <c r="BR8449" s="41"/>
      <c r="BS8449" s="41"/>
      <c r="BT8449" s="41"/>
      <c r="BU8449" s="41"/>
      <c r="BV8449" s="41"/>
      <c r="BW8449" s="41"/>
      <c r="BX8449" s="41"/>
      <c r="BY8449" s="41"/>
      <c r="BZ8449" s="41"/>
      <c r="CA8449" s="41"/>
      <c r="CB8449" s="41"/>
      <c r="CC8449" s="41"/>
      <c r="CD8449" s="41"/>
      <c r="CE8449" s="41"/>
      <c r="CF8449" s="41"/>
      <c r="CG8449" s="41"/>
      <c r="CH8449" s="41"/>
      <c r="CI8449" s="41"/>
      <c r="CJ8449" s="41"/>
      <c r="CK8449" s="41"/>
      <c r="CL8449" s="41"/>
      <c r="CM8449" s="41"/>
      <c r="CN8449" s="41"/>
      <c r="CO8449" s="41"/>
      <c r="CP8449" s="41"/>
      <c r="CQ8449" s="41"/>
      <c r="CR8449" s="41"/>
      <c r="CS8449" s="41"/>
      <c r="CT8449" s="41"/>
      <c r="CU8449" s="41"/>
      <c r="CV8449" s="41"/>
      <c r="CW8449" s="41"/>
      <c r="CX8449" s="41"/>
      <c r="CY8449" s="41"/>
      <c r="CZ8449" s="41"/>
      <c r="DA8449" s="41"/>
      <c r="DB8449" s="41"/>
    </row>
    <row r="8450" spans="5:106" x14ac:dyDescent="0.25">
      <c r="E8450" s="42" t="s">
        <v>1344</v>
      </c>
      <c r="F8450" s="43"/>
      <c r="G8450" s="43"/>
      <c r="H8450" s="43"/>
      <c r="I8450" s="43"/>
      <c r="J8450" s="43"/>
      <c r="K8450" s="43"/>
      <c r="L8450" s="43"/>
      <c r="M8450" s="43"/>
      <c r="N8450" s="43"/>
      <c r="O8450" s="43"/>
      <c r="P8450" s="43"/>
      <c r="Q8450" s="43"/>
      <c r="R8450" s="43"/>
      <c r="S8450" s="43"/>
      <c r="T8450" s="43"/>
      <c r="U8450" s="43"/>
      <c r="V8450" s="43"/>
      <c r="W8450" s="43"/>
      <c r="X8450" s="43"/>
      <c r="Y8450" s="43"/>
      <c r="Z8450" s="43"/>
      <c r="AA8450" s="43"/>
      <c r="AB8450" s="43"/>
      <c r="AC8450" s="43"/>
      <c r="AD8450" s="43"/>
      <c r="AE8450" s="43"/>
      <c r="AF8450" s="43"/>
      <c r="AG8450" s="43"/>
      <c r="AH8450" s="43"/>
      <c r="AI8450" s="43"/>
      <c r="AJ8450" s="43"/>
      <c r="AK8450" s="43"/>
      <c r="AL8450" s="43"/>
      <c r="AM8450" s="43"/>
      <c r="AN8450" s="43"/>
      <c r="AO8450" s="43"/>
      <c r="AP8450" s="43"/>
      <c r="AQ8450" s="43"/>
      <c r="AR8450" s="43"/>
      <c r="AS8450" s="43"/>
      <c r="AT8450" s="43"/>
      <c r="AU8450" s="43"/>
      <c r="AV8450" s="43"/>
      <c r="AW8450" s="43"/>
      <c r="AX8450" s="43"/>
      <c r="AZ8450" s="40" t="s">
        <v>895</v>
      </c>
      <c r="BA8450" s="41"/>
      <c r="BB8450" s="41"/>
      <c r="BC8450" s="41"/>
      <c r="BD8450" s="41"/>
      <c r="BE8450" s="41"/>
      <c r="BF8450" s="41"/>
      <c r="BG8450" s="41"/>
      <c r="BH8450" s="41"/>
      <c r="BI8450" s="41"/>
      <c r="BJ8450" s="41"/>
      <c r="BK8450" s="41"/>
      <c r="BL8450" s="41"/>
      <c r="BM8450" s="41"/>
      <c r="BN8450" s="41"/>
      <c r="BO8450" s="41"/>
      <c r="BP8450" s="41"/>
      <c r="BQ8450" s="41"/>
      <c r="BR8450" s="41"/>
      <c r="BS8450" s="41"/>
      <c r="BT8450" s="41"/>
      <c r="BU8450" s="41"/>
      <c r="BV8450" s="41"/>
      <c r="BW8450" s="41"/>
      <c r="BX8450" s="41"/>
      <c r="BY8450" s="41"/>
      <c r="BZ8450" s="41"/>
      <c r="CA8450" s="41"/>
      <c r="CB8450" s="41"/>
      <c r="CC8450" s="41"/>
      <c r="CD8450" s="41"/>
      <c r="CE8450" s="41"/>
      <c r="CF8450" s="41"/>
      <c r="CG8450" s="41"/>
      <c r="CH8450" s="41"/>
      <c r="CI8450" s="41"/>
      <c r="CJ8450" s="41"/>
      <c r="CK8450" s="41"/>
      <c r="CL8450" s="41"/>
      <c r="CM8450" s="41"/>
      <c r="CN8450" s="41"/>
      <c r="CO8450" s="41"/>
      <c r="CP8450" s="41"/>
      <c r="CQ8450" s="41"/>
      <c r="CR8450" s="41"/>
      <c r="CS8450" s="41"/>
      <c r="CT8450" s="41"/>
      <c r="CU8450" s="41"/>
      <c r="CV8450" s="41"/>
      <c r="CW8450" s="41"/>
      <c r="CX8450" s="41"/>
      <c r="CY8450" s="41"/>
      <c r="CZ8450" s="41"/>
      <c r="DA8450" s="41"/>
      <c r="DB8450" s="41"/>
    </row>
    <row r="8451" spans="5:106" x14ac:dyDescent="0.25">
      <c r="E8451" s="42"/>
      <c r="F8451" s="43"/>
      <c r="G8451" s="43"/>
      <c r="H8451" s="43"/>
      <c r="I8451" s="43"/>
      <c r="J8451" s="43"/>
      <c r="K8451" s="43"/>
      <c r="L8451" s="43"/>
      <c r="M8451" s="43"/>
      <c r="N8451" s="43"/>
      <c r="O8451" s="43"/>
      <c r="P8451" s="43"/>
      <c r="Q8451" s="43"/>
      <c r="R8451" s="43"/>
      <c r="S8451" s="43"/>
      <c r="T8451" s="43"/>
      <c r="U8451" s="43"/>
      <c r="V8451" s="43"/>
      <c r="W8451" s="43"/>
      <c r="X8451" s="43"/>
      <c r="Y8451" s="43"/>
      <c r="Z8451" s="43"/>
      <c r="AA8451" s="43"/>
      <c r="AB8451" s="43"/>
      <c r="AC8451" s="43"/>
      <c r="AD8451" s="43"/>
      <c r="AE8451" s="43"/>
      <c r="AF8451" s="43"/>
      <c r="AG8451" s="43"/>
      <c r="AH8451" s="43"/>
      <c r="AI8451" s="43"/>
      <c r="AJ8451" s="43"/>
      <c r="AK8451" s="43"/>
      <c r="AL8451" s="43"/>
      <c r="AM8451" s="43"/>
      <c r="AN8451" s="43"/>
      <c r="AO8451" s="43"/>
      <c r="AP8451" s="43"/>
      <c r="AQ8451" s="43"/>
      <c r="AR8451" s="43"/>
      <c r="AS8451" s="43"/>
      <c r="AT8451" s="43"/>
      <c r="AU8451" s="43"/>
      <c r="AV8451" s="43"/>
      <c r="AW8451" s="43"/>
      <c r="AX8451" s="43"/>
      <c r="AZ8451" s="40" t="s">
        <v>896</v>
      </c>
      <c r="BA8451" s="41"/>
      <c r="BB8451" s="41"/>
      <c r="BC8451" s="41"/>
      <c r="BD8451" s="41"/>
      <c r="BE8451" s="41"/>
      <c r="BF8451" s="41"/>
      <c r="BG8451" s="41"/>
      <c r="BH8451" s="41"/>
      <c r="BI8451" s="41"/>
      <c r="BJ8451" s="41"/>
      <c r="BK8451" s="41"/>
      <c r="BL8451" s="41"/>
      <c r="BM8451" s="41"/>
      <c r="BN8451" s="41"/>
      <c r="BO8451" s="41"/>
      <c r="BP8451" s="41"/>
      <c r="BQ8451" s="41"/>
      <c r="BR8451" s="41"/>
      <c r="BS8451" s="41"/>
      <c r="BT8451" s="41"/>
      <c r="BU8451" s="41"/>
      <c r="BV8451" s="41"/>
      <c r="BW8451" s="41"/>
      <c r="BX8451" s="41"/>
      <c r="BY8451" s="41"/>
      <c r="BZ8451" s="41"/>
      <c r="CA8451" s="41"/>
      <c r="CB8451" s="41"/>
      <c r="CC8451" s="41"/>
      <c r="CD8451" s="41"/>
      <c r="CE8451" s="41"/>
      <c r="CF8451" s="41"/>
      <c r="CG8451" s="41"/>
      <c r="CH8451" s="41"/>
      <c r="CI8451" s="41"/>
      <c r="CJ8451" s="41"/>
      <c r="CK8451" s="41"/>
      <c r="CL8451" s="41"/>
      <c r="CM8451" s="41"/>
      <c r="CN8451" s="41"/>
      <c r="CO8451" s="41"/>
      <c r="CP8451" s="41"/>
      <c r="CQ8451" s="41"/>
      <c r="CR8451" s="41"/>
      <c r="CS8451" s="41"/>
      <c r="CT8451" s="41"/>
      <c r="CU8451" s="41"/>
      <c r="CV8451" s="41"/>
      <c r="CW8451" s="41"/>
      <c r="CX8451" s="41"/>
      <c r="CY8451" s="41"/>
      <c r="CZ8451" s="41"/>
      <c r="DA8451" s="41"/>
      <c r="DB8451" s="41"/>
    </row>
    <row r="8452" spans="5:106" x14ac:dyDescent="0.25">
      <c r="E8452" s="42" t="s">
        <v>901</v>
      </c>
      <c r="F8452" s="43"/>
      <c r="G8452" s="43"/>
      <c r="H8452" s="43"/>
      <c r="I8452" s="43"/>
      <c r="J8452" s="43"/>
      <c r="K8452" s="43"/>
      <c r="L8452" s="43"/>
      <c r="M8452" s="43"/>
      <c r="N8452" s="43"/>
      <c r="O8452" s="43"/>
      <c r="P8452" s="43"/>
      <c r="Q8452" s="43"/>
      <c r="R8452" s="43"/>
      <c r="S8452" s="43"/>
      <c r="T8452" s="43"/>
      <c r="U8452" s="43"/>
      <c r="V8452" s="43"/>
      <c r="W8452" s="43"/>
      <c r="X8452" s="43"/>
      <c r="Y8452" s="43"/>
      <c r="Z8452" s="43"/>
      <c r="AA8452" s="43"/>
      <c r="AB8452" s="43"/>
      <c r="AC8452" s="43"/>
      <c r="AD8452" s="43"/>
      <c r="AE8452" s="43"/>
      <c r="AF8452" s="43"/>
      <c r="AG8452" s="43"/>
      <c r="AH8452" s="43"/>
      <c r="AI8452" s="43"/>
      <c r="AJ8452" s="43"/>
      <c r="AK8452" s="43"/>
      <c r="AL8452" s="43"/>
      <c r="AM8452" s="43"/>
      <c r="AN8452" s="43"/>
      <c r="AO8452" s="43"/>
      <c r="AP8452" s="43"/>
      <c r="AQ8452" s="43"/>
      <c r="AR8452" s="43"/>
      <c r="AS8452" s="43"/>
      <c r="AT8452" s="43"/>
      <c r="AU8452" s="43"/>
      <c r="AV8452" s="43"/>
      <c r="AW8452" s="43"/>
      <c r="AX8452" s="43"/>
      <c r="AZ8452" s="40" t="s">
        <v>897</v>
      </c>
      <c r="BA8452" s="41"/>
      <c r="BB8452" s="41"/>
      <c r="BC8452" s="41"/>
      <c r="BD8452" s="41"/>
      <c r="BE8452" s="41"/>
      <c r="BF8452" s="41"/>
      <c r="BG8452" s="41"/>
      <c r="BH8452" s="41"/>
      <c r="BI8452" s="41"/>
      <c r="BJ8452" s="41"/>
      <c r="BK8452" s="41"/>
      <c r="BL8452" s="41"/>
      <c r="BM8452" s="41"/>
      <c r="BN8452" s="41"/>
      <c r="BO8452" s="41"/>
      <c r="BP8452" s="41"/>
      <c r="BQ8452" s="41"/>
      <c r="BR8452" s="41"/>
      <c r="BS8452" s="41"/>
      <c r="BT8452" s="41"/>
      <c r="BU8452" s="41"/>
      <c r="BV8452" s="41"/>
      <c r="BW8452" s="41"/>
      <c r="BX8452" s="41"/>
      <c r="BY8452" s="41"/>
      <c r="BZ8452" s="41"/>
      <c r="CA8452" s="41"/>
      <c r="CB8452" s="41"/>
      <c r="CC8452" s="41"/>
      <c r="CD8452" s="41"/>
      <c r="CE8452" s="41"/>
      <c r="CF8452" s="41"/>
      <c r="CG8452" s="41"/>
      <c r="CH8452" s="41"/>
      <c r="CI8452" s="41"/>
      <c r="CJ8452" s="41"/>
      <c r="CK8452" s="41"/>
      <c r="CL8452" s="41"/>
      <c r="CM8452" s="41"/>
      <c r="CN8452" s="41"/>
      <c r="CO8452" s="41"/>
      <c r="CP8452" s="41"/>
      <c r="CQ8452" s="41"/>
      <c r="CR8452" s="41"/>
      <c r="CS8452" s="41"/>
      <c r="CT8452" s="41"/>
      <c r="CU8452" s="41"/>
      <c r="CV8452" s="41"/>
      <c r="CW8452" s="41"/>
      <c r="CX8452" s="41"/>
      <c r="CY8452" s="41"/>
      <c r="CZ8452" s="41"/>
      <c r="DA8452" s="41"/>
      <c r="DB8452" s="41"/>
    </row>
    <row r="8453" spans="5:106" x14ac:dyDescent="0.25">
      <c r="E8453" s="42" t="s">
        <v>940</v>
      </c>
      <c r="F8453" s="43"/>
      <c r="G8453" s="43"/>
      <c r="H8453" s="43"/>
      <c r="I8453" s="43"/>
      <c r="J8453" s="43"/>
      <c r="K8453" s="43"/>
      <c r="L8453" s="43"/>
      <c r="M8453" s="43"/>
      <c r="N8453" s="43"/>
      <c r="O8453" s="43"/>
      <c r="P8453" s="43"/>
      <c r="Q8453" s="43"/>
      <c r="R8453" s="43"/>
      <c r="S8453" s="43"/>
      <c r="T8453" s="43"/>
      <c r="U8453" s="43"/>
      <c r="V8453" s="43"/>
      <c r="W8453" s="43"/>
      <c r="X8453" s="43"/>
      <c r="Y8453" s="43"/>
      <c r="Z8453" s="43"/>
      <c r="AA8453" s="43"/>
      <c r="AB8453" s="43"/>
      <c r="AC8453" s="43"/>
      <c r="AD8453" s="43"/>
      <c r="AE8453" s="43"/>
      <c r="AF8453" s="43"/>
      <c r="AG8453" s="43"/>
      <c r="AH8453" s="43"/>
      <c r="AI8453" s="43"/>
      <c r="AJ8453" s="43"/>
      <c r="AK8453" s="43"/>
      <c r="AL8453" s="43"/>
      <c r="AM8453" s="43"/>
      <c r="AN8453" s="43"/>
      <c r="AO8453" s="43"/>
      <c r="AP8453" s="43"/>
      <c r="AQ8453" s="43"/>
      <c r="AR8453" s="43"/>
      <c r="AS8453" s="43"/>
      <c r="AT8453" s="43"/>
      <c r="AU8453" s="43"/>
      <c r="AV8453" s="43"/>
      <c r="AW8453" s="43"/>
      <c r="AX8453" s="43"/>
      <c r="AZ8453" s="40" t="s">
        <v>893</v>
      </c>
      <c r="BA8453" s="41"/>
      <c r="BB8453" s="41"/>
      <c r="BC8453" s="41"/>
      <c r="BD8453" s="41"/>
      <c r="BE8453" s="41"/>
      <c r="BF8453" s="41"/>
      <c r="BG8453" s="41"/>
      <c r="BH8453" s="41"/>
      <c r="BI8453" s="41"/>
      <c r="BJ8453" s="41"/>
      <c r="BK8453" s="41"/>
      <c r="BL8453" s="41"/>
      <c r="BM8453" s="41"/>
      <c r="BN8453" s="41"/>
      <c r="BO8453" s="41"/>
      <c r="BP8453" s="41"/>
      <c r="BQ8453" s="41"/>
      <c r="BR8453" s="41"/>
      <c r="BS8453" s="41"/>
      <c r="BT8453" s="41"/>
      <c r="BU8453" s="41"/>
      <c r="BV8453" s="41"/>
      <c r="BW8453" s="41"/>
      <c r="BX8453" s="41"/>
      <c r="BY8453" s="41"/>
      <c r="BZ8453" s="41"/>
      <c r="CA8453" s="41"/>
      <c r="CB8453" s="41"/>
      <c r="CC8453" s="41"/>
      <c r="CD8453" s="41"/>
      <c r="CE8453" s="41"/>
      <c r="CF8453" s="41"/>
      <c r="CG8453" s="41"/>
      <c r="CH8453" s="41"/>
      <c r="CI8453" s="41"/>
      <c r="CJ8453" s="41"/>
      <c r="CK8453" s="41"/>
      <c r="CL8453" s="41"/>
      <c r="CM8453" s="41"/>
      <c r="CN8453" s="41"/>
      <c r="CO8453" s="41"/>
      <c r="CP8453" s="41"/>
      <c r="CQ8453" s="41"/>
      <c r="CR8453" s="41"/>
      <c r="CS8453" s="41"/>
      <c r="CT8453" s="41"/>
      <c r="CU8453" s="41"/>
      <c r="CV8453" s="41"/>
      <c r="CW8453" s="41"/>
      <c r="CX8453" s="41"/>
      <c r="CY8453" s="41"/>
      <c r="CZ8453" s="41"/>
      <c r="DA8453" s="41"/>
      <c r="DB8453" s="41"/>
    </row>
    <row r="8454" spans="5:106" x14ac:dyDescent="0.25">
      <c r="E8454" s="42" t="s">
        <v>1345</v>
      </c>
      <c r="F8454" s="43"/>
      <c r="G8454" s="43"/>
      <c r="H8454" s="43"/>
      <c r="I8454" s="43"/>
      <c r="J8454" s="43"/>
      <c r="K8454" s="43"/>
      <c r="L8454" s="43"/>
      <c r="M8454" s="43"/>
      <c r="N8454" s="43"/>
      <c r="O8454" s="43"/>
      <c r="P8454" s="43"/>
      <c r="Q8454" s="43"/>
      <c r="R8454" s="43"/>
      <c r="S8454" s="43"/>
      <c r="T8454" s="43"/>
      <c r="U8454" s="43"/>
      <c r="V8454" s="43"/>
      <c r="W8454" s="43"/>
      <c r="X8454" s="43"/>
      <c r="Y8454" s="43"/>
      <c r="Z8454" s="43"/>
      <c r="AA8454" s="43"/>
      <c r="AB8454" s="43"/>
      <c r="AC8454" s="43"/>
      <c r="AD8454" s="43"/>
      <c r="AE8454" s="43"/>
      <c r="AF8454" s="43"/>
      <c r="AG8454" s="43"/>
      <c r="AH8454" s="43"/>
      <c r="AI8454" s="43"/>
      <c r="AJ8454" s="43"/>
      <c r="AK8454" s="43"/>
      <c r="AL8454" s="43"/>
      <c r="AM8454" s="43"/>
      <c r="AN8454" s="43"/>
      <c r="AO8454" s="43"/>
      <c r="AP8454" s="43"/>
      <c r="AQ8454" s="43"/>
      <c r="AR8454" s="43"/>
      <c r="AS8454" s="43"/>
      <c r="AT8454" s="43"/>
      <c r="AU8454" s="43"/>
      <c r="AV8454" s="43"/>
      <c r="AW8454" s="43"/>
      <c r="AX8454" s="43"/>
      <c r="AZ8454" s="40" t="s">
        <v>1350</v>
      </c>
      <c r="BA8454" s="41"/>
      <c r="BB8454" s="41"/>
      <c r="BC8454" s="41"/>
      <c r="BD8454" s="41"/>
      <c r="BE8454" s="41"/>
      <c r="BF8454" s="41"/>
      <c r="BG8454" s="41"/>
      <c r="BH8454" s="41"/>
      <c r="BI8454" s="41"/>
      <c r="BJ8454" s="41"/>
      <c r="BK8454" s="41"/>
      <c r="BL8454" s="41"/>
      <c r="BM8454" s="41"/>
      <c r="BN8454" s="41"/>
      <c r="BO8454" s="41"/>
      <c r="BP8454" s="41"/>
      <c r="BQ8454" s="41"/>
      <c r="BR8454" s="41"/>
      <c r="BS8454" s="41"/>
      <c r="BT8454" s="41"/>
      <c r="BU8454" s="41"/>
      <c r="BV8454" s="41"/>
      <c r="BW8454" s="41"/>
      <c r="BX8454" s="41"/>
      <c r="BY8454" s="41"/>
      <c r="BZ8454" s="41"/>
      <c r="CA8454" s="41"/>
      <c r="CB8454" s="41"/>
      <c r="CC8454" s="41"/>
      <c r="CD8454" s="41"/>
      <c r="CE8454" s="41"/>
      <c r="CF8454" s="41"/>
      <c r="CG8454" s="41"/>
      <c r="CH8454" s="41"/>
      <c r="CI8454" s="41"/>
      <c r="CJ8454" s="41"/>
      <c r="CK8454" s="41"/>
      <c r="CL8454" s="41"/>
      <c r="CM8454" s="41"/>
      <c r="CN8454" s="41"/>
      <c r="CO8454" s="41"/>
      <c r="CP8454" s="41"/>
      <c r="CQ8454" s="41"/>
      <c r="CR8454" s="41"/>
      <c r="CS8454" s="41"/>
      <c r="CT8454" s="41"/>
      <c r="CU8454" s="41"/>
      <c r="CV8454" s="41"/>
      <c r="CW8454" s="41"/>
      <c r="CX8454" s="41"/>
      <c r="CY8454" s="41"/>
      <c r="CZ8454" s="41"/>
      <c r="DA8454" s="41"/>
      <c r="DB8454" s="41"/>
    </row>
    <row r="8455" spans="5:106" x14ac:dyDescent="0.25">
      <c r="E8455" s="42" t="s">
        <v>1346</v>
      </c>
      <c r="F8455" s="43"/>
      <c r="G8455" s="43"/>
      <c r="H8455" s="43"/>
      <c r="I8455" s="43"/>
      <c r="J8455" s="43"/>
      <c r="K8455" s="43"/>
      <c r="L8455" s="43"/>
      <c r="M8455" s="43"/>
      <c r="N8455" s="43"/>
      <c r="O8455" s="43"/>
      <c r="P8455" s="43"/>
      <c r="Q8455" s="43"/>
      <c r="R8455" s="43"/>
      <c r="S8455" s="43"/>
      <c r="T8455" s="43"/>
      <c r="U8455" s="43"/>
      <c r="V8455" s="43"/>
      <c r="W8455" s="43"/>
      <c r="X8455" s="43"/>
      <c r="Y8455" s="43"/>
      <c r="Z8455" s="43"/>
      <c r="AA8455" s="43"/>
      <c r="AB8455" s="43"/>
      <c r="AC8455" s="43"/>
      <c r="AD8455" s="43"/>
      <c r="AE8455" s="43"/>
      <c r="AF8455" s="43"/>
      <c r="AG8455" s="43"/>
      <c r="AH8455" s="43"/>
      <c r="AI8455" s="43"/>
      <c r="AJ8455" s="43"/>
      <c r="AK8455" s="43"/>
      <c r="AL8455" s="43"/>
      <c r="AM8455" s="43"/>
      <c r="AN8455" s="43"/>
      <c r="AO8455" s="43"/>
      <c r="AP8455" s="43"/>
      <c r="AQ8455" s="43"/>
      <c r="AR8455" s="43"/>
      <c r="AS8455" s="43"/>
      <c r="AT8455" s="43"/>
      <c r="AU8455" s="43"/>
      <c r="AV8455" s="43"/>
      <c r="AW8455" s="43"/>
      <c r="AX8455" s="43"/>
      <c r="AZ8455" s="40" t="s">
        <v>1351</v>
      </c>
      <c r="BA8455" s="41"/>
      <c r="BB8455" s="41"/>
      <c r="BC8455" s="41"/>
      <c r="BD8455" s="41"/>
      <c r="BE8455" s="41"/>
      <c r="BF8455" s="41"/>
      <c r="BG8455" s="41"/>
      <c r="BH8455" s="41"/>
      <c r="BI8455" s="41"/>
      <c r="BJ8455" s="41"/>
      <c r="BK8455" s="41"/>
      <c r="BL8455" s="41"/>
      <c r="BM8455" s="41"/>
      <c r="BN8455" s="41"/>
      <c r="BO8455" s="41"/>
      <c r="BP8455" s="41"/>
      <c r="BQ8455" s="41"/>
      <c r="BR8455" s="41"/>
      <c r="BS8455" s="41"/>
      <c r="BT8455" s="41"/>
      <c r="BU8455" s="41"/>
      <c r="BV8455" s="41"/>
      <c r="BW8455" s="41"/>
      <c r="BX8455" s="41"/>
      <c r="BY8455" s="41"/>
      <c r="BZ8455" s="41"/>
      <c r="CA8455" s="41"/>
      <c r="CB8455" s="41"/>
      <c r="CC8455" s="41"/>
      <c r="CD8455" s="41"/>
      <c r="CE8455" s="41"/>
      <c r="CF8455" s="41"/>
      <c r="CG8455" s="41"/>
      <c r="CH8455" s="41"/>
      <c r="CI8455" s="41"/>
      <c r="CJ8455" s="41"/>
      <c r="CK8455" s="41"/>
      <c r="CL8455" s="41"/>
      <c r="CM8455" s="41"/>
      <c r="CN8455" s="41"/>
      <c r="CO8455" s="41"/>
      <c r="CP8455" s="41"/>
      <c r="CQ8455" s="41"/>
      <c r="CR8455" s="41"/>
      <c r="CS8455" s="41"/>
      <c r="CT8455" s="41"/>
      <c r="CU8455" s="41"/>
      <c r="CV8455" s="41"/>
      <c r="CW8455" s="41"/>
      <c r="CX8455" s="41"/>
      <c r="CY8455" s="41"/>
      <c r="CZ8455" s="41"/>
      <c r="DA8455" s="41"/>
      <c r="DB8455" s="41"/>
    </row>
    <row r="8456" spans="5:106" x14ac:dyDescent="0.25">
      <c r="E8456" s="42" t="s">
        <v>1344</v>
      </c>
      <c r="F8456" s="43"/>
      <c r="G8456" s="43"/>
      <c r="H8456" s="43"/>
      <c r="I8456" s="43"/>
      <c r="J8456" s="43"/>
      <c r="K8456" s="43"/>
      <c r="L8456" s="43"/>
      <c r="M8456" s="43"/>
      <c r="N8456" s="43"/>
      <c r="O8456" s="43"/>
      <c r="P8456" s="43"/>
      <c r="Q8456" s="43"/>
      <c r="R8456" s="43"/>
      <c r="S8456" s="43"/>
      <c r="T8456" s="43"/>
      <c r="U8456" s="43"/>
      <c r="V8456" s="43"/>
      <c r="W8456" s="43"/>
      <c r="X8456" s="43"/>
      <c r="Y8456" s="43"/>
      <c r="Z8456" s="43"/>
      <c r="AA8456" s="43"/>
      <c r="AB8456" s="43"/>
      <c r="AC8456" s="43"/>
      <c r="AD8456" s="43"/>
      <c r="AE8456" s="43"/>
      <c r="AF8456" s="43"/>
      <c r="AG8456" s="43"/>
      <c r="AH8456" s="43"/>
      <c r="AI8456" s="43"/>
      <c r="AJ8456" s="43"/>
      <c r="AK8456" s="43"/>
      <c r="AL8456" s="43"/>
      <c r="AM8456" s="43"/>
      <c r="AN8456" s="43"/>
      <c r="AO8456" s="43"/>
      <c r="AP8456" s="43"/>
      <c r="AQ8456" s="43"/>
      <c r="AR8456" s="43"/>
      <c r="AS8456" s="43"/>
      <c r="AT8456" s="43"/>
      <c r="AU8456" s="43"/>
      <c r="AV8456" s="43"/>
      <c r="AW8456" s="43"/>
      <c r="AX8456" s="43"/>
      <c r="AZ8456" s="40" t="s">
        <v>900</v>
      </c>
      <c r="BA8456" s="41"/>
      <c r="BB8456" s="41"/>
      <c r="BC8456" s="41"/>
      <c r="BD8456" s="41"/>
      <c r="BE8456" s="41"/>
      <c r="BF8456" s="41"/>
      <c r="BG8456" s="41"/>
      <c r="BH8456" s="41"/>
      <c r="BI8456" s="41"/>
      <c r="BJ8456" s="41"/>
      <c r="BK8456" s="41"/>
      <c r="BL8456" s="41"/>
      <c r="BM8456" s="41"/>
      <c r="BN8456" s="41"/>
      <c r="BO8456" s="41"/>
      <c r="BP8456" s="41"/>
      <c r="BQ8456" s="41"/>
      <c r="BR8456" s="41"/>
      <c r="BS8456" s="41"/>
      <c r="BT8456" s="41"/>
      <c r="BU8456" s="41"/>
      <c r="BV8456" s="41"/>
      <c r="BW8456" s="41"/>
      <c r="BX8456" s="41"/>
      <c r="BY8456" s="41"/>
      <c r="BZ8456" s="41"/>
      <c r="CA8456" s="41"/>
      <c r="CB8456" s="41"/>
      <c r="CC8456" s="41"/>
      <c r="CD8456" s="41"/>
      <c r="CE8456" s="41"/>
      <c r="CF8456" s="41"/>
      <c r="CG8456" s="41"/>
      <c r="CH8456" s="41"/>
      <c r="CI8456" s="41"/>
      <c r="CJ8456" s="41"/>
      <c r="CK8456" s="41"/>
      <c r="CL8456" s="41"/>
      <c r="CM8456" s="41"/>
      <c r="CN8456" s="41"/>
      <c r="CO8456" s="41"/>
      <c r="CP8456" s="41"/>
      <c r="CQ8456" s="41"/>
      <c r="CR8456" s="41"/>
      <c r="CS8456" s="41"/>
      <c r="CT8456" s="41"/>
      <c r="CU8456" s="41"/>
      <c r="CV8456" s="41"/>
      <c r="CW8456" s="41"/>
      <c r="CX8456" s="41"/>
      <c r="CY8456" s="41"/>
      <c r="CZ8456" s="41"/>
      <c r="DA8456" s="41"/>
      <c r="DB8456" s="41"/>
    </row>
    <row r="8457" spans="5:106" x14ac:dyDescent="0.25">
      <c r="E8457" s="42"/>
      <c r="F8457" s="43"/>
      <c r="G8457" s="43"/>
      <c r="H8457" s="43"/>
      <c r="I8457" s="43"/>
      <c r="J8457" s="43"/>
      <c r="K8457" s="43"/>
      <c r="L8457" s="43"/>
      <c r="M8457" s="43"/>
      <c r="N8457" s="43"/>
      <c r="O8457" s="43"/>
      <c r="P8457" s="43"/>
      <c r="Q8457" s="43"/>
      <c r="R8457" s="43"/>
      <c r="S8457" s="43"/>
      <c r="T8457" s="43"/>
      <c r="U8457" s="43"/>
      <c r="V8457" s="43"/>
      <c r="W8457" s="43"/>
      <c r="X8457" s="43"/>
      <c r="Y8457" s="43"/>
      <c r="Z8457" s="43"/>
      <c r="AA8457" s="43"/>
      <c r="AB8457" s="43"/>
      <c r="AC8457" s="43"/>
      <c r="AD8457" s="43"/>
      <c r="AE8457" s="43"/>
      <c r="AF8457" s="43"/>
      <c r="AG8457" s="43"/>
      <c r="AH8457" s="43"/>
      <c r="AI8457" s="43"/>
      <c r="AJ8457" s="43"/>
      <c r="AK8457" s="43"/>
      <c r="AL8457" s="43"/>
      <c r="AM8457" s="43"/>
      <c r="AN8457" s="43"/>
      <c r="AO8457" s="43"/>
      <c r="AP8457" s="43"/>
      <c r="AQ8457" s="43"/>
      <c r="AR8457" s="43"/>
      <c r="AS8457" s="43"/>
      <c r="AT8457" s="43"/>
      <c r="AU8457" s="43"/>
      <c r="AV8457" s="43"/>
      <c r="AW8457" s="43"/>
      <c r="AX8457" s="43"/>
      <c r="AZ8457" s="40" t="s">
        <v>889</v>
      </c>
      <c r="BA8457" s="41"/>
      <c r="BB8457" s="41"/>
      <c r="BC8457" s="41"/>
      <c r="BD8457" s="41"/>
      <c r="BE8457" s="41"/>
      <c r="BF8457" s="41"/>
      <c r="BG8457" s="41"/>
      <c r="BH8457" s="41"/>
      <c r="BI8457" s="41"/>
      <c r="BJ8457" s="41"/>
      <c r="BK8457" s="41"/>
      <c r="BL8457" s="41"/>
      <c r="BM8457" s="41"/>
      <c r="BN8457" s="41"/>
      <c r="BO8457" s="41"/>
      <c r="BP8457" s="41"/>
      <c r="BQ8457" s="41"/>
      <c r="BR8457" s="41"/>
      <c r="BS8457" s="41"/>
      <c r="BT8457" s="41"/>
      <c r="BU8457" s="41"/>
      <c r="BV8457" s="41"/>
      <c r="BW8457" s="41"/>
      <c r="BX8457" s="41"/>
      <c r="BY8457" s="41"/>
      <c r="BZ8457" s="41"/>
      <c r="CA8457" s="41"/>
      <c r="CB8457" s="41"/>
      <c r="CC8457" s="41"/>
      <c r="CD8457" s="41"/>
      <c r="CE8457" s="41"/>
      <c r="CF8457" s="41"/>
      <c r="CG8457" s="41"/>
      <c r="CH8457" s="41"/>
      <c r="CI8457" s="41"/>
      <c r="CJ8457" s="41"/>
      <c r="CK8457" s="41"/>
      <c r="CL8457" s="41"/>
      <c r="CM8457" s="41"/>
      <c r="CN8457" s="41"/>
      <c r="CO8457" s="41"/>
      <c r="CP8457" s="41"/>
      <c r="CQ8457" s="41"/>
      <c r="CR8457" s="41"/>
      <c r="CS8457" s="41"/>
      <c r="CT8457" s="41"/>
      <c r="CU8457" s="41"/>
      <c r="CV8457" s="41"/>
      <c r="CW8457" s="41"/>
      <c r="CX8457" s="41"/>
      <c r="CY8457" s="41"/>
      <c r="CZ8457" s="41"/>
      <c r="DA8457" s="41"/>
      <c r="DB8457" s="41"/>
    </row>
    <row r="8458" spans="5:106" x14ac:dyDescent="0.25">
      <c r="E8458" s="42" t="s">
        <v>876</v>
      </c>
      <c r="F8458" s="43"/>
      <c r="G8458" s="43"/>
      <c r="H8458" s="43"/>
      <c r="I8458" s="43"/>
      <c r="J8458" s="43"/>
      <c r="K8458" s="43"/>
      <c r="L8458" s="43"/>
      <c r="M8458" s="43"/>
      <c r="N8458" s="43"/>
      <c r="O8458" s="43"/>
      <c r="P8458" s="43"/>
      <c r="Q8458" s="43"/>
      <c r="R8458" s="43"/>
      <c r="S8458" s="43"/>
      <c r="T8458" s="43"/>
      <c r="U8458" s="43"/>
      <c r="V8458" s="43"/>
      <c r="W8458" s="43"/>
      <c r="X8458" s="43"/>
      <c r="Y8458" s="43"/>
      <c r="Z8458" s="43"/>
      <c r="AA8458" s="43"/>
      <c r="AB8458" s="43"/>
      <c r="AC8458" s="43"/>
      <c r="AD8458" s="43"/>
      <c r="AE8458" s="43"/>
      <c r="AF8458" s="43"/>
      <c r="AG8458" s="43"/>
      <c r="AH8458" s="43"/>
      <c r="AI8458" s="43"/>
      <c r="AJ8458" s="43"/>
      <c r="AK8458" s="43"/>
      <c r="AL8458" s="43"/>
      <c r="AM8458" s="43"/>
      <c r="AN8458" s="43"/>
      <c r="AO8458" s="43"/>
      <c r="AP8458" s="43"/>
      <c r="AQ8458" s="43"/>
      <c r="AR8458" s="43"/>
      <c r="AS8458" s="43"/>
      <c r="AT8458" s="43"/>
      <c r="AU8458" s="43"/>
      <c r="AV8458" s="43"/>
      <c r="AW8458" s="43"/>
      <c r="AX8458" s="43"/>
      <c r="AZ8458" s="40" t="s">
        <v>876</v>
      </c>
      <c r="BA8458" s="41"/>
      <c r="BB8458" s="41"/>
      <c r="BC8458" s="41"/>
      <c r="BD8458" s="41"/>
      <c r="BE8458" s="41"/>
      <c r="BF8458" s="41"/>
      <c r="BG8458" s="41"/>
      <c r="BH8458" s="41"/>
      <c r="BI8458" s="41"/>
      <c r="BJ8458" s="41"/>
      <c r="BK8458" s="41"/>
      <c r="BL8458" s="41"/>
      <c r="BM8458" s="41"/>
      <c r="BN8458" s="41"/>
      <c r="BO8458" s="41"/>
      <c r="BP8458" s="41"/>
      <c r="BQ8458" s="41"/>
      <c r="BR8458" s="41"/>
      <c r="BS8458" s="41"/>
      <c r="BT8458" s="41"/>
      <c r="BU8458" s="41"/>
      <c r="BV8458" s="41"/>
      <c r="BW8458" s="41"/>
      <c r="BX8458" s="41"/>
      <c r="BY8458" s="41"/>
      <c r="BZ8458" s="41"/>
      <c r="CA8458" s="41"/>
      <c r="CB8458" s="41"/>
      <c r="CC8458" s="41"/>
      <c r="CD8458" s="41"/>
      <c r="CE8458" s="41"/>
      <c r="CF8458" s="41"/>
      <c r="CG8458" s="41"/>
      <c r="CH8458" s="41"/>
      <c r="CI8458" s="41"/>
      <c r="CJ8458" s="41"/>
      <c r="CK8458" s="41"/>
      <c r="CL8458" s="41"/>
      <c r="CM8458" s="41"/>
      <c r="CN8458" s="41"/>
      <c r="CO8458" s="41"/>
      <c r="CP8458" s="41"/>
      <c r="CQ8458" s="41"/>
      <c r="CR8458" s="41"/>
      <c r="CS8458" s="41"/>
      <c r="CT8458" s="41"/>
      <c r="CU8458" s="41"/>
      <c r="CV8458" s="41"/>
      <c r="CW8458" s="41"/>
      <c r="CX8458" s="41"/>
      <c r="CY8458" s="41"/>
      <c r="CZ8458" s="41"/>
      <c r="DA8458" s="41"/>
      <c r="DB8458" s="41"/>
    </row>
    <row r="8459" spans="5:106" x14ac:dyDescent="0.25">
      <c r="E8459" s="42" t="s">
        <v>1225</v>
      </c>
      <c r="F8459" s="43"/>
      <c r="G8459" s="43"/>
      <c r="H8459" s="43"/>
      <c r="I8459" s="43"/>
      <c r="J8459" s="43"/>
      <c r="K8459" s="43"/>
      <c r="L8459" s="43"/>
      <c r="M8459" s="43"/>
      <c r="N8459" s="43"/>
      <c r="O8459" s="43"/>
      <c r="P8459" s="43"/>
      <c r="Q8459" s="43"/>
      <c r="R8459" s="43"/>
      <c r="S8459" s="43"/>
      <c r="T8459" s="43"/>
      <c r="U8459" s="43"/>
      <c r="V8459" s="43"/>
      <c r="W8459" s="43"/>
      <c r="X8459" s="43"/>
      <c r="Y8459" s="43"/>
      <c r="Z8459" s="43"/>
      <c r="AA8459" s="43"/>
      <c r="AB8459" s="43"/>
      <c r="AC8459" s="43"/>
      <c r="AD8459" s="43"/>
      <c r="AE8459" s="43"/>
      <c r="AF8459" s="43"/>
      <c r="AG8459" s="43"/>
      <c r="AH8459" s="43"/>
      <c r="AI8459" s="43"/>
      <c r="AJ8459" s="43"/>
      <c r="AK8459" s="43"/>
      <c r="AL8459" s="43"/>
      <c r="AM8459" s="43"/>
      <c r="AN8459" s="43"/>
      <c r="AO8459" s="43"/>
      <c r="AP8459" s="43"/>
      <c r="AQ8459" s="43"/>
      <c r="AR8459" s="43"/>
      <c r="AS8459" s="43"/>
      <c r="AT8459" s="43"/>
      <c r="AU8459" s="43"/>
      <c r="AV8459" s="43"/>
      <c r="AW8459" s="43"/>
      <c r="AX8459" s="43"/>
      <c r="AZ8459" s="40" t="s">
        <v>877</v>
      </c>
      <c r="BA8459" s="41"/>
      <c r="BB8459" s="41"/>
      <c r="BC8459" s="41"/>
      <c r="BD8459" s="41"/>
      <c r="BE8459" s="41"/>
      <c r="BF8459" s="41"/>
      <c r="BG8459" s="41"/>
      <c r="BH8459" s="41"/>
      <c r="BI8459" s="41"/>
      <c r="BJ8459" s="41"/>
      <c r="BK8459" s="41"/>
      <c r="BL8459" s="41"/>
      <c r="BM8459" s="41"/>
      <c r="BN8459" s="41"/>
      <c r="BO8459" s="41"/>
      <c r="BP8459" s="41"/>
      <c r="BQ8459" s="41"/>
      <c r="BR8459" s="41"/>
      <c r="BS8459" s="41"/>
      <c r="BT8459" s="41"/>
      <c r="BU8459" s="41"/>
      <c r="BV8459" s="41"/>
      <c r="BW8459" s="41"/>
      <c r="BX8459" s="41"/>
      <c r="BY8459" s="41"/>
      <c r="BZ8459" s="41"/>
      <c r="CA8459" s="41"/>
      <c r="CB8459" s="41"/>
      <c r="CC8459" s="41"/>
      <c r="CD8459" s="41"/>
      <c r="CE8459" s="41"/>
      <c r="CF8459" s="41"/>
      <c r="CG8459" s="41"/>
      <c r="CH8459" s="41"/>
      <c r="CI8459" s="41"/>
      <c r="CJ8459" s="41"/>
      <c r="CK8459" s="41"/>
      <c r="CL8459" s="41"/>
      <c r="CM8459" s="41"/>
      <c r="CN8459" s="41"/>
      <c r="CO8459" s="41"/>
      <c r="CP8459" s="41"/>
      <c r="CQ8459" s="41"/>
      <c r="CR8459" s="41"/>
      <c r="CS8459" s="41"/>
      <c r="CT8459" s="41"/>
      <c r="CU8459" s="41"/>
      <c r="CV8459" s="41"/>
      <c r="CW8459" s="41"/>
      <c r="CX8459" s="41"/>
      <c r="CY8459" s="41"/>
      <c r="CZ8459" s="41"/>
      <c r="DA8459" s="41"/>
      <c r="DB8459" s="41"/>
    </row>
    <row r="8460" spans="5:106" x14ac:dyDescent="0.25">
      <c r="E8460" s="42" t="s">
        <v>1341</v>
      </c>
      <c r="F8460" s="43"/>
      <c r="G8460" s="43"/>
      <c r="H8460" s="43"/>
      <c r="I8460" s="43"/>
      <c r="J8460" s="43"/>
      <c r="K8460" s="43"/>
      <c r="L8460" s="43"/>
      <c r="M8460" s="43"/>
      <c r="N8460" s="43"/>
      <c r="O8460" s="43"/>
      <c r="P8460" s="43"/>
      <c r="Q8460" s="43"/>
      <c r="R8460" s="43"/>
      <c r="S8460" s="43"/>
      <c r="T8460" s="43"/>
      <c r="U8460" s="43"/>
      <c r="V8460" s="43"/>
      <c r="W8460" s="43"/>
      <c r="X8460" s="43"/>
      <c r="Y8460" s="43"/>
      <c r="Z8460" s="43"/>
      <c r="AA8460" s="43"/>
      <c r="AB8460" s="43"/>
      <c r="AC8460" s="43"/>
      <c r="AD8460" s="43"/>
      <c r="AE8460" s="43"/>
      <c r="AF8460" s="43"/>
      <c r="AG8460" s="43"/>
      <c r="AH8460" s="43"/>
      <c r="AI8460" s="43"/>
      <c r="AJ8460" s="43"/>
      <c r="AK8460" s="43"/>
      <c r="AL8460" s="43"/>
      <c r="AM8460" s="43"/>
      <c r="AN8460" s="43"/>
      <c r="AO8460" s="43"/>
      <c r="AP8460" s="43"/>
      <c r="AQ8460" s="43"/>
      <c r="AR8460" s="43"/>
      <c r="AS8460" s="43"/>
      <c r="AT8460" s="43"/>
      <c r="AU8460" s="43"/>
      <c r="AV8460" s="43"/>
      <c r="AW8460" s="43"/>
      <c r="AX8460" s="43"/>
      <c r="AZ8460" s="40" t="s">
        <v>1349</v>
      </c>
      <c r="BA8460" s="41"/>
      <c r="BB8460" s="41"/>
      <c r="BC8460" s="41"/>
      <c r="BD8460" s="41"/>
      <c r="BE8460" s="41"/>
      <c r="BF8460" s="41"/>
      <c r="BG8460" s="41"/>
      <c r="BH8460" s="41"/>
      <c r="BI8460" s="41"/>
      <c r="BJ8460" s="41"/>
      <c r="BK8460" s="41"/>
      <c r="BL8460" s="41"/>
      <c r="BM8460" s="41"/>
      <c r="BN8460" s="41"/>
      <c r="BO8460" s="41"/>
      <c r="BP8460" s="41"/>
      <c r="BQ8460" s="41"/>
      <c r="BR8460" s="41"/>
      <c r="BS8460" s="41"/>
      <c r="BT8460" s="41"/>
      <c r="BU8460" s="41"/>
      <c r="BV8460" s="41"/>
      <c r="BW8460" s="41"/>
      <c r="BX8460" s="41"/>
      <c r="BY8460" s="41"/>
      <c r="BZ8460" s="41"/>
      <c r="CA8460" s="41"/>
      <c r="CB8460" s="41"/>
      <c r="CC8460" s="41"/>
      <c r="CD8460" s="41"/>
      <c r="CE8460" s="41"/>
      <c r="CF8460" s="41"/>
      <c r="CG8460" s="41"/>
      <c r="CH8460" s="41"/>
      <c r="CI8460" s="41"/>
      <c r="CJ8460" s="41"/>
      <c r="CK8460" s="41"/>
      <c r="CL8460" s="41"/>
      <c r="CM8460" s="41"/>
      <c r="CN8460" s="41"/>
      <c r="CO8460" s="41"/>
      <c r="CP8460" s="41"/>
      <c r="CQ8460" s="41"/>
      <c r="CR8460" s="41"/>
      <c r="CS8460" s="41"/>
      <c r="CT8460" s="41"/>
      <c r="CU8460" s="41"/>
      <c r="CV8460" s="41"/>
      <c r="CW8460" s="41"/>
      <c r="CX8460" s="41"/>
      <c r="CY8460" s="41"/>
      <c r="CZ8460" s="41"/>
      <c r="DA8460" s="41"/>
      <c r="DB8460" s="41"/>
    </row>
    <row r="8461" spans="5:106" x14ac:dyDescent="0.25">
      <c r="E8461" s="42"/>
      <c r="F8461" s="43"/>
      <c r="G8461" s="43"/>
      <c r="H8461" s="43"/>
      <c r="I8461" s="43"/>
      <c r="J8461" s="43"/>
      <c r="K8461" s="43"/>
      <c r="L8461" s="43"/>
      <c r="M8461" s="43"/>
      <c r="N8461" s="43"/>
      <c r="O8461" s="43"/>
      <c r="P8461" s="43"/>
      <c r="Q8461" s="43"/>
      <c r="R8461" s="43"/>
      <c r="S8461" s="43"/>
      <c r="T8461" s="43"/>
      <c r="U8461" s="43"/>
      <c r="V8461" s="43"/>
      <c r="W8461" s="43"/>
      <c r="X8461" s="43"/>
      <c r="Y8461" s="43"/>
      <c r="Z8461" s="43"/>
      <c r="AA8461" s="43"/>
      <c r="AB8461" s="43"/>
      <c r="AC8461" s="43"/>
      <c r="AD8461" s="43"/>
      <c r="AE8461" s="43"/>
      <c r="AF8461" s="43"/>
      <c r="AG8461" s="43"/>
      <c r="AH8461" s="43"/>
      <c r="AI8461" s="43"/>
      <c r="AJ8461" s="43"/>
      <c r="AK8461" s="43"/>
      <c r="AL8461" s="43"/>
      <c r="AM8461" s="43"/>
      <c r="AN8461" s="43"/>
      <c r="AO8461" s="43"/>
      <c r="AP8461" s="43"/>
      <c r="AQ8461" s="43"/>
      <c r="AR8461" s="43"/>
      <c r="AS8461" s="43"/>
      <c r="AT8461" s="43"/>
      <c r="AU8461" s="43"/>
      <c r="AV8461" s="43"/>
      <c r="AW8461" s="43"/>
      <c r="AX8461" s="43"/>
      <c r="AZ8461" s="40" t="s">
        <v>889</v>
      </c>
      <c r="BA8461" s="41"/>
      <c r="BB8461" s="41"/>
      <c r="BC8461" s="41"/>
      <c r="BD8461" s="41"/>
      <c r="BE8461" s="41"/>
      <c r="BF8461" s="41"/>
      <c r="BG8461" s="41"/>
      <c r="BH8461" s="41"/>
      <c r="BI8461" s="41"/>
      <c r="BJ8461" s="41"/>
      <c r="BK8461" s="41"/>
      <c r="BL8461" s="41"/>
      <c r="BM8461" s="41"/>
      <c r="BN8461" s="41"/>
      <c r="BO8461" s="41"/>
      <c r="BP8461" s="41"/>
      <c r="BQ8461" s="41"/>
      <c r="BR8461" s="41"/>
      <c r="BS8461" s="41"/>
      <c r="BT8461" s="41"/>
      <c r="BU8461" s="41"/>
      <c r="BV8461" s="41"/>
      <c r="BW8461" s="41"/>
      <c r="BX8461" s="41"/>
      <c r="BY8461" s="41"/>
      <c r="BZ8461" s="41"/>
      <c r="CA8461" s="41"/>
      <c r="CB8461" s="41"/>
      <c r="CC8461" s="41"/>
      <c r="CD8461" s="41"/>
      <c r="CE8461" s="41"/>
      <c r="CF8461" s="41"/>
      <c r="CG8461" s="41"/>
      <c r="CH8461" s="41"/>
      <c r="CI8461" s="41"/>
      <c r="CJ8461" s="41"/>
      <c r="CK8461" s="41"/>
      <c r="CL8461" s="41"/>
      <c r="CM8461" s="41"/>
      <c r="CN8461" s="41"/>
      <c r="CO8461" s="41"/>
      <c r="CP8461" s="41"/>
      <c r="CQ8461" s="41"/>
      <c r="CR8461" s="41"/>
      <c r="CS8461" s="41"/>
      <c r="CT8461" s="41"/>
      <c r="CU8461" s="41"/>
      <c r="CV8461" s="41"/>
      <c r="CW8461" s="41"/>
      <c r="CX8461" s="41"/>
      <c r="CY8461" s="41"/>
      <c r="CZ8461" s="41"/>
      <c r="DA8461" s="41"/>
      <c r="DB8461" s="41"/>
    </row>
    <row r="8462" spans="5:106" x14ac:dyDescent="0.25">
      <c r="E8462" s="42" t="s">
        <v>876</v>
      </c>
      <c r="F8462" s="43"/>
      <c r="G8462" s="43"/>
      <c r="H8462" s="43"/>
      <c r="I8462" s="43"/>
      <c r="J8462" s="43"/>
      <c r="K8462" s="43"/>
      <c r="L8462" s="43"/>
      <c r="M8462" s="43"/>
      <c r="N8462" s="43"/>
      <c r="O8462" s="43"/>
      <c r="P8462" s="43"/>
      <c r="Q8462" s="43"/>
      <c r="R8462" s="43"/>
      <c r="S8462" s="43"/>
      <c r="T8462" s="43"/>
      <c r="U8462" s="43"/>
      <c r="V8462" s="43"/>
      <c r="W8462" s="43"/>
      <c r="X8462" s="43"/>
      <c r="Y8462" s="43"/>
      <c r="Z8462" s="43"/>
      <c r="AA8462" s="43"/>
      <c r="AB8462" s="43"/>
      <c r="AC8462" s="43"/>
      <c r="AD8462" s="43"/>
      <c r="AE8462" s="43"/>
      <c r="AF8462" s="43"/>
      <c r="AG8462" s="43"/>
      <c r="AH8462" s="43"/>
      <c r="AI8462" s="43"/>
      <c r="AJ8462" s="43"/>
      <c r="AK8462" s="43"/>
      <c r="AL8462" s="43"/>
      <c r="AM8462" s="43"/>
      <c r="AN8462" s="43"/>
      <c r="AO8462" s="43"/>
      <c r="AP8462" s="43"/>
      <c r="AQ8462" s="43"/>
      <c r="AR8462" s="43"/>
      <c r="AS8462" s="43"/>
      <c r="AT8462" s="43"/>
      <c r="AU8462" s="43"/>
      <c r="AV8462" s="43"/>
      <c r="AW8462" s="43"/>
      <c r="AX8462" s="43"/>
      <c r="AZ8462" s="40" t="s">
        <v>903</v>
      </c>
      <c r="BA8462" s="41"/>
      <c r="BB8462" s="41"/>
      <c r="BC8462" s="41"/>
      <c r="BD8462" s="41"/>
      <c r="BE8462" s="41"/>
      <c r="BF8462" s="41"/>
      <c r="BG8462" s="41"/>
      <c r="BH8462" s="41"/>
      <c r="BI8462" s="41"/>
      <c r="BJ8462" s="41"/>
      <c r="BK8462" s="41"/>
      <c r="BL8462" s="41"/>
      <c r="BM8462" s="41"/>
      <c r="BN8462" s="41"/>
      <c r="BO8462" s="41"/>
      <c r="BP8462" s="41"/>
      <c r="BQ8462" s="41"/>
      <c r="BR8462" s="41"/>
      <c r="BS8462" s="41"/>
      <c r="BT8462" s="41"/>
      <c r="BU8462" s="41"/>
      <c r="BV8462" s="41"/>
      <c r="BW8462" s="41"/>
      <c r="BX8462" s="41"/>
      <c r="BY8462" s="41"/>
      <c r="BZ8462" s="41"/>
      <c r="CA8462" s="41"/>
      <c r="CB8462" s="41"/>
      <c r="CC8462" s="41"/>
      <c r="CD8462" s="41"/>
      <c r="CE8462" s="41"/>
      <c r="CF8462" s="41"/>
      <c r="CG8462" s="41"/>
      <c r="CH8462" s="41"/>
      <c r="CI8462" s="41"/>
      <c r="CJ8462" s="41"/>
      <c r="CK8462" s="41"/>
      <c r="CL8462" s="41"/>
      <c r="CM8462" s="41"/>
      <c r="CN8462" s="41"/>
      <c r="CO8462" s="41"/>
      <c r="CP8462" s="41"/>
      <c r="CQ8462" s="41"/>
      <c r="CR8462" s="41"/>
      <c r="CS8462" s="41"/>
      <c r="CT8462" s="41"/>
      <c r="CU8462" s="41"/>
      <c r="CV8462" s="41"/>
      <c r="CW8462" s="41"/>
      <c r="CX8462" s="41"/>
      <c r="CY8462" s="41"/>
      <c r="CZ8462" s="41"/>
      <c r="DA8462" s="41"/>
      <c r="DB8462" s="41"/>
    </row>
    <row r="8463" spans="5:106" x14ac:dyDescent="0.25">
      <c r="E8463" s="42" t="s">
        <v>887</v>
      </c>
      <c r="F8463" s="43"/>
      <c r="G8463" s="43"/>
      <c r="H8463" s="43"/>
      <c r="I8463" s="43"/>
      <c r="J8463" s="43"/>
      <c r="K8463" s="43"/>
      <c r="L8463" s="43"/>
      <c r="M8463" s="43"/>
      <c r="N8463" s="43"/>
      <c r="O8463" s="43"/>
      <c r="P8463" s="43"/>
      <c r="Q8463" s="43"/>
      <c r="R8463" s="43"/>
      <c r="S8463" s="43"/>
      <c r="T8463" s="43"/>
      <c r="U8463" s="43"/>
      <c r="V8463" s="43"/>
      <c r="W8463" s="43"/>
      <c r="X8463" s="43"/>
      <c r="Y8463" s="43"/>
      <c r="Z8463" s="43"/>
      <c r="AA8463" s="43"/>
      <c r="AB8463" s="43"/>
      <c r="AC8463" s="43"/>
      <c r="AD8463" s="43"/>
      <c r="AE8463" s="43"/>
      <c r="AF8463" s="43"/>
      <c r="AG8463" s="43"/>
      <c r="AH8463" s="43"/>
      <c r="AI8463" s="43"/>
      <c r="AJ8463" s="43"/>
      <c r="AK8463" s="43"/>
      <c r="AL8463" s="43"/>
      <c r="AM8463" s="43"/>
      <c r="AN8463" s="43"/>
      <c r="AO8463" s="43"/>
      <c r="AP8463" s="43"/>
      <c r="AQ8463" s="43"/>
      <c r="AR8463" s="43"/>
      <c r="AS8463" s="43"/>
      <c r="AT8463" s="43"/>
      <c r="AU8463" s="43"/>
      <c r="AV8463" s="43"/>
      <c r="AW8463" s="43"/>
      <c r="AX8463" s="43"/>
      <c r="AZ8463" s="40" t="s">
        <v>1240</v>
      </c>
      <c r="BA8463" s="41"/>
      <c r="BB8463" s="41"/>
      <c r="BC8463" s="41"/>
      <c r="BD8463" s="41"/>
      <c r="BE8463" s="41"/>
      <c r="BF8463" s="41"/>
      <c r="BG8463" s="41"/>
      <c r="BH8463" s="41"/>
      <c r="BI8463" s="41"/>
      <c r="BJ8463" s="41"/>
      <c r="BK8463" s="41"/>
      <c r="BL8463" s="41"/>
      <c r="BM8463" s="41"/>
      <c r="BN8463" s="41"/>
      <c r="BO8463" s="41"/>
      <c r="BP8463" s="41"/>
      <c r="BQ8463" s="41"/>
      <c r="BR8463" s="41"/>
      <c r="BS8463" s="41"/>
      <c r="BT8463" s="41"/>
      <c r="BU8463" s="41"/>
      <c r="BV8463" s="41"/>
      <c r="BW8463" s="41"/>
      <c r="BX8463" s="41"/>
      <c r="BY8463" s="41"/>
      <c r="BZ8463" s="41"/>
      <c r="CA8463" s="41"/>
      <c r="CB8463" s="41"/>
      <c r="CC8463" s="41"/>
      <c r="CD8463" s="41"/>
      <c r="CE8463" s="41"/>
      <c r="CF8463" s="41"/>
      <c r="CG8463" s="41"/>
      <c r="CH8463" s="41"/>
      <c r="CI8463" s="41"/>
      <c r="CJ8463" s="41"/>
      <c r="CK8463" s="41"/>
      <c r="CL8463" s="41"/>
      <c r="CM8463" s="41"/>
      <c r="CN8463" s="41"/>
      <c r="CO8463" s="41"/>
      <c r="CP8463" s="41"/>
      <c r="CQ8463" s="41"/>
      <c r="CR8463" s="41"/>
      <c r="CS8463" s="41"/>
      <c r="CT8463" s="41"/>
      <c r="CU8463" s="41"/>
      <c r="CV8463" s="41"/>
      <c r="CW8463" s="41"/>
      <c r="CX8463" s="41"/>
      <c r="CY8463" s="41"/>
      <c r="CZ8463" s="41"/>
      <c r="DA8463" s="41"/>
      <c r="DB8463" s="41"/>
    </row>
    <row r="8464" spans="5:106" x14ac:dyDescent="0.25">
      <c r="E8464" s="42" t="s">
        <v>1341</v>
      </c>
      <c r="F8464" s="43"/>
      <c r="G8464" s="43"/>
      <c r="H8464" s="43"/>
      <c r="I8464" s="43"/>
      <c r="J8464" s="43"/>
      <c r="K8464" s="43"/>
      <c r="L8464" s="43"/>
      <c r="M8464" s="43"/>
      <c r="N8464" s="43"/>
      <c r="O8464" s="43"/>
      <c r="P8464" s="43"/>
      <c r="Q8464" s="43"/>
      <c r="R8464" s="43"/>
      <c r="S8464" s="43"/>
      <c r="T8464" s="43"/>
      <c r="U8464" s="43"/>
      <c r="V8464" s="43"/>
      <c r="W8464" s="43"/>
      <c r="X8464" s="43"/>
      <c r="Y8464" s="43"/>
      <c r="Z8464" s="43"/>
      <c r="AA8464" s="43"/>
      <c r="AB8464" s="43"/>
      <c r="AC8464" s="43"/>
      <c r="AD8464" s="43"/>
      <c r="AE8464" s="43"/>
      <c r="AF8464" s="43"/>
      <c r="AG8464" s="43"/>
      <c r="AH8464" s="43"/>
      <c r="AI8464" s="43"/>
      <c r="AJ8464" s="43"/>
      <c r="AK8464" s="43"/>
      <c r="AL8464" s="43"/>
      <c r="AM8464" s="43"/>
      <c r="AN8464" s="43"/>
      <c r="AO8464" s="43"/>
      <c r="AP8464" s="43"/>
      <c r="AQ8464" s="43"/>
      <c r="AR8464" s="43"/>
      <c r="AS8464" s="43"/>
      <c r="AT8464" s="43"/>
      <c r="AU8464" s="43"/>
      <c r="AV8464" s="43"/>
      <c r="AW8464" s="43"/>
      <c r="AX8464" s="43"/>
      <c r="AZ8464" s="40" t="s">
        <v>904</v>
      </c>
      <c r="BA8464" s="41"/>
      <c r="BB8464" s="41"/>
      <c r="BC8464" s="41"/>
      <c r="BD8464" s="41"/>
      <c r="BE8464" s="41"/>
      <c r="BF8464" s="41"/>
      <c r="BG8464" s="41"/>
      <c r="BH8464" s="41"/>
      <c r="BI8464" s="41"/>
      <c r="BJ8464" s="41"/>
      <c r="BK8464" s="41"/>
      <c r="BL8464" s="41"/>
      <c r="BM8464" s="41"/>
      <c r="BN8464" s="41"/>
      <c r="BO8464" s="41"/>
      <c r="BP8464" s="41"/>
      <c r="BQ8464" s="41"/>
      <c r="BR8464" s="41"/>
      <c r="BS8464" s="41"/>
      <c r="BT8464" s="41"/>
      <c r="BU8464" s="41"/>
      <c r="BV8464" s="41"/>
      <c r="BW8464" s="41"/>
      <c r="BX8464" s="41"/>
      <c r="BY8464" s="41"/>
      <c r="BZ8464" s="41"/>
      <c r="CA8464" s="41"/>
      <c r="CB8464" s="41"/>
      <c r="CC8464" s="41"/>
      <c r="CD8464" s="41"/>
      <c r="CE8464" s="41"/>
      <c r="CF8464" s="41"/>
      <c r="CG8464" s="41"/>
      <c r="CH8464" s="41"/>
      <c r="CI8464" s="41"/>
      <c r="CJ8464" s="41"/>
      <c r="CK8464" s="41"/>
      <c r="CL8464" s="41"/>
      <c r="CM8464" s="41"/>
      <c r="CN8464" s="41"/>
      <c r="CO8464" s="41"/>
      <c r="CP8464" s="41"/>
      <c r="CQ8464" s="41"/>
      <c r="CR8464" s="41"/>
      <c r="CS8464" s="41"/>
      <c r="CT8464" s="41"/>
      <c r="CU8464" s="41"/>
      <c r="CV8464" s="41"/>
      <c r="CW8464" s="41"/>
      <c r="CX8464" s="41"/>
      <c r="CY8464" s="41"/>
      <c r="CZ8464" s="41"/>
      <c r="DA8464" s="41"/>
      <c r="DB8464" s="41"/>
    </row>
    <row r="8465" spans="5:50" x14ac:dyDescent="0.25">
      <c r="E8465" s="42"/>
      <c r="F8465" s="43"/>
      <c r="G8465" s="43"/>
      <c r="H8465" s="43"/>
      <c r="I8465" s="43"/>
      <c r="J8465" s="43"/>
      <c r="K8465" s="43"/>
      <c r="L8465" s="43"/>
      <c r="M8465" s="43"/>
      <c r="N8465" s="43"/>
      <c r="O8465" s="43"/>
      <c r="P8465" s="43"/>
      <c r="Q8465" s="43"/>
      <c r="R8465" s="43"/>
      <c r="S8465" s="43"/>
      <c r="T8465" s="43"/>
      <c r="U8465" s="43"/>
      <c r="V8465" s="43"/>
      <c r="W8465" s="43"/>
      <c r="X8465" s="43"/>
      <c r="Y8465" s="43"/>
      <c r="Z8465" s="43"/>
      <c r="AA8465" s="43"/>
      <c r="AB8465" s="43"/>
      <c r="AC8465" s="43"/>
      <c r="AD8465" s="43"/>
      <c r="AE8465" s="43"/>
      <c r="AF8465" s="43"/>
      <c r="AG8465" s="43"/>
      <c r="AH8465" s="43"/>
      <c r="AI8465" s="43"/>
      <c r="AJ8465" s="43"/>
      <c r="AK8465" s="43"/>
      <c r="AL8465" s="43"/>
      <c r="AM8465" s="43"/>
      <c r="AN8465" s="43"/>
      <c r="AO8465" s="43"/>
      <c r="AP8465" s="43"/>
      <c r="AQ8465" s="43"/>
      <c r="AR8465" s="43"/>
      <c r="AS8465" s="43"/>
      <c r="AT8465" s="43"/>
      <c r="AU8465" s="43"/>
      <c r="AV8465" s="43"/>
      <c r="AW8465" s="43"/>
      <c r="AX8465" s="43"/>
    </row>
    <row r="8466" spans="5:50" x14ac:dyDescent="0.25">
      <c r="E8466" s="42" t="s">
        <v>946</v>
      </c>
      <c r="F8466" s="43"/>
      <c r="G8466" s="43"/>
      <c r="H8466" s="43"/>
      <c r="I8466" s="43"/>
      <c r="J8466" s="43"/>
      <c r="K8466" s="43"/>
      <c r="L8466" s="43"/>
      <c r="M8466" s="43"/>
      <c r="N8466" s="43"/>
      <c r="O8466" s="43"/>
      <c r="P8466" s="43"/>
      <c r="Q8466" s="43"/>
      <c r="R8466" s="43"/>
      <c r="S8466" s="43"/>
      <c r="T8466" s="43"/>
      <c r="U8466" s="43"/>
      <c r="V8466" s="43"/>
      <c r="W8466" s="43"/>
      <c r="X8466" s="43"/>
      <c r="Y8466" s="43"/>
      <c r="Z8466" s="43"/>
      <c r="AA8466" s="43"/>
      <c r="AB8466" s="43"/>
      <c r="AC8466" s="43"/>
      <c r="AD8466" s="43"/>
      <c r="AE8466" s="43"/>
      <c r="AF8466" s="43"/>
      <c r="AG8466" s="43"/>
      <c r="AH8466" s="43"/>
      <c r="AI8466" s="43"/>
      <c r="AJ8466" s="43"/>
      <c r="AK8466" s="43"/>
      <c r="AL8466" s="43"/>
      <c r="AM8466" s="43"/>
      <c r="AN8466" s="43"/>
      <c r="AO8466" s="43"/>
      <c r="AP8466" s="43"/>
      <c r="AQ8466" s="43"/>
      <c r="AR8466" s="43"/>
      <c r="AS8466" s="43"/>
      <c r="AT8466" s="43"/>
      <c r="AU8466" s="43"/>
      <c r="AV8466" s="43"/>
      <c r="AW8466" s="43"/>
      <c r="AX8466" s="43"/>
    </row>
    <row r="8467" spans="5:50" x14ac:dyDescent="0.25">
      <c r="E8467" s="42" t="s">
        <v>1098</v>
      </c>
      <c r="F8467" s="43"/>
      <c r="G8467" s="43"/>
      <c r="H8467" s="43"/>
      <c r="I8467" s="43"/>
      <c r="J8467" s="43"/>
      <c r="K8467" s="43"/>
      <c r="L8467" s="43"/>
      <c r="M8467" s="43"/>
      <c r="N8467" s="43"/>
      <c r="O8467" s="43"/>
      <c r="P8467" s="43"/>
      <c r="Q8467" s="43"/>
      <c r="R8467" s="43"/>
      <c r="S8467" s="43"/>
      <c r="T8467" s="43"/>
      <c r="U8467" s="43"/>
      <c r="V8467" s="43"/>
      <c r="W8467" s="43"/>
      <c r="X8467" s="43"/>
      <c r="Y8467" s="43"/>
      <c r="Z8467" s="43"/>
      <c r="AA8467" s="43"/>
      <c r="AB8467" s="43"/>
      <c r="AC8467" s="43"/>
      <c r="AD8467" s="43"/>
      <c r="AE8467" s="43"/>
      <c r="AF8467" s="43"/>
      <c r="AG8467" s="43"/>
      <c r="AH8467" s="43"/>
      <c r="AI8467" s="43"/>
      <c r="AJ8467" s="43"/>
      <c r="AK8467" s="43"/>
      <c r="AL8467" s="43"/>
      <c r="AM8467" s="43"/>
      <c r="AN8467" s="43"/>
      <c r="AO8467" s="43"/>
      <c r="AP8467" s="43"/>
      <c r="AQ8467" s="43"/>
      <c r="AR8467" s="43"/>
      <c r="AS8467" s="43"/>
      <c r="AT8467" s="43"/>
      <c r="AU8467" s="43"/>
      <c r="AV8467" s="43"/>
      <c r="AW8467" s="43"/>
      <c r="AX8467" s="43"/>
    </row>
    <row r="8468" spans="5:50" x14ac:dyDescent="0.25">
      <c r="E8468" s="42" t="s">
        <v>904</v>
      </c>
      <c r="F8468" s="43"/>
      <c r="G8468" s="43"/>
      <c r="H8468" s="43"/>
      <c r="I8468" s="43"/>
      <c r="J8468" s="43"/>
      <c r="K8468" s="43"/>
      <c r="L8468" s="43"/>
      <c r="M8468" s="43"/>
      <c r="N8468" s="43"/>
      <c r="O8468" s="43"/>
      <c r="P8468" s="43"/>
      <c r="Q8468" s="43"/>
      <c r="R8468" s="43"/>
      <c r="S8468" s="43"/>
      <c r="T8468" s="43"/>
      <c r="U8468" s="43"/>
      <c r="V8468" s="43"/>
      <c r="W8468" s="43"/>
      <c r="X8468" s="43"/>
      <c r="Y8468" s="43"/>
      <c r="Z8468" s="43"/>
      <c r="AA8468" s="43"/>
      <c r="AB8468" s="43"/>
      <c r="AC8468" s="43"/>
      <c r="AD8468" s="43"/>
      <c r="AE8468" s="43"/>
      <c r="AF8468" s="43"/>
      <c r="AG8468" s="43"/>
      <c r="AH8468" s="43"/>
      <c r="AI8468" s="43"/>
      <c r="AJ8468" s="43"/>
      <c r="AK8468" s="43"/>
      <c r="AL8468" s="43"/>
      <c r="AM8468" s="43"/>
      <c r="AN8468" s="43"/>
      <c r="AO8468" s="43"/>
      <c r="AP8468" s="43"/>
      <c r="AQ8468" s="43"/>
      <c r="AR8468" s="43"/>
      <c r="AS8468" s="43"/>
      <c r="AT8468" s="43"/>
      <c r="AU8468" s="43"/>
      <c r="AV8468" s="43"/>
      <c r="AW8468" s="43"/>
      <c r="AX8468" s="43"/>
    </row>
    <row r="8502" spans="2:3" x14ac:dyDescent="0.25">
      <c r="B8502" s="1" t="s">
        <v>1352</v>
      </c>
    </row>
    <row r="8504" spans="2:3" x14ac:dyDescent="0.25">
      <c r="C8504" s="13">
        <v>0</v>
      </c>
    </row>
    <row r="8514" spans="37:45" x14ac:dyDescent="0.25">
      <c r="AK8514" s="4" t="s">
        <v>1353</v>
      </c>
      <c r="AS8514" s="1" t="s">
        <v>1354</v>
      </c>
    </row>
    <row r="8515" spans="37:45" x14ac:dyDescent="0.25">
      <c r="AK8515" s="4" t="s">
        <v>1355</v>
      </c>
      <c r="AS8515" s="1" t="s">
        <v>1356</v>
      </c>
    </row>
    <row r="8516" spans="37:45" x14ac:dyDescent="0.25">
      <c r="AK8516" s="4" t="s">
        <v>1357</v>
      </c>
      <c r="AS8516" s="1" t="s">
        <v>1149</v>
      </c>
    </row>
    <row r="8517" spans="37:45" x14ac:dyDescent="0.25">
      <c r="AK8517" s="4" t="s">
        <v>1358</v>
      </c>
      <c r="AS8517" s="1" t="s">
        <v>1151</v>
      </c>
    </row>
    <row r="8556" spans="5:35" x14ac:dyDescent="0.25">
      <c r="E8556" s="40" t="s">
        <v>868</v>
      </c>
      <c r="F8556" s="41"/>
      <c r="G8556" s="41"/>
      <c r="H8556" s="41"/>
      <c r="I8556" s="41"/>
      <c r="J8556" s="41"/>
      <c r="K8556" s="41"/>
      <c r="L8556" s="41"/>
      <c r="M8556" s="41"/>
      <c r="N8556" s="41"/>
      <c r="O8556" s="41"/>
      <c r="P8556" s="41"/>
      <c r="Q8556" s="41"/>
      <c r="R8556" s="41"/>
      <c r="S8556" s="41"/>
      <c r="T8556" s="41"/>
      <c r="U8556" s="41"/>
      <c r="V8556" s="41"/>
      <c r="W8556" s="41"/>
      <c r="X8556" s="41"/>
      <c r="Y8556" s="41"/>
      <c r="Z8556" s="41"/>
      <c r="AA8556" s="41"/>
      <c r="AB8556" s="41"/>
      <c r="AC8556" s="41"/>
      <c r="AD8556" s="41"/>
      <c r="AE8556" s="41"/>
      <c r="AF8556" s="41"/>
      <c r="AG8556" s="41"/>
      <c r="AH8556" s="41"/>
      <c r="AI8556" s="41"/>
    </row>
    <row r="8557" spans="5:35" x14ac:dyDescent="0.25">
      <c r="E8557" s="40" t="s">
        <v>1359</v>
      </c>
      <c r="F8557" s="41"/>
      <c r="G8557" s="41"/>
      <c r="H8557" s="41"/>
      <c r="I8557" s="41"/>
      <c r="J8557" s="41"/>
      <c r="K8557" s="41"/>
      <c r="L8557" s="41"/>
      <c r="M8557" s="41"/>
      <c r="N8557" s="41"/>
      <c r="O8557" s="41"/>
      <c r="P8557" s="41"/>
      <c r="Q8557" s="41"/>
      <c r="R8557" s="41"/>
      <c r="S8557" s="41"/>
      <c r="T8557" s="41"/>
      <c r="U8557" s="41"/>
      <c r="V8557" s="41"/>
      <c r="W8557" s="41"/>
      <c r="X8557" s="41"/>
      <c r="Y8557" s="41"/>
      <c r="Z8557" s="41"/>
      <c r="AA8557" s="41"/>
      <c r="AB8557" s="41"/>
      <c r="AC8557" s="41"/>
      <c r="AD8557" s="41"/>
      <c r="AE8557" s="41"/>
      <c r="AF8557" s="41"/>
      <c r="AG8557" s="41"/>
      <c r="AH8557" s="41"/>
      <c r="AI8557" s="41"/>
    </row>
    <row r="8558" spans="5:35" x14ac:dyDescent="0.25">
      <c r="E8558" s="40" t="s">
        <v>1360</v>
      </c>
      <c r="F8558" s="41"/>
      <c r="G8558" s="41"/>
      <c r="H8558" s="41"/>
      <c r="I8558" s="41"/>
      <c r="J8558" s="41"/>
      <c r="K8558" s="41"/>
      <c r="L8558" s="41"/>
      <c r="M8558" s="41"/>
      <c r="N8558" s="41"/>
      <c r="O8558" s="41"/>
      <c r="P8558" s="41"/>
      <c r="Q8558" s="41"/>
      <c r="R8558" s="41"/>
      <c r="S8558" s="41"/>
      <c r="T8558" s="41"/>
      <c r="U8558" s="41"/>
      <c r="V8558" s="41"/>
      <c r="W8558" s="41"/>
      <c r="X8558" s="41"/>
      <c r="Y8558" s="41"/>
      <c r="Z8558" s="41"/>
      <c r="AA8558" s="41"/>
      <c r="AB8558" s="41"/>
      <c r="AC8558" s="41"/>
      <c r="AD8558" s="41"/>
      <c r="AE8558" s="41"/>
      <c r="AF8558" s="41"/>
      <c r="AG8558" s="41"/>
      <c r="AH8558" s="41"/>
      <c r="AI8558" s="41"/>
    </row>
    <row r="8559" spans="5:35" x14ac:dyDescent="0.25">
      <c r="E8559" s="40" t="s">
        <v>1361</v>
      </c>
      <c r="F8559" s="41"/>
      <c r="G8559" s="41"/>
      <c r="H8559" s="41"/>
      <c r="I8559" s="41"/>
      <c r="J8559" s="41"/>
      <c r="K8559" s="41"/>
      <c r="L8559" s="41"/>
      <c r="M8559" s="41"/>
      <c r="N8559" s="41"/>
      <c r="O8559" s="41"/>
      <c r="P8559" s="41"/>
      <c r="Q8559" s="41"/>
      <c r="R8559" s="41"/>
      <c r="S8559" s="41"/>
      <c r="T8559" s="41"/>
      <c r="U8559" s="41"/>
      <c r="V8559" s="41"/>
      <c r="W8559" s="41"/>
      <c r="X8559" s="41"/>
      <c r="Y8559" s="41"/>
      <c r="Z8559" s="41"/>
      <c r="AA8559" s="41"/>
      <c r="AB8559" s="41"/>
      <c r="AC8559" s="41"/>
      <c r="AD8559" s="41"/>
      <c r="AE8559" s="41"/>
      <c r="AF8559" s="41"/>
      <c r="AG8559" s="41"/>
      <c r="AH8559" s="41"/>
      <c r="AI8559" s="41"/>
    </row>
    <row r="8560" spans="5:35" x14ac:dyDescent="0.25">
      <c r="E8560" s="40"/>
      <c r="F8560" s="41"/>
      <c r="G8560" s="41"/>
      <c r="H8560" s="41"/>
      <c r="I8560" s="41"/>
      <c r="J8560" s="41"/>
      <c r="K8560" s="41"/>
      <c r="L8560" s="41"/>
      <c r="M8560" s="41"/>
      <c r="N8560" s="41"/>
      <c r="O8560" s="41"/>
      <c r="P8560" s="41"/>
      <c r="Q8560" s="41"/>
      <c r="R8560" s="41"/>
      <c r="S8560" s="41"/>
      <c r="T8560" s="41"/>
      <c r="U8560" s="41"/>
      <c r="V8560" s="41"/>
      <c r="W8560" s="41"/>
      <c r="X8560" s="41"/>
      <c r="Y8560" s="41"/>
      <c r="Z8560" s="41"/>
      <c r="AA8560" s="41"/>
      <c r="AB8560" s="41"/>
      <c r="AC8560" s="41"/>
      <c r="AD8560" s="41"/>
      <c r="AE8560" s="41"/>
      <c r="AF8560" s="41"/>
      <c r="AG8560" s="41"/>
      <c r="AH8560" s="41"/>
      <c r="AI8560" s="41"/>
    </row>
    <row r="8561" spans="5:35" x14ac:dyDescent="0.25">
      <c r="E8561" s="40" t="s">
        <v>938</v>
      </c>
      <c r="F8561" s="41"/>
      <c r="G8561" s="41"/>
      <c r="H8561" s="41"/>
      <c r="I8561" s="41"/>
      <c r="J8561" s="41"/>
      <c r="K8561" s="41"/>
      <c r="L8561" s="41"/>
      <c r="M8561" s="41"/>
      <c r="N8561" s="41"/>
      <c r="O8561" s="41"/>
      <c r="P8561" s="41"/>
      <c r="Q8561" s="41"/>
      <c r="R8561" s="41"/>
      <c r="S8561" s="41"/>
      <c r="T8561" s="41"/>
      <c r="U8561" s="41"/>
      <c r="V8561" s="41"/>
      <c r="W8561" s="41"/>
      <c r="X8561" s="41"/>
      <c r="Y8561" s="41"/>
      <c r="Z8561" s="41"/>
      <c r="AA8561" s="41"/>
      <c r="AB8561" s="41"/>
      <c r="AC8561" s="41"/>
      <c r="AD8561" s="41"/>
      <c r="AE8561" s="41"/>
      <c r="AF8561" s="41"/>
      <c r="AG8561" s="41"/>
      <c r="AH8561" s="41"/>
      <c r="AI8561" s="41"/>
    </row>
    <row r="8562" spans="5:35" x14ac:dyDescent="0.25">
      <c r="E8562" s="40"/>
      <c r="F8562" s="41"/>
      <c r="G8562" s="41"/>
      <c r="H8562" s="41"/>
      <c r="I8562" s="41"/>
      <c r="J8562" s="41"/>
      <c r="K8562" s="41"/>
      <c r="L8562" s="41"/>
      <c r="M8562" s="41"/>
      <c r="N8562" s="41"/>
      <c r="O8562" s="41"/>
      <c r="P8562" s="41"/>
      <c r="Q8562" s="41"/>
      <c r="R8562" s="41"/>
      <c r="S8562" s="41"/>
      <c r="T8562" s="41"/>
      <c r="U8562" s="41"/>
      <c r="V8562" s="41"/>
      <c r="W8562" s="41"/>
      <c r="X8562" s="41"/>
      <c r="Y8562" s="41"/>
      <c r="Z8562" s="41"/>
      <c r="AA8562" s="41"/>
      <c r="AB8562" s="41"/>
      <c r="AC8562" s="41"/>
      <c r="AD8562" s="41"/>
      <c r="AE8562" s="41"/>
      <c r="AF8562" s="41"/>
      <c r="AG8562" s="41"/>
      <c r="AH8562" s="41"/>
      <c r="AI8562" s="41"/>
    </row>
    <row r="8563" spans="5:35" x14ac:dyDescent="0.25">
      <c r="E8563" s="40" t="s">
        <v>1362</v>
      </c>
      <c r="F8563" s="41"/>
      <c r="G8563" s="41"/>
      <c r="H8563" s="41"/>
      <c r="I8563" s="41"/>
      <c r="J8563" s="41"/>
      <c r="K8563" s="41"/>
      <c r="L8563" s="41"/>
      <c r="M8563" s="41"/>
      <c r="N8563" s="41"/>
      <c r="O8563" s="41"/>
      <c r="P8563" s="41"/>
      <c r="Q8563" s="41"/>
      <c r="R8563" s="41"/>
      <c r="S8563" s="41"/>
      <c r="T8563" s="41"/>
      <c r="U8563" s="41"/>
      <c r="V8563" s="41"/>
      <c r="W8563" s="41"/>
      <c r="X8563" s="41"/>
      <c r="Y8563" s="41"/>
      <c r="Z8563" s="41"/>
      <c r="AA8563" s="41"/>
      <c r="AB8563" s="41"/>
      <c r="AC8563" s="41"/>
      <c r="AD8563" s="41"/>
      <c r="AE8563" s="41"/>
      <c r="AF8563" s="41"/>
      <c r="AG8563" s="41"/>
      <c r="AH8563" s="41"/>
      <c r="AI8563" s="41"/>
    </row>
    <row r="8564" spans="5:35" x14ac:dyDescent="0.25">
      <c r="E8564" s="40" t="s">
        <v>940</v>
      </c>
      <c r="F8564" s="41"/>
      <c r="G8564" s="41"/>
      <c r="H8564" s="41"/>
      <c r="I8564" s="41"/>
      <c r="J8564" s="41"/>
      <c r="K8564" s="41"/>
      <c r="L8564" s="41"/>
      <c r="M8564" s="41"/>
      <c r="N8564" s="41"/>
      <c r="O8564" s="41"/>
      <c r="P8564" s="41"/>
      <c r="Q8564" s="41"/>
      <c r="R8564" s="41"/>
      <c r="S8564" s="41"/>
      <c r="T8564" s="41"/>
      <c r="U8564" s="41"/>
      <c r="V8564" s="41"/>
      <c r="W8564" s="41"/>
      <c r="X8564" s="41"/>
      <c r="Y8564" s="41"/>
      <c r="Z8564" s="41"/>
      <c r="AA8564" s="41"/>
      <c r="AB8564" s="41"/>
      <c r="AC8564" s="41"/>
      <c r="AD8564" s="41"/>
      <c r="AE8564" s="41"/>
      <c r="AF8564" s="41"/>
      <c r="AG8564" s="41"/>
      <c r="AH8564" s="41"/>
      <c r="AI8564" s="41"/>
    </row>
    <row r="8565" spans="5:35" x14ac:dyDescent="0.25">
      <c r="E8565" s="40" t="s">
        <v>1363</v>
      </c>
      <c r="F8565" s="41"/>
      <c r="G8565" s="41"/>
      <c r="H8565" s="41"/>
      <c r="I8565" s="41"/>
      <c r="J8565" s="41"/>
      <c r="K8565" s="41"/>
      <c r="L8565" s="41"/>
      <c r="M8565" s="41"/>
      <c r="N8565" s="41"/>
      <c r="O8565" s="41"/>
      <c r="P8565" s="41"/>
      <c r="Q8565" s="41"/>
      <c r="R8565" s="41"/>
      <c r="S8565" s="41"/>
      <c r="T8565" s="41"/>
      <c r="U8565" s="41"/>
      <c r="V8565" s="41"/>
      <c r="W8565" s="41"/>
      <c r="X8565" s="41"/>
      <c r="Y8565" s="41"/>
      <c r="Z8565" s="41"/>
      <c r="AA8565" s="41"/>
      <c r="AB8565" s="41"/>
      <c r="AC8565" s="41"/>
      <c r="AD8565" s="41"/>
      <c r="AE8565" s="41"/>
      <c r="AF8565" s="41"/>
      <c r="AG8565" s="41"/>
      <c r="AH8565" s="41"/>
      <c r="AI8565" s="41"/>
    </row>
    <row r="8566" spans="5:35" x14ac:dyDescent="0.25">
      <c r="E8566" s="40" t="s">
        <v>1364</v>
      </c>
      <c r="F8566" s="41"/>
      <c r="G8566" s="41"/>
      <c r="H8566" s="41"/>
      <c r="I8566" s="41"/>
      <c r="J8566" s="41"/>
      <c r="K8566" s="41"/>
      <c r="L8566" s="41"/>
      <c r="M8566" s="41"/>
      <c r="N8566" s="41"/>
      <c r="O8566" s="41"/>
      <c r="P8566" s="41"/>
      <c r="Q8566" s="41"/>
      <c r="R8566" s="41"/>
      <c r="S8566" s="41"/>
      <c r="T8566" s="41"/>
      <c r="U8566" s="41"/>
      <c r="V8566" s="41"/>
      <c r="W8566" s="41"/>
      <c r="X8566" s="41"/>
      <c r="Y8566" s="41"/>
      <c r="Z8566" s="41"/>
      <c r="AA8566" s="41"/>
      <c r="AB8566" s="41"/>
      <c r="AC8566" s="41"/>
      <c r="AD8566" s="41"/>
      <c r="AE8566" s="41"/>
      <c r="AF8566" s="41"/>
      <c r="AG8566" s="41"/>
      <c r="AH8566" s="41"/>
      <c r="AI8566" s="41"/>
    </row>
    <row r="8567" spans="5:35" x14ac:dyDescent="0.25">
      <c r="E8567" s="40"/>
      <c r="F8567" s="41"/>
      <c r="G8567" s="41"/>
      <c r="H8567" s="41"/>
      <c r="I8567" s="41"/>
      <c r="J8567" s="41"/>
      <c r="K8567" s="41"/>
      <c r="L8567" s="41"/>
      <c r="M8567" s="41"/>
      <c r="N8567" s="41"/>
      <c r="O8567" s="41"/>
      <c r="P8567" s="41"/>
      <c r="Q8567" s="41"/>
      <c r="R8567" s="41"/>
      <c r="S8567" s="41"/>
      <c r="T8567" s="41"/>
      <c r="U8567" s="41"/>
      <c r="V8567" s="41"/>
      <c r="W8567" s="41"/>
      <c r="X8567" s="41"/>
      <c r="Y8567" s="41"/>
      <c r="Z8567" s="41"/>
      <c r="AA8567" s="41"/>
      <c r="AB8567" s="41"/>
      <c r="AC8567" s="41"/>
      <c r="AD8567" s="41"/>
      <c r="AE8567" s="41"/>
      <c r="AF8567" s="41"/>
      <c r="AG8567" s="41"/>
      <c r="AH8567" s="41"/>
      <c r="AI8567" s="41"/>
    </row>
    <row r="8568" spans="5:35" x14ac:dyDescent="0.25">
      <c r="E8568" s="40" t="s">
        <v>1359</v>
      </c>
      <c r="F8568" s="41"/>
      <c r="G8568" s="41"/>
      <c r="H8568" s="41"/>
      <c r="I8568" s="41"/>
      <c r="J8568" s="41"/>
      <c r="K8568" s="41"/>
      <c r="L8568" s="41"/>
      <c r="M8568" s="41"/>
      <c r="N8568" s="41"/>
      <c r="O8568" s="41"/>
      <c r="P8568" s="41"/>
      <c r="Q8568" s="41"/>
      <c r="R8568" s="41"/>
      <c r="S8568" s="41"/>
      <c r="T8568" s="41"/>
      <c r="U8568" s="41"/>
      <c r="V8568" s="41"/>
      <c r="W8568" s="41"/>
      <c r="X8568" s="41"/>
      <c r="Y8568" s="41"/>
      <c r="Z8568" s="41"/>
      <c r="AA8568" s="41"/>
      <c r="AB8568" s="41"/>
      <c r="AC8568" s="41"/>
      <c r="AD8568" s="41"/>
      <c r="AE8568" s="41"/>
      <c r="AF8568" s="41"/>
      <c r="AG8568" s="41"/>
      <c r="AH8568" s="41"/>
      <c r="AI8568" s="41"/>
    </row>
    <row r="8569" spans="5:35" x14ac:dyDescent="0.25">
      <c r="E8569" s="40" t="s">
        <v>1360</v>
      </c>
      <c r="F8569" s="41"/>
      <c r="G8569" s="41"/>
      <c r="H8569" s="41"/>
      <c r="I8569" s="41"/>
      <c r="J8569" s="41"/>
      <c r="K8569" s="41"/>
      <c r="L8569" s="41"/>
      <c r="M8569" s="41"/>
      <c r="N8569" s="41"/>
      <c r="O8569" s="41"/>
      <c r="P8569" s="41"/>
      <c r="Q8569" s="41"/>
      <c r="R8569" s="41"/>
      <c r="S8569" s="41"/>
      <c r="T8569" s="41"/>
      <c r="U8569" s="41"/>
      <c r="V8569" s="41"/>
      <c r="W8569" s="41"/>
      <c r="X8569" s="41"/>
      <c r="Y8569" s="41"/>
      <c r="Z8569" s="41"/>
      <c r="AA8569" s="41"/>
      <c r="AB8569" s="41"/>
      <c r="AC8569" s="41"/>
      <c r="AD8569" s="41"/>
      <c r="AE8569" s="41"/>
      <c r="AF8569" s="41"/>
      <c r="AG8569" s="41"/>
      <c r="AH8569" s="41"/>
      <c r="AI8569" s="41"/>
    </row>
    <row r="8570" spans="5:35" x14ac:dyDescent="0.25">
      <c r="E8570" s="40" t="s">
        <v>1361</v>
      </c>
      <c r="F8570" s="41"/>
      <c r="G8570" s="41"/>
      <c r="H8570" s="41"/>
      <c r="I8570" s="41"/>
      <c r="J8570" s="41"/>
      <c r="K8570" s="41"/>
      <c r="L8570" s="41"/>
      <c r="M8570" s="41"/>
      <c r="N8570" s="41"/>
      <c r="O8570" s="41"/>
      <c r="P8570" s="41"/>
      <c r="Q8570" s="41"/>
      <c r="R8570" s="41"/>
      <c r="S8570" s="41"/>
      <c r="T8570" s="41"/>
      <c r="U8570" s="41"/>
      <c r="V8570" s="41"/>
      <c r="W8570" s="41"/>
      <c r="X8570" s="41"/>
      <c r="Y8570" s="41"/>
      <c r="Z8570" s="41"/>
      <c r="AA8570" s="41"/>
      <c r="AB8570" s="41"/>
      <c r="AC8570" s="41"/>
      <c r="AD8570" s="41"/>
      <c r="AE8570" s="41"/>
      <c r="AF8570" s="41"/>
      <c r="AG8570" s="41"/>
      <c r="AH8570" s="41"/>
      <c r="AI8570" s="41"/>
    </row>
    <row r="8571" spans="5:35" x14ac:dyDescent="0.25">
      <c r="E8571" s="40"/>
      <c r="F8571" s="41"/>
      <c r="G8571" s="41"/>
      <c r="H8571" s="41"/>
      <c r="I8571" s="41"/>
      <c r="J8571" s="41"/>
      <c r="K8571" s="41"/>
      <c r="L8571" s="41"/>
      <c r="M8571" s="41"/>
      <c r="N8571" s="41"/>
      <c r="O8571" s="41"/>
      <c r="P8571" s="41"/>
      <c r="Q8571" s="41"/>
      <c r="R8571" s="41"/>
      <c r="S8571" s="41"/>
      <c r="T8571" s="41"/>
      <c r="U8571" s="41"/>
      <c r="V8571" s="41"/>
      <c r="W8571" s="41"/>
      <c r="X8571" s="41"/>
      <c r="Y8571" s="41"/>
      <c r="Z8571" s="41"/>
      <c r="AA8571" s="41"/>
      <c r="AB8571" s="41"/>
      <c r="AC8571" s="41"/>
      <c r="AD8571" s="41"/>
      <c r="AE8571" s="41"/>
      <c r="AF8571" s="41"/>
      <c r="AG8571" s="41"/>
      <c r="AH8571" s="41"/>
      <c r="AI8571" s="41"/>
    </row>
    <row r="8572" spans="5:35" x14ac:dyDescent="0.25">
      <c r="E8572" s="40" t="s">
        <v>946</v>
      </c>
      <c r="F8572" s="41"/>
      <c r="G8572" s="41"/>
      <c r="H8572" s="41"/>
      <c r="I8572" s="41"/>
      <c r="J8572" s="41"/>
      <c r="K8572" s="41"/>
      <c r="L8572" s="41"/>
      <c r="M8572" s="41"/>
      <c r="N8572" s="41"/>
      <c r="O8572" s="41"/>
      <c r="P8572" s="41"/>
      <c r="Q8572" s="41"/>
      <c r="R8572" s="41"/>
      <c r="S8572" s="41"/>
      <c r="T8572" s="41"/>
      <c r="U8572" s="41"/>
      <c r="V8572" s="41"/>
      <c r="W8572" s="41"/>
      <c r="X8572" s="41"/>
      <c r="Y8572" s="41"/>
      <c r="Z8572" s="41"/>
      <c r="AA8572" s="41"/>
      <c r="AB8572" s="41"/>
      <c r="AC8572" s="41"/>
      <c r="AD8572" s="41"/>
      <c r="AE8572" s="41"/>
      <c r="AF8572" s="41"/>
      <c r="AG8572" s="41"/>
      <c r="AH8572" s="41"/>
      <c r="AI8572" s="41"/>
    </row>
    <row r="8573" spans="5:35" x14ac:dyDescent="0.25">
      <c r="E8573" s="40" t="s">
        <v>1098</v>
      </c>
      <c r="F8573" s="41"/>
      <c r="G8573" s="41"/>
      <c r="H8573" s="41"/>
      <c r="I8573" s="41"/>
      <c r="J8573" s="41"/>
      <c r="K8573" s="41"/>
      <c r="L8573" s="41"/>
      <c r="M8573" s="41"/>
      <c r="N8573" s="41"/>
      <c r="O8573" s="41"/>
      <c r="P8573" s="41"/>
      <c r="Q8573" s="41"/>
      <c r="R8573" s="41"/>
      <c r="S8573" s="41"/>
      <c r="T8573" s="41"/>
      <c r="U8573" s="41"/>
      <c r="V8573" s="41"/>
      <c r="W8573" s="41"/>
      <c r="X8573" s="41"/>
      <c r="Y8573" s="41"/>
      <c r="Z8573" s="41"/>
      <c r="AA8573" s="41"/>
      <c r="AB8573" s="41"/>
      <c r="AC8573" s="41"/>
      <c r="AD8573" s="41"/>
      <c r="AE8573" s="41"/>
      <c r="AF8573" s="41"/>
      <c r="AG8573" s="41"/>
      <c r="AH8573" s="41"/>
      <c r="AI8573" s="41"/>
    </row>
    <row r="8574" spans="5:35" x14ac:dyDescent="0.25">
      <c r="E8574" s="40" t="s">
        <v>904</v>
      </c>
      <c r="F8574" s="41"/>
      <c r="G8574" s="41"/>
      <c r="H8574" s="41"/>
      <c r="I8574" s="41"/>
      <c r="J8574" s="41"/>
      <c r="K8574" s="41"/>
      <c r="L8574" s="41"/>
      <c r="M8574" s="41"/>
      <c r="N8574" s="41"/>
      <c r="O8574" s="41"/>
      <c r="P8574" s="41"/>
      <c r="Q8574" s="41"/>
      <c r="R8574" s="41"/>
      <c r="S8574" s="41"/>
      <c r="T8574" s="41"/>
      <c r="U8574" s="41"/>
      <c r="V8574" s="41"/>
      <c r="W8574" s="41"/>
      <c r="X8574" s="41"/>
      <c r="Y8574" s="41"/>
      <c r="Z8574" s="41"/>
      <c r="AA8574" s="41"/>
      <c r="AB8574" s="41"/>
      <c r="AC8574" s="41"/>
      <c r="AD8574" s="41"/>
      <c r="AE8574" s="41"/>
      <c r="AF8574" s="41"/>
      <c r="AG8574" s="41"/>
      <c r="AH8574" s="41"/>
      <c r="AI8574" s="41"/>
    </row>
    <row r="8579" spans="3:48" x14ac:dyDescent="0.25">
      <c r="C8579" s="13">
        <v>0</v>
      </c>
    </row>
    <row r="8582" spans="3:48" x14ac:dyDescent="0.25">
      <c r="AV8582"/>
    </row>
    <row r="8604" spans="48:48" x14ac:dyDescent="0.25">
      <c r="AV8604" s="1" t="s">
        <v>1365</v>
      </c>
    </row>
    <row r="8605" spans="48:48" x14ac:dyDescent="0.25">
      <c r="AV8605" s="1" t="s">
        <v>1366</v>
      </c>
    </row>
    <row r="8606" spans="48:48" x14ac:dyDescent="0.25">
      <c r="AV8606" s="1" t="s">
        <v>1367</v>
      </c>
    </row>
    <row r="8608" spans="48:48" x14ac:dyDescent="0.25">
      <c r="AV8608"/>
    </row>
    <row r="8654" spans="48:61" x14ac:dyDescent="0.25">
      <c r="AV8654" s="40" t="s">
        <v>1368</v>
      </c>
      <c r="AW8654" s="41"/>
      <c r="AX8654" s="41"/>
      <c r="AY8654" s="41"/>
      <c r="AZ8654" s="41"/>
      <c r="BA8654" s="41"/>
      <c r="BB8654" s="41"/>
      <c r="BC8654" s="41"/>
      <c r="BD8654" s="41"/>
      <c r="BE8654" s="41"/>
      <c r="BF8654" s="41"/>
      <c r="BG8654" s="41"/>
      <c r="BH8654" s="41"/>
      <c r="BI8654" s="41"/>
    </row>
    <row r="8655" spans="48:61" x14ac:dyDescent="0.25">
      <c r="AV8655" s="40" t="s">
        <v>815</v>
      </c>
      <c r="AW8655" s="41"/>
      <c r="AX8655" s="41"/>
      <c r="AY8655" s="41"/>
      <c r="AZ8655" s="41"/>
      <c r="BA8655" s="41"/>
      <c r="BB8655" s="41"/>
      <c r="BC8655" s="41"/>
      <c r="BD8655" s="41"/>
      <c r="BE8655" s="41"/>
      <c r="BF8655" s="41"/>
      <c r="BG8655" s="41"/>
      <c r="BH8655" s="41"/>
      <c r="BI8655" s="41"/>
    </row>
    <row r="8656" spans="48:61" x14ac:dyDescent="0.25">
      <c r="AV8656" s="40" t="s">
        <v>1374</v>
      </c>
      <c r="AW8656" s="41"/>
      <c r="AX8656" s="41"/>
      <c r="AY8656" s="41"/>
      <c r="AZ8656" s="41"/>
      <c r="BA8656" s="41"/>
      <c r="BB8656" s="41"/>
      <c r="BC8656" s="41"/>
      <c r="BD8656" s="41"/>
      <c r="BE8656" s="41"/>
      <c r="BF8656" s="41"/>
      <c r="BG8656" s="41"/>
      <c r="BH8656" s="41"/>
      <c r="BI8656" s="41"/>
    </row>
    <row r="8657" spans="48:61" x14ac:dyDescent="0.25">
      <c r="AV8657" s="40" t="s">
        <v>1375</v>
      </c>
      <c r="AW8657" s="41"/>
      <c r="AX8657" s="41"/>
      <c r="AY8657" s="41"/>
      <c r="AZ8657" s="41"/>
      <c r="BA8657" s="41"/>
      <c r="BB8657" s="41"/>
      <c r="BC8657" s="41"/>
      <c r="BD8657" s="41"/>
      <c r="BE8657" s="41"/>
      <c r="BF8657" s="41"/>
      <c r="BG8657" s="41"/>
      <c r="BH8657" s="41"/>
      <c r="BI8657" s="41"/>
    </row>
    <row r="8658" spans="48:61" x14ac:dyDescent="0.25">
      <c r="AV8658" s="40" t="s">
        <v>1369</v>
      </c>
      <c r="AW8658" s="41"/>
      <c r="AX8658" s="41"/>
      <c r="AY8658" s="41"/>
      <c r="AZ8658" s="41"/>
      <c r="BA8658" s="41"/>
      <c r="BB8658" s="41"/>
      <c r="BC8658" s="41"/>
      <c r="BD8658" s="41"/>
      <c r="BE8658" s="41"/>
      <c r="BF8658" s="41"/>
      <c r="BG8658" s="41"/>
      <c r="BH8658" s="41"/>
      <c r="BI8658" s="41"/>
    </row>
    <row r="8659" spans="48:61" x14ac:dyDescent="0.25">
      <c r="AV8659" s="40" t="s">
        <v>1376</v>
      </c>
      <c r="AW8659" s="41"/>
      <c r="AX8659" s="41"/>
      <c r="AY8659" s="41"/>
      <c r="AZ8659" s="41"/>
      <c r="BA8659" s="41"/>
      <c r="BB8659" s="41"/>
      <c r="BC8659" s="41"/>
      <c r="BD8659" s="41"/>
      <c r="BE8659" s="41"/>
      <c r="BF8659" s="41"/>
      <c r="BG8659" s="41"/>
      <c r="BH8659" s="41"/>
      <c r="BI8659" s="41"/>
    </row>
    <row r="8660" spans="48:61" x14ac:dyDescent="0.25">
      <c r="AV8660" s="40" t="s">
        <v>1370</v>
      </c>
      <c r="AW8660" s="41"/>
      <c r="AX8660" s="41"/>
      <c r="AY8660" s="41"/>
      <c r="AZ8660" s="41"/>
      <c r="BA8660" s="41"/>
      <c r="BB8660" s="41"/>
      <c r="BC8660" s="41"/>
      <c r="BD8660" s="41"/>
      <c r="BE8660" s="41"/>
      <c r="BF8660" s="41"/>
      <c r="BG8660" s="41"/>
      <c r="BH8660" s="41"/>
      <c r="BI8660" s="41"/>
    </row>
    <row r="8661" spans="48:61" x14ac:dyDescent="0.25">
      <c r="AV8661" s="40" t="s">
        <v>1371</v>
      </c>
      <c r="AW8661" s="41"/>
      <c r="AX8661" s="41"/>
      <c r="AY8661" s="41"/>
      <c r="AZ8661" s="41"/>
      <c r="BA8661" s="41"/>
      <c r="BB8661" s="41"/>
      <c r="BC8661" s="41"/>
      <c r="BD8661" s="41"/>
      <c r="BE8661" s="41"/>
      <c r="BF8661" s="41"/>
      <c r="BG8661" s="41"/>
      <c r="BH8661" s="41"/>
      <c r="BI8661" s="41"/>
    </row>
    <row r="8662" spans="48:61" x14ac:dyDescent="0.25">
      <c r="AV8662" s="40" t="s">
        <v>1372</v>
      </c>
      <c r="AW8662" s="41"/>
      <c r="AX8662" s="41"/>
      <c r="AY8662" s="41"/>
      <c r="AZ8662" s="41"/>
      <c r="BA8662" s="41"/>
      <c r="BB8662" s="41"/>
      <c r="BC8662" s="41"/>
      <c r="BD8662" s="41"/>
      <c r="BE8662" s="41"/>
      <c r="BF8662" s="41"/>
      <c r="BG8662" s="41"/>
      <c r="BH8662" s="41"/>
      <c r="BI8662" s="41"/>
    </row>
    <row r="8663" spans="48:61" x14ac:dyDescent="0.25">
      <c r="AV8663" s="40" t="s">
        <v>1373</v>
      </c>
      <c r="AW8663" s="41"/>
      <c r="AX8663" s="41"/>
      <c r="AY8663" s="41"/>
      <c r="AZ8663" s="41"/>
      <c r="BA8663" s="41"/>
      <c r="BB8663" s="41"/>
      <c r="BC8663" s="41"/>
      <c r="BD8663" s="41"/>
      <c r="BE8663" s="41"/>
      <c r="BF8663" s="41"/>
      <c r="BG8663" s="41"/>
      <c r="BH8663" s="41"/>
      <c r="BI8663" s="41"/>
    </row>
    <row r="8675" spans="3:60" x14ac:dyDescent="0.25">
      <c r="C8675" s="13">
        <v>0</v>
      </c>
    </row>
    <row r="8681" spans="3:60" x14ac:dyDescent="0.25">
      <c r="AO8681" s="4" t="s">
        <v>1379</v>
      </c>
    </row>
    <row r="8682" spans="3:60" x14ac:dyDescent="0.25">
      <c r="AX8682" s="4" t="s">
        <v>273</v>
      </c>
      <c r="BH8682" s="4" t="s">
        <v>273</v>
      </c>
    </row>
    <row r="8683" spans="3:60" x14ac:dyDescent="0.25">
      <c r="AO8683" s="4" t="s">
        <v>1377</v>
      </c>
      <c r="AX8683" s="4" t="s">
        <v>1380</v>
      </c>
      <c r="BH8683" s="4" t="s">
        <v>1301</v>
      </c>
    </row>
    <row r="8684" spans="3:60" x14ac:dyDescent="0.25">
      <c r="AO8684" s="1" t="s">
        <v>1378</v>
      </c>
      <c r="AX8684" s="1" t="s">
        <v>1381</v>
      </c>
      <c r="BH8684" s="1" t="s">
        <v>1377</v>
      </c>
    </row>
    <row r="8689" spans="5:51" x14ac:dyDescent="0.25">
      <c r="E8689" s="46" t="s">
        <v>1099</v>
      </c>
      <c r="F8689" s="43"/>
      <c r="G8689" s="43"/>
      <c r="H8689" s="43"/>
      <c r="I8689" s="43"/>
      <c r="J8689" s="43"/>
      <c r="K8689" s="43"/>
      <c r="L8689" s="43"/>
      <c r="M8689" s="43"/>
      <c r="N8689" s="43"/>
      <c r="O8689" s="43"/>
      <c r="P8689" s="43"/>
      <c r="Q8689" s="43"/>
      <c r="R8689" s="43"/>
      <c r="S8689" s="43"/>
      <c r="T8689" s="43"/>
      <c r="U8689" s="43"/>
      <c r="V8689" s="43"/>
      <c r="W8689" s="43"/>
      <c r="X8689" s="43"/>
      <c r="Y8689" s="43"/>
      <c r="Z8689" s="43"/>
      <c r="AA8689" s="43"/>
      <c r="AB8689" s="43"/>
      <c r="AC8689" s="43"/>
      <c r="AD8689" s="43"/>
      <c r="AE8689" s="43"/>
      <c r="AF8689" s="43"/>
      <c r="AG8689" s="43"/>
      <c r="AH8689" s="43"/>
      <c r="AI8689" s="43"/>
      <c r="AJ8689" s="43"/>
      <c r="AK8689" s="43"/>
      <c r="AL8689" s="43"/>
      <c r="AM8689" s="43"/>
      <c r="AN8689" s="43"/>
      <c r="AO8689" s="43"/>
      <c r="AP8689" s="43"/>
      <c r="AQ8689" s="43"/>
      <c r="AR8689" s="43"/>
      <c r="AS8689" s="43"/>
      <c r="AT8689" s="43"/>
      <c r="AU8689" s="43"/>
      <c r="AV8689" s="43"/>
      <c r="AW8689" s="43"/>
      <c r="AX8689" s="43"/>
      <c r="AY8689" s="43"/>
    </row>
    <row r="8690" spans="5:51" x14ac:dyDescent="0.25">
      <c r="E8690" s="42" t="s">
        <v>868</v>
      </c>
      <c r="F8690" s="43"/>
      <c r="G8690" s="43"/>
      <c r="H8690" s="43"/>
      <c r="I8690" s="43"/>
      <c r="J8690" s="43"/>
      <c r="K8690" s="43"/>
      <c r="L8690" s="43"/>
      <c r="M8690" s="43"/>
      <c r="N8690" s="43"/>
      <c r="O8690" s="43"/>
      <c r="P8690" s="43"/>
      <c r="Q8690" s="43"/>
      <c r="R8690" s="43"/>
      <c r="S8690" s="43"/>
      <c r="T8690" s="43"/>
      <c r="U8690" s="43"/>
      <c r="V8690" s="43"/>
      <c r="W8690" s="43"/>
      <c r="X8690" s="43"/>
      <c r="Y8690" s="43"/>
      <c r="Z8690" s="43"/>
      <c r="AA8690" s="43"/>
      <c r="AB8690" s="43"/>
      <c r="AC8690" s="43"/>
      <c r="AD8690" s="43"/>
      <c r="AE8690" s="43"/>
      <c r="AF8690" s="43"/>
      <c r="AG8690" s="43"/>
      <c r="AH8690" s="43"/>
      <c r="AI8690" s="43"/>
      <c r="AJ8690" s="43"/>
      <c r="AK8690" s="43"/>
      <c r="AL8690" s="43"/>
      <c r="AM8690" s="43"/>
      <c r="AN8690" s="43"/>
      <c r="AO8690" s="43"/>
      <c r="AP8690" s="43"/>
      <c r="AQ8690" s="43"/>
      <c r="AR8690" s="43"/>
      <c r="AS8690" s="43"/>
      <c r="AT8690" s="43"/>
      <c r="AU8690" s="43"/>
      <c r="AV8690" s="43"/>
      <c r="AW8690" s="43"/>
      <c r="AX8690" s="43"/>
      <c r="AY8690" s="43"/>
    </row>
    <row r="8691" spans="5:51" x14ac:dyDescent="0.25">
      <c r="E8691" s="42" t="s">
        <v>876</v>
      </c>
      <c r="F8691" s="43"/>
      <c r="G8691" s="43"/>
      <c r="H8691" s="43"/>
      <c r="I8691" s="43"/>
      <c r="J8691" s="43"/>
      <c r="K8691" s="43"/>
      <c r="L8691" s="43"/>
      <c r="M8691" s="43"/>
      <c r="N8691" s="43"/>
      <c r="O8691" s="43"/>
      <c r="P8691" s="43"/>
      <c r="Q8691" s="43"/>
      <c r="R8691" s="43"/>
      <c r="S8691" s="43"/>
      <c r="T8691" s="43"/>
      <c r="U8691" s="43"/>
      <c r="V8691" s="43"/>
      <c r="W8691" s="43"/>
      <c r="X8691" s="43"/>
      <c r="Y8691" s="43"/>
      <c r="Z8691" s="43"/>
      <c r="AA8691" s="43"/>
      <c r="AB8691" s="43"/>
      <c r="AC8691" s="43"/>
      <c r="AD8691" s="43"/>
      <c r="AE8691" s="43"/>
      <c r="AF8691" s="43"/>
      <c r="AG8691" s="43"/>
      <c r="AH8691" s="43"/>
      <c r="AI8691" s="43"/>
      <c r="AJ8691" s="43"/>
      <c r="AK8691" s="43"/>
      <c r="AL8691" s="43"/>
      <c r="AM8691" s="43"/>
      <c r="AN8691" s="43"/>
      <c r="AO8691" s="43"/>
      <c r="AP8691" s="43"/>
      <c r="AQ8691" s="43"/>
      <c r="AR8691" s="43"/>
      <c r="AS8691" s="43"/>
      <c r="AT8691" s="43"/>
      <c r="AU8691" s="43"/>
      <c r="AV8691" s="43"/>
      <c r="AW8691" s="43"/>
      <c r="AX8691" s="43"/>
      <c r="AY8691" s="43"/>
    </row>
    <row r="8692" spans="5:51" x14ac:dyDescent="0.25">
      <c r="E8692" s="42" t="s">
        <v>1225</v>
      </c>
      <c r="F8692" s="43"/>
      <c r="G8692" s="43"/>
      <c r="H8692" s="43"/>
      <c r="I8692" s="43"/>
      <c r="J8692" s="43"/>
      <c r="K8692" s="43"/>
      <c r="L8692" s="43"/>
      <c r="M8692" s="43"/>
      <c r="N8692" s="43"/>
      <c r="O8692" s="43"/>
      <c r="P8692" s="43"/>
      <c r="Q8692" s="43"/>
      <c r="R8692" s="43"/>
      <c r="S8692" s="43"/>
      <c r="T8692" s="43"/>
      <c r="U8692" s="43"/>
      <c r="V8692" s="43"/>
      <c r="W8692" s="43"/>
      <c r="X8692" s="43"/>
      <c r="Y8692" s="43"/>
      <c r="Z8692" s="43"/>
      <c r="AA8692" s="43"/>
      <c r="AB8692" s="43"/>
      <c r="AC8692" s="43"/>
      <c r="AD8692" s="43"/>
      <c r="AE8692" s="43"/>
      <c r="AF8692" s="43"/>
      <c r="AG8692" s="43"/>
      <c r="AH8692" s="43"/>
      <c r="AI8692" s="43"/>
      <c r="AJ8692" s="43"/>
      <c r="AK8692" s="43"/>
      <c r="AL8692" s="43"/>
      <c r="AM8692" s="43"/>
      <c r="AN8692" s="43"/>
      <c r="AO8692" s="43"/>
      <c r="AP8692" s="43"/>
      <c r="AQ8692" s="43"/>
      <c r="AR8692" s="43"/>
      <c r="AS8692" s="43"/>
      <c r="AT8692" s="43"/>
      <c r="AU8692" s="43"/>
      <c r="AV8692" s="43"/>
      <c r="AW8692" s="43"/>
      <c r="AX8692" s="43"/>
      <c r="AY8692" s="43"/>
    </row>
    <row r="8693" spans="5:51" x14ac:dyDescent="0.25">
      <c r="E8693" s="42" t="s">
        <v>1382</v>
      </c>
      <c r="F8693" s="43"/>
      <c r="G8693" s="43"/>
      <c r="H8693" s="43"/>
      <c r="I8693" s="43"/>
      <c r="J8693" s="43"/>
      <c r="K8693" s="43"/>
      <c r="L8693" s="43"/>
      <c r="M8693" s="43"/>
      <c r="N8693" s="43"/>
      <c r="O8693" s="43"/>
      <c r="P8693" s="43"/>
      <c r="Q8693" s="43"/>
      <c r="R8693" s="43"/>
      <c r="S8693" s="43"/>
      <c r="T8693" s="43"/>
      <c r="U8693" s="43"/>
      <c r="V8693" s="43"/>
      <c r="W8693" s="43"/>
      <c r="X8693" s="43"/>
      <c r="Y8693" s="43"/>
      <c r="Z8693" s="43"/>
      <c r="AA8693" s="43"/>
      <c r="AB8693" s="43"/>
      <c r="AC8693" s="43"/>
      <c r="AD8693" s="43"/>
      <c r="AE8693" s="43"/>
      <c r="AF8693" s="43"/>
      <c r="AG8693" s="43"/>
      <c r="AH8693" s="43"/>
      <c r="AI8693" s="43"/>
      <c r="AJ8693" s="43"/>
      <c r="AK8693" s="43"/>
      <c r="AL8693" s="43"/>
      <c r="AM8693" s="43"/>
      <c r="AN8693" s="43"/>
      <c r="AO8693" s="43"/>
      <c r="AP8693" s="43"/>
      <c r="AQ8693" s="43"/>
      <c r="AR8693" s="43"/>
      <c r="AS8693" s="43"/>
      <c r="AT8693" s="43"/>
      <c r="AU8693" s="43"/>
      <c r="AV8693" s="43"/>
      <c r="AW8693" s="43"/>
      <c r="AX8693" s="43"/>
      <c r="AY8693" s="43"/>
    </row>
    <row r="8694" spans="5:51" x14ac:dyDescent="0.25">
      <c r="E8694" s="42"/>
      <c r="F8694" s="43"/>
      <c r="G8694" s="43"/>
      <c r="H8694" s="43"/>
      <c r="I8694" s="43"/>
      <c r="J8694" s="43"/>
      <c r="K8694" s="43"/>
      <c r="L8694" s="43"/>
      <c r="M8694" s="43"/>
      <c r="N8694" s="43"/>
      <c r="O8694" s="43"/>
      <c r="P8694" s="43"/>
      <c r="Q8694" s="43"/>
      <c r="R8694" s="43"/>
      <c r="S8694" s="43"/>
      <c r="T8694" s="43"/>
      <c r="U8694" s="43"/>
      <c r="V8694" s="43"/>
      <c r="W8694" s="43"/>
      <c r="X8694" s="43"/>
      <c r="Y8694" s="43"/>
      <c r="Z8694" s="43"/>
      <c r="AA8694" s="43"/>
      <c r="AB8694" s="43"/>
      <c r="AC8694" s="43"/>
      <c r="AD8694" s="43"/>
      <c r="AE8694" s="43"/>
      <c r="AF8694" s="43"/>
      <c r="AG8694" s="43"/>
      <c r="AH8694" s="43"/>
      <c r="AI8694" s="43"/>
      <c r="AJ8694" s="43"/>
      <c r="AK8694" s="43"/>
      <c r="AL8694" s="43"/>
      <c r="AM8694" s="43"/>
      <c r="AN8694" s="43"/>
      <c r="AO8694" s="43"/>
      <c r="AP8694" s="43"/>
      <c r="AQ8694" s="43"/>
      <c r="AR8694" s="43"/>
      <c r="AS8694" s="43"/>
      <c r="AT8694" s="43"/>
      <c r="AU8694" s="43"/>
      <c r="AV8694" s="43"/>
      <c r="AW8694" s="43"/>
      <c r="AX8694" s="43"/>
      <c r="AY8694" s="43"/>
    </row>
    <row r="8695" spans="5:51" x14ac:dyDescent="0.25">
      <c r="E8695" s="42" t="s">
        <v>1140</v>
      </c>
      <c r="F8695" s="43"/>
      <c r="G8695" s="43"/>
      <c r="H8695" s="43"/>
      <c r="I8695" s="43"/>
      <c r="J8695" s="43"/>
      <c r="K8695" s="43"/>
      <c r="L8695" s="43"/>
      <c r="M8695" s="43"/>
      <c r="N8695" s="43"/>
      <c r="O8695" s="43"/>
      <c r="P8695" s="43"/>
      <c r="Q8695" s="43"/>
      <c r="R8695" s="43"/>
      <c r="S8695" s="43"/>
      <c r="T8695" s="43"/>
      <c r="U8695" s="43"/>
      <c r="V8695" s="43"/>
      <c r="W8695" s="43"/>
      <c r="X8695" s="43"/>
      <c r="Y8695" s="43"/>
      <c r="Z8695" s="43"/>
      <c r="AA8695" s="43"/>
      <c r="AB8695" s="43"/>
      <c r="AC8695" s="43"/>
      <c r="AD8695" s="43"/>
      <c r="AE8695" s="43"/>
      <c r="AF8695" s="43"/>
      <c r="AG8695" s="43"/>
      <c r="AH8695" s="43"/>
      <c r="AI8695" s="43"/>
      <c r="AJ8695" s="43"/>
      <c r="AK8695" s="43"/>
      <c r="AL8695" s="43"/>
      <c r="AM8695" s="43"/>
      <c r="AN8695" s="43"/>
      <c r="AO8695" s="43"/>
      <c r="AP8695" s="43"/>
      <c r="AQ8695" s="43"/>
      <c r="AR8695" s="43"/>
      <c r="AS8695" s="43"/>
      <c r="AT8695" s="43"/>
      <c r="AU8695" s="43"/>
      <c r="AV8695" s="43"/>
      <c r="AW8695" s="43"/>
      <c r="AX8695" s="43"/>
      <c r="AY8695" s="43"/>
    </row>
    <row r="8696" spans="5:51" x14ac:dyDescent="0.25">
      <c r="E8696" s="42" t="s">
        <v>1347</v>
      </c>
      <c r="F8696" s="43"/>
      <c r="G8696" s="43"/>
      <c r="H8696" s="43"/>
      <c r="I8696" s="43"/>
      <c r="J8696" s="43"/>
      <c r="K8696" s="43"/>
      <c r="L8696" s="43"/>
      <c r="M8696" s="43"/>
      <c r="N8696" s="43"/>
      <c r="O8696" s="43"/>
      <c r="P8696" s="43"/>
      <c r="Q8696" s="43"/>
      <c r="R8696" s="43"/>
      <c r="S8696" s="43"/>
      <c r="T8696" s="43"/>
      <c r="U8696" s="43"/>
      <c r="V8696" s="43"/>
      <c r="W8696" s="43"/>
      <c r="X8696" s="43"/>
      <c r="Y8696" s="43"/>
      <c r="Z8696" s="43"/>
      <c r="AA8696" s="43"/>
      <c r="AB8696" s="43"/>
      <c r="AC8696" s="43"/>
      <c r="AD8696" s="43"/>
      <c r="AE8696" s="43"/>
      <c r="AF8696" s="43"/>
      <c r="AG8696" s="43"/>
      <c r="AH8696" s="43"/>
      <c r="AI8696" s="43"/>
      <c r="AJ8696" s="43"/>
      <c r="AK8696" s="43"/>
      <c r="AL8696" s="43"/>
      <c r="AM8696" s="43"/>
      <c r="AN8696" s="43"/>
      <c r="AO8696" s="43"/>
      <c r="AP8696" s="43"/>
      <c r="AQ8696" s="43"/>
      <c r="AR8696" s="43"/>
      <c r="AS8696" s="43"/>
      <c r="AT8696" s="43"/>
      <c r="AU8696" s="43"/>
      <c r="AV8696" s="43"/>
      <c r="AW8696" s="43"/>
      <c r="AX8696" s="43"/>
      <c r="AY8696" s="43"/>
    </row>
    <row r="8697" spans="5:51" x14ac:dyDescent="0.25">
      <c r="E8697" s="42" t="s">
        <v>1383</v>
      </c>
      <c r="F8697" s="43"/>
      <c r="G8697" s="43"/>
      <c r="H8697" s="43"/>
      <c r="I8697" s="43"/>
      <c r="J8697" s="43"/>
      <c r="K8697" s="43"/>
      <c r="L8697" s="43"/>
      <c r="M8697" s="43"/>
      <c r="N8697" s="43"/>
      <c r="O8697" s="43"/>
      <c r="P8697" s="43"/>
      <c r="Q8697" s="43"/>
      <c r="R8697" s="43"/>
      <c r="S8697" s="43"/>
      <c r="T8697" s="43"/>
      <c r="U8697" s="43"/>
      <c r="V8697" s="43"/>
      <c r="W8697" s="43"/>
      <c r="X8697" s="43"/>
      <c r="Y8697" s="43"/>
      <c r="Z8697" s="43"/>
      <c r="AA8697" s="43"/>
      <c r="AB8697" s="43"/>
      <c r="AC8697" s="43"/>
      <c r="AD8697" s="43"/>
      <c r="AE8697" s="43"/>
      <c r="AF8697" s="43"/>
      <c r="AG8697" s="43"/>
      <c r="AH8697" s="43"/>
      <c r="AI8697" s="43"/>
      <c r="AJ8697" s="43"/>
      <c r="AK8697" s="43"/>
      <c r="AL8697" s="43"/>
      <c r="AM8697" s="43"/>
      <c r="AN8697" s="43"/>
      <c r="AO8697" s="43"/>
      <c r="AP8697" s="43"/>
      <c r="AQ8697" s="43"/>
      <c r="AR8697" s="43"/>
      <c r="AS8697" s="43"/>
      <c r="AT8697" s="43"/>
      <c r="AU8697" s="43"/>
      <c r="AV8697" s="43"/>
      <c r="AW8697" s="43"/>
      <c r="AX8697" s="43"/>
      <c r="AY8697" s="43"/>
    </row>
    <row r="8698" spans="5:51" x14ac:dyDescent="0.25">
      <c r="E8698" s="42"/>
      <c r="F8698" s="43"/>
      <c r="G8698" s="43"/>
      <c r="H8698" s="43"/>
      <c r="I8698" s="43"/>
      <c r="J8698" s="43"/>
      <c r="K8698" s="43"/>
      <c r="L8698" s="43"/>
      <c r="M8698" s="43"/>
      <c r="N8698" s="43"/>
      <c r="O8698" s="43"/>
      <c r="P8698" s="43"/>
      <c r="Q8698" s="43"/>
      <c r="R8698" s="43"/>
      <c r="S8698" s="43"/>
      <c r="T8698" s="43"/>
      <c r="U8698" s="43"/>
      <c r="V8698" s="43"/>
      <c r="W8698" s="43"/>
      <c r="X8698" s="43"/>
      <c r="Y8698" s="43"/>
      <c r="Z8698" s="43"/>
      <c r="AA8698" s="43"/>
      <c r="AB8698" s="43"/>
      <c r="AC8698" s="43"/>
      <c r="AD8698" s="43"/>
      <c r="AE8698" s="43"/>
      <c r="AF8698" s="43"/>
      <c r="AG8698" s="43"/>
      <c r="AH8698" s="43"/>
      <c r="AI8698" s="43"/>
      <c r="AJ8698" s="43"/>
      <c r="AK8698" s="43"/>
      <c r="AL8698" s="43"/>
      <c r="AM8698" s="43"/>
      <c r="AN8698" s="43"/>
      <c r="AO8698" s="43"/>
      <c r="AP8698" s="43"/>
      <c r="AQ8698" s="43"/>
      <c r="AR8698" s="43"/>
      <c r="AS8698" s="43"/>
      <c r="AT8698" s="43"/>
      <c r="AU8698" s="43"/>
      <c r="AV8698" s="43"/>
      <c r="AW8698" s="43"/>
      <c r="AX8698" s="43"/>
      <c r="AY8698" s="43"/>
    </row>
    <row r="8699" spans="5:51" x14ac:dyDescent="0.25">
      <c r="E8699" s="42" t="s">
        <v>938</v>
      </c>
      <c r="F8699" s="43"/>
      <c r="G8699" s="43"/>
      <c r="H8699" s="43"/>
      <c r="I8699" s="43"/>
      <c r="J8699" s="43"/>
      <c r="K8699" s="43"/>
      <c r="L8699" s="43"/>
      <c r="M8699" s="43"/>
      <c r="N8699" s="43"/>
      <c r="O8699" s="43"/>
      <c r="P8699" s="43"/>
      <c r="Q8699" s="43"/>
      <c r="R8699" s="43"/>
      <c r="S8699" s="43"/>
      <c r="T8699" s="43"/>
      <c r="U8699" s="43"/>
      <c r="V8699" s="43"/>
      <c r="W8699" s="43"/>
      <c r="X8699" s="43"/>
      <c r="Y8699" s="43"/>
      <c r="Z8699" s="43"/>
      <c r="AA8699" s="43"/>
      <c r="AB8699" s="43"/>
      <c r="AC8699" s="43"/>
      <c r="AD8699" s="43"/>
      <c r="AE8699" s="43"/>
      <c r="AF8699" s="43"/>
      <c r="AG8699" s="43"/>
      <c r="AH8699" s="43"/>
      <c r="AI8699" s="43"/>
      <c r="AJ8699" s="43"/>
      <c r="AK8699" s="43"/>
      <c r="AL8699" s="43"/>
      <c r="AM8699" s="43"/>
      <c r="AN8699" s="43"/>
      <c r="AO8699" s="43"/>
      <c r="AP8699" s="43"/>
      <c r="AQ8699" s="43"/>
      <c r="AR8699" s="43"/>
      <c r="AS8699" s="43"/>
      <c r="AT8699" s="43"/>
      <c r="AU8699" s="43"/>
      <c r="AV8699" s="43"/>
      <c r="AW8699" s="43"/>
      <c r="AX8699" s="43"/>
      <c r="AY8699" s="43"/>
    </row>
    <row r="8700" spans="5:51" x14ac:dyDescent="0.25">
      <c r="E8700" s="42" t="s">
        <v>889</v>
      </c>
      <c r="F8700" s="43"/>
      <c r="G8700" s="43"/>
      <c r="H8700" s="43"/>
      <c r="I8700" s="43"/>
      <c r="J8700" s="43"/>
      <c r="K8700" s="43"/>
      <c r="L8700" s="43"/>
      <c r="M8700" s="43"/>
      <c r="N8700" s="43"/>
      <c r="O8700" s="43"/>
      <c r="P8700" s="43"/>
      <c r="Q8700" s="43"/>
      <c r="R8700" s="43"/>
      <c r="S8700" s="43"/>
      <c r="T8700" s="43"/>
      <c r="U8700" s="43"/>
      <c r="V8700" s="43"/>
      <c r="W8700" s="43"/>
      <c r="X8700" s="43"/>
      <c r="Y8700" s="43"/>
      <c r="Z8700" s="43"/>
      <c r="AA8700" s="43"/>
      <c r="AB8700" s="43"/>
      <c r="AC8700" s="43"/>
      <c r="AD8700" s="43"/>
      <c r="AE8700" s="43"/>
      <c r="AF8700" s="43"/>
      <c r="AG8700" s="43"/>
      <c r="AH8700" s="43"/>
      <c r="AI8700" s="43"/>
      <c r="AJ8700" s="43"/>
      <c r="AK8700" s="43"/>
      <c r="AL8700" s="43"/>
      <c r="AM8700" s="43"/>
      <c r="AN8700" s="43"/>
      <c r="AO8700" s="43"/>
      <c r="AP8700" s="43"/>
      <c r="AQ8700" s="43"/>
      <c r="AR8700" s="43"/>
      <c r="AS8700" s="43"/>
      <c r="AT8700" s="43"/>
      <c r="AU8700" s="43"/>
      <c r="AV8700" s="43"/>
      <c r="AW8700" s="43"/>
      <c r="AX8700" s="43"/>
      <c r="AY8700" s="43"/>
    </row>
    <row r="8701" spans="5:51" x14ac:dyDescent="0.25">
      <c r="E8701" s="42" t="s">
        <v>1342</v>
      </c>
      <c r="F8701" s="43"/>
      <c r="G8701" s="43"/>
      <c r="H8701" s="43"/>
      <c r="I8701" s="43"/>
      <c r="J8701" s="43"/>
      <c r="K8701" s="43"/>
      <c r="L8701" s="43"/>
      <c r="M8701" s="43"/>
      <c r="N8701" s="43"/>
      <c r="O8701" s="43"/>
      <c r="P8701" s="43"/>
      <c r="Q8701" s="43"/>
      <c r="R8701" s="43"/>
      <c r="S8701" s="43"/>
      <c r="T8701" s="43"/>
      <c r="U8701" s="43"/>
      <c r="V8701" s="43"/>
      <c r="W8701" s="43"/>
      <c r="X8701" s="43"/>
      <c r="Y8701" s="43"/>
      <c r="Z8701" s="43"/>
      <c r="AA8701" s="43"/>
      <c r="AB8701" s="43"/>
      <c r="AC8701" s="43"/>
      <c r="AD8701" s="43"/>
      <c r="AE8701" s="43"/>
      <c r="AF8701" s="43"/>
      <c r="AG8701" s="43"/>
      <c r="AH8701" s="43"/>
      <c r="AI8701" s="43"/>
      <c r="AJ8701" s="43"/>
      <c r="AK8701" s="43"/>
      <c r="AL8701" s="43"/>
      <c r="AM8701" s="43"/>
      <c r="AN8701" s="43"/>
      <c r="AO8701" s="43"/>
      <c r="AP8701" s="43"/>
      <c r="AQ8701" s="43"/>
      <c r="AR8701" s="43"/>
      <c r="AS8701" s="43"/>
      <c r="AT8701" s="43"/>
      <c r="AU8701" s="43"/>
      <c r="AV8701" s="43"/>
      <c r="AW8701" s="43"/>
      <c r="AX8701" s="43"/>
      <c r="AY8701" s="43"/>
    </row>
    <row r="8702" spans="5:51" x14ac:dyDescent="0.25">
      <c r="E8702" s="42" t="s">
        <v>940</v>
      </c>
      <c r="F8702" s="43"/>
      <c r="G8702" s="43"/>
      <c r="H8702" s="43"/>
      <c r="I8702" s="43"/>
      <c r="J8702" s="43"/>
      <c r="K8702" s="43"/>
      <c r="L8702" s="43"/>
      <c r="M8702" s="43"/>
      <c r="N8702" s="43"/>
      <c r="O8702" s="43"/>
      <c r="P8702" s="43"/>
      <c r="Q8702" s="43"/>
      <c r="R8702" s="43"/>
      <c r="S8702" s="43"/>
      <c r="T8702" s="43"/>
      <c r="U8702" s="43"/>
      <c r="V8702" s="43"/>
      <c r="W8702" s="43"/>
      <c r="X8702" s="43"/>
      <c r="Y8702" s="43"/>
      <c r="Z8702" s="43"/>
      <c r="AA8702" s="43"/>
      <c r="AB8702" s="43"/>
      <c r="AC8702" s="43"/>
      <c r="AD8702" s="43"/>
      <c r="AE8702" s="43"/>
      <c r="AF8702" s="43"/>
      <c r="AG8702" s="43"/>
      <c r="AH8702" s="43"/>
      <c r="AI8702" s="43"/>
      <c r="AJ8702" s="43"/>
      <c r="AK8702" s="43"/>
      <c r="AL8702" s="43"/>
      <c r="AM8702" s="43"/>
      <c r="AN8702" s="43"/>
      <c r="AO8702" s="43"/>
      <c r="AP8702" s="43"/>
      <c r="AQ8702" s="43"/>
      <c r="AR8702" s="43"/>
      <c r="AS8702" s="43"/>
      <c r="AT8702" s="43"/>
      <c r="AU8702" s="43"/>
      <c r="AV8702" s="43"/>
      <c r="AW8702" s="43"/>
      <c r="AX8702" s="43"/>
      <c r="AY8702" s="43"/>
    </row>
    <row r="8703" spans="5:51" x14ac:dyDescent="0.25">
      <c r="E8703" s="42" t="s">
        <v>1384</v>
      </c>
      <c r="F8703" s="43"/>
      <c r="G8703" s="43"/>
      <c r="H8703" s="43"/>
      <c r="I8703" s="43"/>
      <c r="J8703" s="43"/>
      <c r="K8703" s="43"/>
      <c r="L8703" s="43"/>
      <c r="M8703" s="43"/>
      <c r="N8703" s="43"/>
      <c r="O8703" s="43"/>
      <c r="P8703" s="43"/>
      <c r="Q8703" s="43"/>
      <c r="R8703" s="43"/>
      <c r="S8703" s="43"/>
      <c r="T8703" s="43"/>
      <c r="U8703" s="43"/>
      <c r="V8703" s="43"/>
      <c r="W8703" s="43"/>
      <c r="X8703" s="43"/>
      <c r="Y8703" s="43"/>
      <c r="Z8703" s="43"/>
      <c r="AA8703" s="43"/>
      <c r="AB8703" s="43"/>
      <c r="AC8703" s="43"/>
      <c r="AD8703" s="43"/>
      <c r="AE8703" s="43"/>
      <c r="AF8703" s="43"/>
      <c r="AG8703" s="43"/>
      <c r="AH8703" s="43"/>
      <c r="AI8703" s="43"/>
      <c r="AJ8703" s="43"/>
      <c r="AK8703" s="43"/>
      <c r="AL8703" s="43"/>
      <c r="AM8703" s="43"/>
      <c r="AN8703" s="43"/>
      <c r="AO8703" s="43"/>
      <c r="AP8703" s="43"/>
      <c r="AQ8703" s="43"/>
      <c r="AR8703" s="43"/>
      <c r="AS8703" s="43"/>
      <c r="AT8703" s="43"/>
      <c r="AU8703" s="43"/>
      <c r="AV8703" s="43"/>
      <c r="AW8703" s="43"/>
      <c r="AX8703" s="43"/>
      <c r="AY8703" s="43"/>
    </row>
    <row r="8704" spans="5:51" x14ac:dyDescent="0.25">
      <c r="E8704" s="42" t="s">
        <v>1385</v>
      </c>
      <c r="F8704" s="43"/>
      <c r="G8704" s="43"/>
      <c r="H8704" s="43"/>
      <c r="I8704" s="43"/>
      <c r="J8704" s="43"/>
      <c r="K8704" s="43"/>
      <c r="L8704" s="43"/>
      <c r="M8704" s="43"/>
      <c r="N8704" s="43"/>
      <c r="O8704" s="43"/>
      <c r="P8704" s="43"/>
      <c r="Q8704" s="43"/>
      <c r="R8704" s="43"/>
      <c r="S8704" s="43"/>
      <c r="T8704" s="43"/>
      <c r="U8704" s="43"/>
      <c r="V8704" s="43"/>
      <c r="W8704" s="43"/>
      <c r="X8704" s="43"/>
      <c r="Y8704" s="43"/>
      <c r="Z8704" s="43"/>
      <c r="AA8704" s="43"/>
      <c r="AB8704" s="43"/>
      <c r="AC8704" s="43"/>
      <c r="AD8704" s="43"/>
      <c r="AE8704" s="43"/>
      <c r="AF8704" s="43"/>
      <c r="AG8704" s="43"/>
      <c r="AH8704" s="43"/>
      <c r="AI8704" s="43"/>
      <c r="AJ8704" s="43"/>
      <c r="AK8704" s="43"/>
      <c r="AL8704" s="43"/>
      <c r="AM8704" s="43"/>
      <c r="AN8704" s="43"/>
      <c r="AO8704" s="43"/>
      <c r="AP8704" s="43"/>
      <c r="AQ8704" s="43"/>
      <c r="AR8704" s="43"/>
      <c r="AS8704" s="43"/>
      <c r="AT8704" s="43"/>
      <c r="AU8704" s="43"/>
      <c r="AV8704" s="43"/>
      <c r="AW8704" s="43"/>
      <c r="AX8704" s="43"/>
      <c r="AY8704" s="43"/>
    </row>
    <row r="8705" spans="5:51" x14ac:dyDescent="0.25">
      <c r="E8705" s="42"/>
      <c r="F8705" s="43"/>
      <c r="G8705" s="43"/>
      <c r="H8705" s="43"/>
      <c r="I8705" s="43"/>
      <c r="J8705" s="43"/>
      <c r="K8705" s="43"/>
      <c r="L8705" s="43"/>
      <c r="M8705" s="43"/>
      <c r="N8705" s="43"/>
      <c r="O8705" s="43"/>
      <c r="P8705" s="43"/>
      <c r="Q8705" s="43"/>
      <c r="R8705" s="43"/>
      <c r="S8705" s="43"/>
      <c r="T8705" s="43"/>
      <c r="U8705" s="43"/>
      <c r="V8705" s="43"/>
      <c r="W8705" s="43"/>
      <c r="X8705" s="43"/>
      <c r="Y8705" s="43"/>
      <c r="Z8705" s="43"/>
      <c r="AA8705" s="43"/>
      <c r="AB8705" s="43"/>
      <c r="AC8705" s="43"/>
      <c r="AD8705" s="43"/>
      <c r="AE8705" s="43"/>
      <c r="AF8705" s="43"/>
      <c r="AG8705" s="43"/>
      <c r="AH8705" s="43"/>
      <c r="AI8705" s="43"/>
      <c r="AJ8705" s="43"/>
      <c r="AK8705" s="43"/>
      <c r="AL8705" s="43"/>
      <c r="AM8705" s="43"/>
      <c r="AN8705" s="43"/>
      <c r="AO8705" s="43"/>
      <c r="AP8705" s="43"/>
      <c r="AQ8705" s="43"/>
      <c r="AR8705" s="43"/>
      <c r="AS8705" s="43"/>
      <c r="AT8705" s="43"/>
      <c r="AU8705" s="43"/>
      <c r="AV8705" s="43"/>
      <c r="AW8705" s="43"/>
      <c r="AX8705" s="43"/>
      <c r="AY8705" s="43"/>
    </row>
    <row r="8706" spans="5:51" x14ac:dyDescent="0.25">
      <c r="E8706" s="42" t="s">
        <v>1386</v>
      </c>
      <c r="F8706" s="43"/>
      <c r="G8706" s="43"/>
      <c r="H8706" s="43"/>
      <c r="I8706" s="43"/>
      <c r="J8706" s="43"/>
      <c r="K8706" s="43"/>
      <c r="L8706" s="43"/>
      <c r="M8706" s="43"/>
      <c r="N8706" s="43"/>
      <c r="O8706" s="43"/>
      <c r="P8706" s="43"/>
      <c r="Q8706" s="43"/>
      <c r="R8706" s="43"/>
      <c r="S8706" s="43"/>
      <c r="T8706" s="43"/>
      <c r="U8706" s="43"/>
      <c r="V8706" s="43"/>
      <c r="W8706" s="43"/>
      <c r="X8706" s="43"/>
      <c r="Y8706" s="43"/>
      <c r="Z8706" s="43"/>
      <c r="AA8706" s="43"/>
      <c r="AB8706" s="43"/>
      <c r="AC8706" s="43"/>
      <c r="AD8706" s="43"/>
      <c r="AE8706" s="43"/>
      <c r="AF8706" s="43"/>
      <c r="AG8706" s="43"/>
      <c r="AH8706" s="43"/>
      <c r="AI8706" s="43"/>
      <c r="AJ8706" s="43"/>
      <c r="AK8706" s="43"/>
      <c r="AL8706" s="43"/>
      <c r="AM8706" s="43"/>
      <c r="AN8706" s="43"/>
      <c r="AO8706" s="43"/>
      <c r="AP8706" s="43"/>
      <c r="AQ8706" s="43"/>
      <c r="AR8706" s="43"/>
      <c r="AS8706" s="43"/>
      <c r="AT8706" s="43"/>
      <c r="AU8706" s="43"/>
      <c r="AV8706" s="43"/>
      <c r="AW8706" s="43"/>
      <c r="AX8706" s="43"/>
      <c r="AY8706" s="43"/>
    </row>
    <row r="8707" spans="5:51" x14ac:dyDescent="0.25">
      <c r="E8707" s="42" t="s">
        <v>1096</v>
      </c>
      <c r="F8707" s="43"/>
      <c r="G8707" s="43"/>
      <c r="H8707" s="43"/>
      <c r="I8707" s="43"/>
      <c r="J8707" s="43"/>
      <c r="K8707" s="43"/>
      <c r="L8707" s="43"/>
      <c r="M8707" s="43"/>
      <c r="N8707" s="43"/>
      <c r="O8707" s="43"/>
      <c r="P8707" s="43"/>
      <c r="Q8707" s="43"/>
      <c r="R8707" s="43"/>
      <c r="S8707" s="43"/>
      <c r="T8707" s="43"/>
      <c r="U8707" s="43"/>
      <c r="V8707" s="43"/>
      <c r="W8707" s="43"/>
      <c r="X8707" s="43"/>
      <c r="Y8707" s="43"/>
      <c r="Z8707" s="43"/>
      <c r="AA8707" s="43"/>
      <c r="AB8707" s="43"/>
      <c r="AC8707" s="43"/>
      <c r="AD8707" s="43"/>
      <c r="AE8707" s="43"/>
      <c r="AF8707" s="43"/>
      <c r="AG8707" s="43"/>
      <c r="AH8707" s="43"/>
      <c r="AI8707" s="43"/>
      <c r="AJ8707" s="43"/>
      <c r="AK8707" s="43"/>
      <c r="AL8707" s="43"/>
      <c r="AM8707" s="43"/>
      <c r="AN8707" s="43"/>
      <c r="AO8707" s="43"/>
      <c r="AP8707" s="43"/>
      <c r="AQ8707" s="43"/>
      <c r="AR8707" s="43"/>
      <c r="AS8707" s="43"/>
      <c r="AT8707" s="43"/>
      <c r="AU8707" s="43"/>
      <c r="AV8707" s="43"/>
      <c r="AW8707" s="43"/>
      <c r="AX8707" s="43"/>
      <c r="AY8707" s="43"/>
    </row>
    <row r="8708" spans="5:51" x14ac:dyDescent="0.25">
      <c r="E8708" s="42" t="s">
        <v>1387</v>
      </c>
      <c r="F8708" s="43"/>
      <c r="G8708" s="43"/>
      <c r="H8708" s="43"/>
      <c r="I8708" s="43"/>
      <c r="J8708" s="43"/>
      <c r="K8708" s="43"/>
      <c r="L8708" s="43"/>
      <c r="M8708" s="43"/>
      <c r="N8708" s="43"/>
      <c r="O8708" s="43"/>
      <c r="P8708" s="43"/>
      <c r="Q8708" s="43"/>
      <c r="R8708" s="43"/>
      <c r="S8708" s="43"/>
      <c r="T8708" s="43"/>
      <c r="U8708" s="43"/>
      <c r="V8708" s="43"/>
      <c r="W8708" s="43"/>
      <c r="X8708" s="43"/>
      <c r="Y8708" s="43"/>
      <c r="Z8708" s="43"/>
      <c r="AA8708" s="43"/>
      <c r="AB8708" s="43"/>
      <c r="AC8708" s="43"/>
      <c r="AD8708" s="43"/>
      <c r="AE8708" s="43"/>
      <c r="AF8708" s="43"/>
      <c r="AG8708" s="43"/>
      <c r="AH8708" s="43"/>
      <c r="AI8708" s="43"/>
      <c r="AJ8708" s="43"/>
      <c r="AK8708" s="43"/>
      <c r="AL8708" s="43"/>
      <c r="AM8708" s="43"/>
      <c r="AN8708" s="43"/>
      <c r="AO8708" s="43"/>
      <c r="AP8708" s="43"/>
      <c r="AQ8708" s="43"/>
      <c r="AR8708" s="43"/>
      <c r="AS8708" s="43"/>
      <c r="AT8708" s="43"/>
      <c r="AU8708" s="43"/>
      <c r="AV8708" s="43"/>
      <c r="AW8708" s="43"/>
      <c r="AX8708" s="43"/>
      <c r="AY8708" s="43"/>
    </row>
    <row r="8709" spans="5:51" x14ac:dyDescent="0.25">
      <c r="E8709" s="42" t="s">
        <v>1388</v>
      </c>
      <c r="F8709" s="43"/>
      <c r="G8709" s="43"/>
      <c r="H8709" s="43"/>
      <c r="I8709" s="43"/>
      <c r="J8709" s="43"/>
      <c r="K8709" s="43"/>
      <c r="L8709" s="43"/>
      <c r="M8709" s="43"/>
      <c r="N8709" s="43"/>
      <c r="O8709" s="43"/>
      <c r="P8709" s="43"/>
      <c r="Q8709" s="43"/>
      <c r="R8709" s="43"/>
      <c r="S8709" s="43"/>
      <c r="T8709" s="43"/>
      <c r="U8709" s="43"/>
      <c r="V8709" s="43"/>
      <c r="W8709" s="43"/>
      <c r="X8709" s="43"/>
      <c r="Y8709" s="43"/>
      <c r="Z8709" s="43"/>
      <c r="AA8709" s="43"/>
      <c r="AB8709" s="43"/>
      <c r="AC8709" s="43"/>
      <c r="AD8709" s="43"/>
      <c r="AE8709" s="43"/>
      <c r="AF8709" s="43"/>
      <c r="AG8709" s="43"/>
      <c r="AH8709" s="43"/>
      <c r="AI8709" s="43"/>
      <c r="AJ8709" s="43"/>
      <c r="AK8709" s="43"/>
      <c r="AL8709" s="43"/>
      <c r="AM8709" s="43"/>
      <c r="AN8709" s="43"/>
      <c r="AO8709" s="43"/>
      <c r="AP8709" s="43"/>
      <c r="AQ8709" s="43"/>
      <c r="AR8709" s="43"/>
      <c r="AS8709" s="43"/>
      <c r="AT8709" s="43"/>
      <c r="AU8709" s="43"/>
      <c r="AV8709" s="43"/>
      <c r="AW8709" s="43"/>
      <c r="AX8709" s="43"/>
      <c r="AY8709" s="43"/>
    </row>
    <row r="8710" spans="5:51" x14ac:dyDescent="0.25">
      <c r="E8710" s="42" t="s">
        <v>1389</v>
      </c>
      <c r="F8710" s="43"/>
      <c r="G8710" s="43"/>
      <c r="H8710" s="43"/>
      <c r="I8710" s="43"/>
      <c r="J8710" s="43"/>
      <c r="K8710" s="43"/>
      <c r="L8710" s="43"/>
      <c r="M8710" s="43"/>
      <c r="N8710" s="43"/>
      <c r="O8710" s="43"/>
      <c r="P8710" s="43"/>
      <c r="Q8710" s="43"/>
      <c r="R8710" s="43"/>
      <c r="S8710" s="43"/>
      <c r="T8710" s="43"/>
      <c r="U8710" s="43"/>
      <c r="V8710" s="43"/>
      <c r="W8710" s="43"/>
      <c r="X8710" s="43"/>
      <c r="Y8710" s="43"/>
      <c r="Z8710" s="43"/>
      <c r="AA8710" s="43"/>
      <c r="AB8710" s="43"/>
      <c r="AC8710" s="43"/>
      <c r="AD8710" s="43"/>
      <c r="AE8710" s="43"/>
      <c r="AF8710" s="43"/>
      <c r="AG8710" s="43"/>
      <c r="AH8710" s="43"/>
      <c r="AI8710" s="43"/>
      <c r="AJ8710" s="43"/>
      <c r="AK8710" s="43"/>
      <c r="AL8710" s="43"/>
      <c r="AM8710" s="43"/>
      <c r="AN8710" s="43"/>
      <c r="AO8710" s="43"/>
      <c r="AP8710" s="43"/>
      <c r="AQ8710" s="43"/>
      <c r="AR8710" s="43"/>
      <c r="AS8710" s="43"/>
      <c r="AT8710" s="43"/>
      <c r="AU8710" s="43"/>
      <c r="AV8710" s="43"/>
      <c r="AW8710" s="43"/>
      <c r="AX8710" s="43"/>
      <c r="AY8710" s="43"/>
    </row>
    <row r="8711" spans="5:51" x14ac:dyDescent="0.25">
      <c r="E8711" s="42"/>
      <c r="F8711" s="43"/>
      <c r="G8711" s="43"/>
      <c r="H8711" s="43"/>
      <c r="I8711" s="43"/>
      <c r="J8711" s="43"/>
      <c r="K8711" s="43"/>
      <c r="L8711" s="43"/>
      <c r="M8711" s="43"/>
      <c r="N8711" s="43"/>
      <c r="O8711" s="43"/>
      <c r="P8711" s="43"/>
      <c r="Q8711" s="43"/>
      <c r="R8711" s="43"/>
      <c r="S8711" s="43"/>
      <c r="T8711" s="43"/>
      <c r="U8711" s="43"/>
      <c r="V8711" s="43"/>
      <c r="W8711" s="43"/>
      <c r="X8711" s="43"/>
      <c r="Y8711" s="43"/>
      <c r="Z8711" s="43"/>
      <c r="AA8711" s="43"/>
      <c r="AB8711" s="43"/>
      <c r="AC8711" s="43"/>
      <c r="AD8711" s="43"/>
      <c r="AE8711" s="43"/>
      <c r="AF8711" s="43"/>
      <c r="AG8711" s="43"/>
      <c r="AH8711" s="43"/>
      <c r="AI8711" s="43"/>
      <c r="AJ8711" s="43"/>
      <c r="AK8711" s="43"/>
      <c r="AL8711" s="43"/>
      <c r="AM8711" s="43"/>
      <c r="AN8711" s="43"/>
      <c r="AO8711" s="43"/>
      <c r="AP8711" s="43"/>
      <c r="AQ8711" s="43"/>
      <c r="AR8711" s="43"/>
      <c r="AS8711" s="43"/>
      <c r="AT8711" s="43"/>
      <c r="AU8711" s="43"/>
      <c r="AV8711" s="43"/>
      <c r="AW8711" s="43"/>
      <c r="AX8711" s="43"/>
      <c r="AY8711" s="43"/>
    </row>
    <row r="8712" spans="5:51" x14ac:dyDescent="0.25">
      <c r="E8712" s="42" t="s">
        <v>876</v>
      </c>
      <c r="F8712" s="43"/>
      <c r="G8712" s="43"/>
      <c r="H8712" s="43"/>
      <c r="I8712" s="43"/>
      <c r="J8712" s="43"/>
      <c r="K8712" s="43"/>
      <c r="L8712" s="43"/>
      <c r="M8712" s="43"/>
      <c r="N8712" s="43"/>
      <c r="O8712" s="43"/>
      <c r="P8712" s="43"/>
      <c r="Q8712" s="43"/>
      <c r="R8712" s="43"/>
      <c r="S8712" s="43"/>
      <c r="T8712" s="43"/>
      <c r="U8712" s="43"/>
      <c r="V8712" s="43"/>
      <c r="W8712" s="43"/>
      <c r="X8712" s="43"/>
      <c r="Y8712" s="43"/>
      <c r="Z8712" s="43"/>
      <c r="AA8712" s="43"/>
      <c r="AB8712" s="43"/>
      <c r="AC8712" s="43"/>
      <c r="AD8712" s="43"/>
      <c r="AE8712" s="43"/>
      <c r="AF8712" s="43"/>
      <c r="AG8712" s="43"/>
      <c r="AH8712" s="43"/>
      <c r="AI8712" s="43"/>
      <c r="AJ8712" s="43"/>
      <c r="AK8712" s="43"/>
      <c r="AL8712" s="43"/>
      <c r="AM8712" s="43"/>
      <c r="AN8712" s="43"/>
      <c r="AO8712" s="43"/>
      <c r="AP8712" s="43"/>
      <c r="AQ8712" s="43"/>
      <c r="AR8712" s="43"/>
      <c r="AS8712" s="43"/>
      <c r="AT8712" s="43"/>
      <c r="AU8712" s="43"/>
      <c r="AV8712" s="43"/>
      <c r="AW8712" s="43"/>
      <c r="AX8712" s="43"/>
      <c r="AY8712" s="43"/>
    </row>
    <row r="8713" spans="5:51" x14ac:dyDescent="0.25">
      <c r="E8713" s="42" t="s">
        <v>1225</v>
      </c>
      <c r="F8713" s="43"/>
      <c r="G8713" s="43"/>
      <c r="H8713" s="43"/>
      <c r="I8713" s="43"/>
      <c r="J8713" s="43"/>
      <c r="K8713" s="43"/>
      <c r="L8713" s="43"/>
      <c r="M8713" s="43"/>
      <c r="N8713" s="43"/>
      <c r="O8713" s="43"/>
      <c r="P8713" s="43"/>
      <c r="Q8713" s="43"/>
      <c r="R8713" s="43"/>
      <c r="S8713" s="43"/>
      <c r="T8713" s="43"/>
      <c r="U8713" s="43"/>
      <c r="V8713" s="43"/>
      <c r="W8713" s="43"/>
      <c r="X8713" s="43"/>
      <c r="Y8713" s="43"/>
      <c r="Z8713" s="43"/>
      <c r="AA8713" s="43"/>
      <c r="AB8713" s="43"/>
      <c r="AC8713" s="43"/>
      <c r="AD8713" s="43"/>
      <c r="AE8713" s="43"/>
      <c r="AF8713" s="43"/>
      <c r="AG8713" s="43"/>
      <c r="AH8713" s="43"/>
      <c r="AI8713" s="43"/>
      <c r="AJ8713" s="43"/>
      <c r="AK8713" s="43"/>
      <c r="AL8713" s="43"/>
      <c r="AM8713" s="43"/>
      <c r="AN8713" s="43"/>
      <c r="AO8713" s="43"/>
      <c r="AP8713" s="43"/>
      <c r="AQ8713" s="43"/>
      <c r="AR8713" s="43"/>
      <c r="AS8713" s="43"/>
      <c r="AT8713" s="43"/>
      <c r="AU8713" s="43"/>
      <c r="AV8713" s="43"/>
      <c r="AW8713" s="43"/>
      <c r="AX8713" s="43"/>
      <c r="AY8713" s="43"/>
    </row>
    <row r="8714" spans="5:51" x14ac:dyDescent="0.25">
      <c r="E8714" s="42" t="s">
        <v>1382</v>
      </c>
      <c r="F8714" s="43"/>
      <c r="G8714" s="43"/>
      <c r="H8714" s="43"/>
      <c r="I8714" s="43"/>
      <c r="J8714" s="43"/>
      <c r="K8714" s="43"/>
      <c r="L8714" s="43"/>
      <c r="M8714" s="43"/>
      <c r="N8714" s="43"/>
      <c r="O8714" s="43"/>
      <c r="P8714" s="43"/>
      <c r="Q8714" s="43"/>
      <c r="R8714" s="43"/>
      <c r="S8714" s="43"/>
      <c r="T8714" s="43"/>
      <c r="U8714" s="43"/>
      <c r="V8714" s="43"/>
      <c r="W8714" s="43"/>
      <c r="X8714" s="43"/>
      <c r="Y8714" s="43"/>
      <c r="Z8714" s="43"/>
      <c r="AA8714" s="43"/>
      <c r="AB8714" s="43"/>
      <c r="AC8714" s="43"/>
      <c r="AD8714" s="43"/>
      <c r="AE8714" s="43"/>
      <c r="AF8714" s="43"/>
      <c r="AG8714" s="43"/>
      <c r="AH8714" s="43"/>
      <c r="AI8714" s="43"/>
      <c r="AJ8714" s="43"/>
      <c r="AK8714" s="43"/>
      <c r="AL8714" s="43"/>
      <c r="AM8714" s="43"/>
      <c r="AN8714" s="43"/>
      <c r="AO8714" s="43"/>
      <c r="AP8714" s="43"/>
      <c r="AQ8714" s="43"/>
      <c r="AR8714" s="43"/>
      <c r="AS8714" s="43"/>
      <c r="AT8714" s="43"/>
      <c r="AU8714" s="43"/>
      <c r="AV8714" s="43"/>
      <c r="AW8714" s="43"/>
      <c r="AX8714" s="43"/>
      <c r="AY8714" s="43"/>
    </row>
    <row r="8715" spans="5:51" x14ac:dyDescent="0.25">
      <c r="E8715" s="42"/>
      <c r="F8715" s="43"/>
      <c r="G8715" s="43"/>
      <c r="H8715" s="43"/>
      <c r="I8715" s="43"/>
      <c r="J8715" s="43"/>
      <c r="K8715" s="43"/>
      <c r="L8715" s="43"/>
      <c r="M8715" s="43"/>
      <c r="N8715" s="43"/>
      <c r="O8715" s="43"/>
      <c r="P8715" s="43"/>
      <c r="Q8715" s="43"/>
      <c r="R8715" s="43"/>
      <c r="S8715" s="43"/>
      <c r="T8715" s="43"/>
      <c r="U8715" s="43"/>
      <c r="V8715" s="43"/>
      <c r="W8715" s="43"/>
      <c r="X8715" s="43"/>
      <c r="Y8715" s="43"/>
      <c r="Z8715" s="43"/>
      <c r="AA8715" s="43"/>
      <c r="AB8715" s="43"/>
      <c r="AC8715" s="43"/>
      <c r="AD8715" s="43"/>
      <c r="AE8715" s="43"/>
      <c r="AF8715" s="43"/>
      <c r="AG8715" s="43"/>
      <c r="AH8715" s="43"/>
      <c r="AI8715" s="43"/>
      <c r="AJ8715" s="43"/>
      <c r="AK8715" s="43"/>
      <c r="AL8715" s="43"/>
      <c r="AM8715" s="43"/>
      <c r="AN8715" s="43"/>
      <c r="AO8715" s="43"/>
      <c r="AP8715" s="43"/>
      <c r="AQ8715" s="43"/>
      <c r="AR8715" s="43"/>
      <c r="AS8715" s="43"/>
      <c r="AT8715" s="43"/>
      <c r="AU8715" s="43"/>
      <c r="AV8715" s="43"/>
      <c r="AW8715" s="43"/>
      <c r="AX8715" s="43"/>
      <c r="AY8715" s="43"/>
    </row>
    <row r="8716" spans="5:51" x14ac:dyDescent="0.25">
      <c r="E8716" s="42" t="s">
        <v>1140</v>
      </c>
      <c r="F8716" s="43"/>
      <c r="G8716" s="43"/>
      <c r="H8716" s="43"/>
      <c r="I8716" s="43"/>
      <c r="J8716" s="43"/>
      <c r="K8716" s="43"/>
      <c r="L8716" s="43"/>
      <c r="M8716" s="43"/>
      <c r="N8716" s="43"/>
      <c r="O8716" s="43"/>
      <c r="P8716" s="43"/>
      <c r="Q8716" s="43"/>
      <c r="R8716" s="43"/>
      <c r="S8716" s="43"/>
      <c r="T8716" s="43"/>
      <c r="U8716" s="43"/>
      <c r="V8716" s="43"/>
      <c r="W8716" s="43"/>
      <c r="X8716" s="43"/>
      <c r="Y8716" s="43"/>
      <c r="Z8716" s="43"/>
      <c r="AA8716" s="43"/>
      <c r="AB8716" s="43"/>
      <c r="AC8716" s="43"/>
      <c r="AD8716" s="43"/>
      <c r="AE8716" s="43"/>
      <c r="AF8716" s="43"/>
      <c r="AG8716" s="43"/>
      <c r="AH8716" s="43"/>
      <c r="AI8716" s="43"/>
      <c r="AJ8716" s="43"/>
      <c r="AK8716" s="43"/>
      <c r="AL8716" s="43"/>
      <c r="AM8716" s="43"/>
      <c r="AN8716" s="43"/>
      <c r="AO8716" s="43"/>
      <c r="AP8716" s="43"/>
      <c r="AQ8716" s="43"/>
      <c r="AR8716" s="43"/>
      <c r="AS8716" s="43"/>
      <c r="AT8716" s="43"/>
      <c r="AU8716" s="43"/>
      <c r="AV8716" s="43"/>
      <c r="AW8716" s="43"/>
      <c r="AX8716" s="43"/>
      <c r="AY8716" s="43"/>
    </row>
    <row r="8717" spans="5:51" x14ac:dyDescent="0.25">
      <c r="E8717" s="42" t="s">
        <v>1347</v>
      </c>
      <c r="F8717" s="43"/>
      <c r="G8717" s="43"/>
      <c r="H8717" s="43"/>
      <c r="I8717" s="43"/>
      <c r="J8717" s="43"/>
      <c r="K8717" s="43"/>
      <c r="L8717" s="43"/>
      <c r="M8717" s="43"/>
      <c r="N8717" s="43"/>
      <c r="O8717" s="43"/>
      <c r="P8717" s="43"/>
      <c r="Q8717" s="43"/>
      <c r="R8717" s="43"/>
      <c r="S8717" s="43"/>
      <c r="T8717" s="43"/>
      <c r="U8717" s="43"/>
      <c r="V8717" s="43"/>
      <c r="W8717" s="43"/>
      <c r="X8717" s="43"/>
      <c r="Y8717" s="43"/>
      <c r="Z8717" s="43"/>
      <c r="AA8717" s="43"/>
      <c r="AB8717" s="43"/>
      <c r="AC8717" s="43"/>
      <c r="AD8717" s="43"/>
      <c r="AE8717" s="43"/>
      <c r="AF8717" s="43"/>
      <c r="AG8717" s="43"/>
      <c r="AH8717" s="43"/>
      <c r="AI8717" s="43"/>
      <c r="AJ8717" s="43"/>
      <c r="AK8717" s="43"/>
      <c r="AL8717" s="43"/>
      <c r="AM8717" s="43"/>
      <c r="AN8717" s="43"/>
      <c r="AO8717" s="43"/>
      <c r="AP8717" s="43"/>
      <c r="AQ8717" s="43"/>
      <c r="AR8717" s="43"/>
      <c r="AS8717" s="43"/>
      <c r="AT8717" s="43"/>
      <c r="AU8717" s="43"/>
      <c r="AV8717" s="43"/>
      <c r="AW8717" s="43"/>
      <c r="AX8717" s="43"/>
      <c r="AY8717" s="43"/>
    </row>
    <row r="8718" spans="5:51" x14ac:dyDescent="0.25">
      <c r="E8718" s="42" t="s">
        <v>1383</v>
      </c>
      <c r="F8718" s="43"/>
      <c r="G8718" s="43"/>
      <c r="H8718" s="43"/>
      <c r="I8718" s="43"/>
      <c r="J8718" s="43"/>
      <c r="K8718" s="43"/>
      <c r="L8718" s="43"/>
      <c r="M8718" s="43"/>
      <c r="N8718" s="43"/>
      <c r="O8718" s="43"/>
      <c r="P8718" s="43"/>
      <c r="Q8718" s="43"/>
      <c r="R8718" s="43"/>
      <c r="S8718" s="43"/>
      <c r="T8718" s="43"/>
      <c r="U8718" s="43"/>
      <c r="V8718" s="43"/>
      <c r="W8718" s="43"/>
      <c r="X8718" s="43"/>
      <c r="Y8718" s="43"/>
      <c r="Z8718" s="43"/>
      <c r="AA8718" s="43"/>
      <c r="AB8718" s="43"/>
      <c r="AC8718" s="43"/>
      <c r="AD8718" s="43"/>
      <c r="AE8718" s="43"/>
      <c r="AF8718" s="43"/>
      <c r="AG8718" s="43"/>
      <c r="AH8718" s="43"/>
      <c r="AI8718" s="43"/>
      <c r="AJ8718" s="43"/>
      <c r="AK8718" s="43"/>
      <c r="AL8718" s="43"/>
      <c r="AM8718" s="43"/>
      <c r="AN8718" s="43"/>
      <c r="AO8718" s="43"/>
      <c r="AP8718" s="43"/>
      <c r="AQ8718" s="43"/>
      <c r="AR8718" s="43"/>
      <c r="AS8718" s="43"/>
      <c r="AT8718" s="43"/>
      <c r="AU8718" s="43"/>
      <c r="AV8718" s="43"/>
      <c r="AW8718" s="43"/>
      <c r="AX8718" s="43"/>
      <c r="AY8718" s="43"/>
    </row>
    <row r="8719" spans="5:51" x14ac:dyDescent="0.25">
      <c r="E8719" s="42"/>
      <c r="F8719" s="43"/>
      <c r="G8719" s="43"/>
      <c r="H8719" s="43"/>
      <c r="I8719" s="43"/>
      <c r="J8719" s="43"/>
      <c r="K8719" s="43"/>
      <c r="L8719" s="43"/>
      <c r="M8719" s="43"/>
      <c r="N8719" s="43"/>
      <c r="O8719" s="43"/>
      <c r="P8719" s="43"/>
      <c r="Q8719" s="43"/>
      <c r="R8719" s="43"/>
      <c r="S8719" s="43"/>
      <c r="T8719" s="43"/>
      <c r="U8719" s="43"/>
      <c r="V8719" s="43"/>
      <c r="W8719" s="43"/>
      <c r="X8719" s="43"/>
      <c r="Y8719" s="43"/>
      <c r="Z8719" s="43"/>
      <c r="AA8719" s="43"/>
      <c r="AB8719" s="43"/>
      <c r="AC8719" s="43"/>
      <c r="AD8719" s="43"/>
      <c r="AE8719" s="43"/>
      <c r="AF8719" s="43"/>
      <c r="AG8719" s="43"/>
      <c r="AH8719" s="43"/>
      <c r="AI8719" s="43"/>
      <c r="AJ8719" s="43"/>
      <c r="AK8719" s="43"/>
      <c r="AL8719" s="43"/>
      <c r="AM8719" s="43"/>
      <c r="AN8719" s="43"/>
      <c r="AO8719" s="43"/>
      <c r="AP8719" s="43"/>
      <c r="AQ8719" s="43"/>
      <c r="AR8719" s="43"/>
      <c r="AS8719" s="43"/>
      <c r="AT8719" s="43"/>
      <c r="AU8719" s="43"/>
      <c r="AV8719" s="43"/>
      <c r="AW8719" s="43"/>
      <c r="AX8719" s="43"/>
      <c r="AY8719" s="43"/>
    </row>
    <row r="8720" spans="5:51" x14ac:dyDescent="0.25">
      <c r="E8720" s="42" t="s">
        <v>946</v>
      </c>
      <c r="F8720" s="43"/>
      <c r="G8720" s="43"/>
      <c r="H8720" s="43"/>
      <c r="I8720" s="43"/>
      <c r="J8720" s="43"/>
      <c r="K8720" s="43"/>
      <c r="L8720" s="43"/>
      <c r="M8720" s="43"/>
      <c r="N8720" s="43"/>
      <c r="O8720" s="43"/>
      <c r="P8720" s="43"/>
      <c r="Q8720" s="43"/>
      <c r="R8720" s="43"/>
      <c r="S8720" s="43"/>
      <c r="T8720" s="43"/>
      <c r="U8720" s="43"/>
      <c r="V8720" s="43"/>
      <c r="W8720" s="43"/>
      <c r="X8720" s="43"/>
      <c r="Y8720" s="43"/>
      <c r="Z8720" s="43"/>
      <c r="AA8720" s="43"/>
      <c r="AB8720" s="43"/>
      <c r="AC8720" s="43"/>
      <c r="AD8720" s="43"/>
      <c r="AE8720" s="43"/>
      <c r="AF8720" s="43"/>
      <c r="AG8720" s="43"/>
      <c r="AH8720" s="43"/>
      <c r="AI8720" s="43"/>
      <c r="AJ8720" s="43"/>
      <c r="AK8720" s="43"/>
      <c r="AL8720" s="43"/>
      <c r="AM8720" s="43"/>
      <c r="AN8720" s="43"/>
      <c r="AO8720" s="43"/>
      <c r="AP8720" s="43"/>
      <c r="AQ8720" s="43"/>
      <c r="AR8720" s="43"/>
      <c r="AS8720" s="43"/>
      <c r="AT8720" s="43"/>
      <c r="AU8720" s="43"/>
      <c r="AV8720" s="43"/>
      <c r="AW8720" s="43"/>
      <c r="AX8720" s="43"/>
      <c r="AY8720" s="43"/>
    </row>
    <row r="8721" spans="3:51" x14ac:dyDescent="0.25">
      <c r="E8721" s="42" t="s">
        <v>1098</v>
      </c>
      <c r="F8721" s="43"/>
      <c r="G8721" s="43"/>
      <c r="H8721" s="43"/>
      <c r="I8721" s="43"/>
      <c r="J8721" s="43"/>
      <c r="K8721" s="43"/>
      <c r="L8721" s="43"/>
      <c r="M8721" s="43"/>
      <c r="N8721" s="43"/>
      <c r="O8721" s="43"/>
      <c r="P8721" s="43"/>
      <c r="Q8721" s="43"/>
      <c r="R8721" s="43"/>
      <c r="S8721" s="43"/>
      <c r="T8721" s="43"/>
      <c r="U8721" s="43"/>
      <c r="V8721" s="43"/>
      <c r="W8721" s="43"/>
      <c r="X8721" s="43"/>
      <c r="Y8721" s="43"/>
      <c r="Z8721" s="43"/>
      <c r="AA8721" s="43"/>
      <c r="AB8721" s="43"/>
      <c r="AC8721" s="43"/>
      <c r="AD8721" s="43"/>
      <c r="AE8721" s="43"/>
      <c r="AF8721" s="43"/>
      <c r="AG8721" s="43"/>
      <c r="AH8721" s="43"/>
      <c r="AI8721" s="43"/>
      <c r="AJ8721" s="43"/>
      <c r="AK8721" s="43"/>
      <c r="AL8721" s="43"/>
      <c r="AM8721" s="43"/>
      <c r="AN8721" s="43"/>
      <c r="AO8721" s="43"/>
      <c r="AP8721" s="43"/>
      <c r="AQ8721" s="43"/>
      <c r="AR8721" s="43"/>
      <c r="AS8721" s="43"/>
      <c r="AT8721" s="43"/>
      <c r="AU8721" s="43"/>
      <c r="AV8721" s="43"/>
      <c r="AW8721" s="43"/>
      <c r="AX8721" s="43"/>
      <c r="AY8721" s="43"/>
    </row>
    <row r="8722" spans="3:51" x14ac:dyDescent="0.25">
      <c r="E8722" s="42" t="s">
        <v>904</v>
      </c>
      <c r="F8722" s="43"/>
      <c r="G8722" s="43"/>
      <c r="H8722" s="43"/>
      <c r="I8722" s="43"/>
      <c r="J8722" s="43"/>
      <c r="K8722" s="43"/>
      <c r="L8722" s="43"/>
      <c r="M8722" s="43"/>
      <c r="N8722" s="43"/>
      <c r="O8722" s="43"/>
      <c r="P8722" s="43"/>
      <c r="Q8722" s="43"/>
      <c r="R8722" s="43"/>
      <c r="S8722" s="43"/>
      <c r="T8722" s="43"/>
      <c r="U8722" s="43"/>
      <c r="V8722" s="43"/>
      <c r="W8722" s="43"/>
      <c r="X8722" s="43"/>
      <c r="Y8722" s="43"/>
      <c r="Z8722" s="43"/>
      <c r="AA8722" s="43"/>
      <c r="AB8722" s="43"/>
      <c r="AC8722" s="43"/>
      <c r="AD8722" s="43"/>
      <c r="AE8722" s="43"/>
      <c r="AF8722" s="43"/>
      <c r="AG8722" s="43"/>
      <c r="AH8722" s="43"/>
      <c r="AI8722" s="43"/>
      <c r="AJ8722" s="43"/>
      <c r="AK8722" s="43"/>
      <c r="AL8722" s="43"/>
      <c r="AM8722" s="43"/>
      <c r="AN8722" s="43"/>
      <c r="AO8722" s="43"/>
      <c r="AP8722" s="43"/>
      <c r="AQ8722" s="43"/>
      <c r="AR8722" s="43"/>
      <c r="AS8722" s="43"/>
      <c r="AT8722" s="43"/>
      <c r="AU8722" s="43"/>
      <c r="AV8722" s="43"/>
      <c r="AW8722" s="43"/>
      <c r="AX8722" s="43"/>
      <c r="AY8722" s="43"/>
    </row>
    <row r="8726" spans="3:51" x14ac:dyDescent="0.25">
      <c r="C8726" s="13">
        <v>0</v>
      </c>
    </row>
    <row r="8728" spans="3:51" x14ac:dyDescent="0.25">
      <c r="E8728" s="4" t="s">
        <v>1390</v>
      </c>
    </row>
    <row r="8730" spans="3:51" x14ac:dyDescent="0.25">
      <c r="F8730" s="40" t="s">
        <v>128</v>
      </c>
      <c r="G8730" s="41"/>
      <c r="H8730" s="41"/>
      <c r="I8730" s="41"/>
      <c r="J8730" s="41"/>
      <c r="K8730" s="41"/>
      <c r="L8730" s="41"/>
      <c r="M8730" s="41"/>
      <c r="N8730" s="41"/>
      <c r="O8730" s="41"/>
      <c r="P8730" s="41"/>
      <c r="Q8730" s="41"/>
      <c r="R8730" s="41"/>
      <c r="S8730" s="41"/>
      <c r="T8730" s="41"/>
      <c r="U8730" s="41"/>
      <c r="V8730" s="41"/>
      <c r="W8730" s="41"/>
      <c r="X8730" s="41"/>
      <c r="Y8730" s="41"/>
    </row>
    <row r="8731" spans="3:51" x14ac:dyDescent="0.25">
      <c r="F8731" s="40" t="s">
        <v>1391</v>
      </c>
      <c r="G8731" s="41"/>
      <c r="H8731" s="41"/>
      <c r="I8731" s="41"/>
      <c r="J8731" s="41"/>
      <c r="K8731" s="41"/>
      <c r="L8731" s="41"/>
      <c r="M8731" s="41"/>
      <c r="N8731" s="41"/>
      <c r="O8731" s="41"/>
      <c r="P8731" s="41"/>
      <c r="Q8731" s="41"/>
      <c r="R8731" s="41"/>
      <c r="S8731" s="41"/>
      <c r="T8731" s="41"/>
      <c r="U8731" s="41"/>
      <c r="V8731" s="41"/>
      <c r="W8731" s="41"/>
      <c r="X8731" s="41"/>
      <c r="Y8731" s="41"/>
    </row>
    <row r="8732" spans="3:51" x14ac:dyDescent="0.25">
      <c r="F8732" s="40" t="s">
        <v>1392</v>
      </c>
      <c r="G8732" s="41"/>
      <c r="H8732" s="41"/>
      <c r="I8732" s="41"/>
      <c r="J8732" s="41"/>
      <c r="K8732" s="41"/>
      <c r="L8732" s="41"/>
      <c r="M8732" s="41"/>
      <c r="N8732" s="41"/>
      <c r="O8732" s="41"/>
      <c r="P8732" s="41"/>
      <c r="Q8732" s="41"/>
      <c r="R8732" s="41"/>
      <c r="S8732" s="41"/>
      <c r="T8732" s="41"/>
      <c r="U8732" s="41"/>
      <c r="V8732" s="41"/>
      <c r="W8732" s="41"/>
      <c r="X8732" s="41"/>
      <c r="Y8732" s="41"/>
    </row>
    <row r="8733" spans="3:51" x14ac:dyDescent="0.25">
      <c r="F8733" s="40" t="s">
        <v>1393</v>
      </c>
      <c r="G8733" s="41"/>
      <c r="H8733" s="41"/>
      <c r="I8733" s="41"/>
      <c r="J8733" s="41"/>
      <c r="K8733" s="41"/>
      <c r="L8733" s="41"/>
      <c r="M8733" s="41"/>
      <c r="N8733" s="41"/>
      <c r="O8733" s="41"/>
      <c r="P8733" s="41"/>
      <c r="Q8733" s="41"/>
      <c r="R8733" s="41"/>
      <c r="S8733" s="41"/>
      <c r="T8733" s="41"/>
      <c r="U8733" s="41"/>
      <c r="V8733" s="41"/>
      <c r="W8733" s="41"/>
      <c r="X8733" s="41"/>
      <c r="Y8733" s="41"/>
    </row>
    <row r="8734" spans="3:51" x14ac:dyDescent="0.25">
      <c r="F8734" s="40" t="s">
        <v>1394</v>
      </c>
      <c r="G8734" s="41"/>
      <c r="H8734" s="41"/>
      <c r="I8734" s="41"/>
      <c r="J8734" s="41"/>
      <c r="K8734" s="41"/>
      <c r="L8734" s="41"/>
      <c r="M8734" s="41"/>
      <c r="N8734" s="41"/>
      <c r="O8734" s="41"/>
      <c r="P8734" s="41"/>
      <c r="Q8734" s="41"/>
      <c r="R8734" s="41"/>
      <c r="S8734" s="41"/>
      <c r="T8734" s="41"/>
      <c r="U8734" s="41"/>
      <c r="V8734" s="41"/>
      <c r="W8734" s="41"/>
      <c r="X8734" s="41"/>
      <c r="Y8734" s="41"/>
    </row>
    <row r="8735" spans="3:51" x14ac:dyDescent="0.25">
      <c r="F8735" s="40" t="s">
        <v>1395</v>
      </c>
      <c r="G8735" s="41"/>
      <c r="H8735" s="41"/>
      <c r="I8735" s="41"/>
      <c r="J8735" s="41"/>
      <c r="K8735" s="41"/>
      <c r="L8735" s="41"/>
      <c r="M8735" s="41"/>
      <c r="N8735" s="41"/>
      <c r="O8735" s="41"/>
      <c r="P8735" s="41"/>
      <c r="Q8735" s="41"/>
      <c r="R8735" s="41"/>
      <c r="S8735" s="41"/>
      <c r="T8735" s="41"/>
      <c r="U8735" s="41"/>
      <c r="V8735" s="41"/>
      <c r="W8735" s="41"/>
      <c r="X8735" s="41"/>
      <c r="Y8735" s="41"/>
    </row>
    <row r="8736" spans="3:51" x14ac:dyDescent="0.25">
      <c r="F8736" s="40" t="s">
        <v>1396</v>
      </c>
      <c r="G8736" s="41"/>
      <c r="H8736" s="41"/>
      <c r="I8736" s="41"/>
      <c r="J8736" s="41"/>
      <c r="K8736" s="41"/>
      <c r="L8736" s="41"/>
      <c r="M8736" s="41"/>
      <c r="N8736" s="41"/>
      <c r="O8736" s="41"/>
      <c r="P8736" s="41"/>
      <c r="Q8736" s="41"/>
      <c r="R8736" s="41"/>
      <c r="S8736" s="41"/>
      <c r="T8736" s="41"/>
      <c r="U8736" s="41"/>
      <c r="V8736" s="41"/>
      <c r="W8736" s="41"/>
      <c r="X8736" s="41"/>
      <c r="Y8736" s="41"/>
    </row>
    <row r="8737" spans="3:25" x14ac:dyDescent="0.25">
      <c r="F8737" s="40" t="s">
        <v>1397</v>
      </c>
      <c r="G8737" s="41"/>
      <c r="H8737" s="41"/>
      <c r="I8737" s="41"/>
      <c r="J8737" s="41"/>
      <c r="K8737" s="41"/>
      <c r="L8737" s="41"/>
      <c r="M8737" s="41"/>
      <c r="N8737" s="41"/>
      <c r="O8737" s="41"/>
      <c r="P8737" s="41"/>
      <c r="Q8737" s="41"/>
      <c r="R8737" s="41"/>
      <c r="S8737" s="41"/>
      <c r="T8737" s="41"/>
      <c r="U8737" s="41"/>
      <c r="V8737" s="41"/>
      <c r="W8737" s="41"/>
      <c r="X8737" s="41"/>
      <c r="Y8737" s="41"/>
    </row>
    <row r="8738" spans="3:25" x14ac:dyDescent="0.25">
      <c r="F8738" s="40" t="s">
        <v>1398</v>
      </c>
      <c r="G8738" s="41"/>
      <c r="H8738" s="41"/>
      <c r="I8738" s="41"/>
      <c r="J8738" s="41"/>
      <c r="K8738" s="41"/>
      <c r="L8738" s="41"/>
      <c r="M8738" s="41"/>
      <c r="N8738" s="41"/>
      <c r="O8738" s="41"/>
      <c r="P8738" s="41"/>
      <c r="Q8738" s="41"/>
      <c r="R8738" s="41"/>
      <c r="S8738" s="41"/>
      <c r="T8738" s="41"/>
      <c r="U8738" s="41"/>
      <c r="V8738" s="41"/>
      <c r="W8738" s="41"/>
      <c r="X8738" s="41"/>
      <c r="Y8738" s="41"/>
    </row>
    <row r="8739" spans="3:25" x14ac:dyDescent="0.25">
      <c r="F8739" s="40" t="s">
        <v>1399</v>
      </c>
      <c r="G8739" s="41"/>
      <c r="H8739" s="41"/>
      <c r="I8739" s="41"/>
      <c r="J8739" s="41"/>
      <c r="K8739" s="41"/>
      <c r="L8739" s="41"/>
      <c r="M8739" s="41"/>
      <c r="N8739" s="41"/>
      <c r="O8739" s="41"/>
      <c r="P8739" s="41"/>
      <c r="Q8739" s="41"/>
      <c r="R8739" s="41"/>
      <c r="S8739" s="41"/>
      <c r="T8739" s="41"/>
      <c r="U8739" s="41"/>
      <c r="V8739" s="41"/>
      <c r="W8739" s="41"/>
      <c r="X8739" s="41"/>
      <c r="Y8739" s="41"/>
    </row>
    <row r="8740" spans="3:25" x14ac:dyDescent="0.25">
      <c r="F8740" s="40" t="s">
        <v>1400</v>
      </c>
      <c r="G8740" s="41"/>
      <c r="H8740" s="41"/>
      <c r="I8740" s="41"/>
      <c r="J8740" s="41"/>
      <c r="K8740" s="41"/>
      <c r="L8740" s="41"/>
      <c r="M8740" s="41"/>
      <c r="N8740" s="41"/>
      <c r="O8740" s="41"/>
      <c r="P8740" s="41"/>
      <c r="Q8740" s="41"/>
      <c r="R8740" s="41"/>
      <c r="S8740" s="41"/>
      <c r="T8740" s="41"/>
      <c r="U8740" s="41"/>
      <c r="V8740" s="41"/>
      <c r="W8740" s="41"/>
      <c r="X8740" s="41"/>
      <c r="Y8740" s="41"/>
    </row>
    <row r="8741" spans="3:25" x14ac:dyDescent="0.25">
      <c r="F8741" s="40" t="s">
        <v>1401</v>
      </c>
      <c r="G8741" s="41"/>
      <c r="H8741" s="41"/>
      <c r="I8741" s="41"/>
      <c r="J8741" s="41"/>
      <c r="K8741" s="41"/>
      <c r="L8741" s="41"/>
      <c r="M8741" s="41"/>
      <c r="N8741" s="41"/>
      <c r="O8741" s="41"/>
      <c r="P8741" s="41"/>
      <c r="Q8741" s="41"/>
      <c r="R8741" s="41"/>
      <c r="S8741" s="41"/>
      <c r="T8741" s="41"/>
      <c r="U8741" s="41"/>
      <c r="V8741" s="41"/>
      <c r="W8741" s="41"/>
      <c r="X8741" s="41"/>
      <c r="Y8741" s="41"/>
    </row>
    <row r="8742" spans="3:25" x14ac:dyDescent="0.25">
      <c r="F8742" s="40" t="s">
        <v>1402</v>
      </c>
      <c r="G8742" s="41"/>
      <c r="H8742" s="41"/>
      <c r="I8742" s="41"/>
      <c r="J8742" s="41"/>
      <c r="K8742" s="41"/>
      <c r="L8742" s="41"/>
      <c r="M8742" s="41"/>
      <c r="N8742" s="41"/>
      <c r="O8742" s="41"/>
      <c r="P8742" s="41"/>
      <c r="Q8742" s="41"/>
      <c r="R8742" s="41"/>
      <c r="S8742" s="41"/>
      <c r="T8742" s="41"/>
      <c r="U8742" s="41"/>
      <c r="V8742" s="41"/>
      <c r="W8742" s="41"/>
      <c r="X8742" s="41"/>
      <c r="Y8742" s="41"/>
    </row>
    <row r="8743" spans="3:25" x14ac:dyDescent="0.25">
      <c r="F8743" s="40" t="s">
        <v>1403</v>
      </c>
      <c r="G8743" s="41"/>
      <c r="H8743" s="41"/>
      <c r="I8743" s="41"/>
      <c r="J8743" s="41"/>
      <c r="K8743" s="41"/>
      <c r="L8743" s="41"/>
      <c r="M8743" s="41"/>
      <c r="N8743" s="41"/>
      <c r="O8743" s="41"/>
      <c r="P8743" s="41"/>
      <c r="Q8743" s="41"/>
      <c r="R8743" s="41"/>
      <c r="S8743" s="41"/>
      <c r="T8743" s="41"/>
      <c r="U8743" s="41"/>
      <c r="V8743" s="41"/>
      <c r="W8743" s="41"/>
      <c r="X8743" s="41"/>
      <c r="Y8743" s="41"/>
    </row>
    <row r="8744" spans="3:25" x14ac:dyDescent="0.25">
      <c r="F8744" s="40" t="s">
        <v>1404</v>
      </c>
      <c r="G8744" s="41"/>
      <c r="H8744" s="41"/>
      <c r="I8744" s="41"/>
      <c r="J8744" s="41"/>
      <c r="K8744" s="41"/>
      <c r="L8744" s="41"/>
      <c r="M8744" s="41"/>
      <c r="N8744" s="41"/>
      <c r="O8744" s="41"/>
      <c r="P8744" s="41"/>
      <c r="Q8744" s="41"/>
      <c r="R8744" s="41"/>
      <c r="S8744" s="41"/>
      <c r="T8744" s="41"/>
      <c r="U8744" s="41"/>
      <c r="V8744" s="41"/>
      <c r="W8744" s="41"/>
      <c r="X8744" s="41"/>
      <c r="Y8744" s="41"/>
    </row>
    <row r="8745" spans="3:25" x14ac:dyDescent="0.25">
      <c r="F8745" s="40" t="s">
        <v>1405</v>
      </c>
      <c r="G8745" s="41"/>
      <c r="H8745" s="41"/>
      <c r="I8745" s="41"/>
      <c r="J8745" s="41"/>
      <c r="K8745" s="41"/>
      <c r="L8745" s="41"/>
      <c r="M8745" s="41"/>
      <c r="N8745" s="41"/>
      <c r="O8745" s="41"/>
      <c r="P8745" s="41"/>
      <c r="Q8745" s="41"/>
      <c r="R8745" s="41"/>
      <c r="S8745" s="41"/>
      <c r="T8745" s="41"/>
      <c r="U8745" s="41"/>
      <c r="V8745" s="41"/>
      <c r="W8745" s="41"/>
      <c r="X8745" s="41"/>
      <c r="Y8745" s="41"/>
    </row>
    <row r="8746" spans="3:25" x14ac:dyDescent="0.25">
      <c r="F8746" s="40" t="s">
        <v>1406</v>
      </c>
      <c r="G8746" s="41"/>
      <c r="H8746" s="41"/>
      <c r="I8746" s="41"/>
      <c r="J8746" s="41"/>
      <c r="K8746" s="41"/>
      <c r="L8746" s="41"/>
      <c r="M8746" s="41"/>
      <c r="N8746" s="41"/>
      <c r="O8746" s="41"/>
      <c r="P8746" s="41"/>
      <c r="Q8746" s="41"/>
      <c r="R8746" s="41"/>
      <c r="S8746" s="41"/>
      <c r="T8746" s="41"/>
      <c r="U8746" s="41"/>
      <c r="V8746" s="41"/>
      <c r="W8746" s="41"/>
      <c r="X8746" s="41"/>
      <c r="Y8746" s="41"/>
    </row>
    <row r="8750" spans="3:25" x14ac:dyDescent="0.25">
      <c r="C8750" s="13">
        <v>0</v>
      </c>
    </row>
    <row r="8758" spans="6:108" x14ac:dyDescent="0.25">
      <c r="AX8758" s="4" t="s">
        <v>273</v>
      </c>
    </row>
    <row r="8759" spans="6:108" x14ac:dyDescent="0.25">
      <c r="AX8759" s="4" t="s">
        <v>1301</v>
      </c>
    </row>
    <row r="8760" spans="6:108" x14ac:dyDescent="0.25">
      <c r="AO8760" s="1" t="s">
        <v>1407</v>
      </c>
      <c r="AX8760" s="1" t="s">
        <v>1408</v>
      </c>
    </row>
    <row r="8764" spans="6:108" x14ac:dyDescent="0.25">
      <c r="F8764" s="46" t="s">
        <v>1099</v>
      </c>
      <c r="G8764" s="43"/>
      <c r="H8764" s="43"/>
      <c r="I8764" s="43"/>
      <c r="J8764" s="43"/>
      <c r="K8764" s="43"/>
      <c r="L8764" s="43"/>
      <c r="M8764" s="43"/>
      <c r="N8764" s="43"/>
      <c r="O8764" s="43"/>
      <c r="P8764" s="43"/>
      <c r="Q8764" s="43"/>
      <c r="R8764" s="43"/>
      <c r="S8764" s="43"/>
      <c r="T8764" s="43"/>
      <c r="U8764" s="43"/>
      <c r="V8764" s="43"/>
      <c r="W8764" s="43"/>
      <c r="X8764" s="43"/>
      <c r="Y8764" s="43"/>
      <c r="Z8764" s="43"/>
      <c r="AA8764" s="43"/>
      <c r="AB8764" s="43"/>
      <c r="AC8764" s="43"/>
      <c r="AD8764" s="43"/>
      <c r="AE8764" s="43"/>
      <c r="AF8764" s="43"/>
      <c r="AG8764" s="43"/>
      <c r="AH8764" s="43"/>
      <c r="AI8764" s="43"/>
      <c r="AJ8764" s="43"/>
      <c r="AK8764" s="43"/>
      <c r="AL8764" s="43"/>
      <c r="AM8764" s="43"/>
      <c r="AN8764" s="43"/>
      <c r="AO8764" s="43"/>
      <c r="AP8764" s="43"/>
      <c r="AQ8764" s="43"/>
      <c r="AR8764" s="43"/>
      <c r="AS8764" s="43"/>
      <c r="AT8764" s="43"/>
      <c r="AU8764" s="43"/>
      <c r="AV8764" s="43"/>
      <c r="AW8764" s="43"/>
      <c r="AX8764" s="43"/>
      <c r="AY8764" s="43"/>
      <c r="AZ8764" s="43"/>
      <c r="BB8764" s="40" t="s">
        <v>868</v>
      </c>
      <c r="BC8764" s="41"/>
      <c r="BD8764" s="41"/>
      <c r="BE8764" s="41"/>
      <c r="BF8764" s="41"/>
      <c r="BG8764" s="41"/>
      <c r="BH8764" s="41"/>
      <c r="BI8764" s="41"/>
      <c r="BJ8764" s="41"/>
      <c r="BK8764" s="41"/>
      <c r="BL8764" s="41"/>
      <c r="BM8764" s="41"/>
      <c r="BN8764" s="41"/>
      <c r="BO8764" s="41"/>
      <c r="BP8764" s="41"/>
      <c r="BQ8764" s="41"/>
      <c r="BR8764" s="41"/>
      <c r="BS8764" s="41"/>
      <c r="BT8764" s="41"/>
      <c r="BU8764" s="41"/>
      <c r="BV8764" s="41"/>
      <c r="BW8764" s="41"/>
      <c r="BX8764" s="41"/>
      <c r="BY8764" s="41"/>
      <c r="BZ8764" s="41"/>
      <c r="CA8764" s="41"/>
      <c r="CB8764" s="41"/>
      <c r="CC8764" s="41"/>
      <c r="CD8764" s="41"/>
      <c r="CE8764" s="41"/>
      <c r="CF8764" s="41"/>
      <c r="CG8764" s="41"/>
      <c r="CH8764" s="41"/>
      <c r="CI8764" s="41"/>
      <c r="CJ8764" s="41"/>
      <c r="CK8764" s="41"/>
      <c r="CL8764" s="41"/>
      <c r="CM8764" s="41"/>
      <c r="CN8764" s="41"/>
      <c r="CO8764" s="41"/>
      <c r="CP8764" s="41"/>
      <c r="CQ8764" s="41"/>
      <c r="CR8764" s="41"/>
      <c r="CS8764" s="41"/>
      <c r="CT8764" s="41"/>
      <c r="CU8764" s="41"/>
      <c r="CV8764" s="41"/>
      <c r="CW8764" s="41"/>
      <c r="CX8764" s="41"/>
      <c r="CY8764" s="41"/>
      <c r="CZ8764" s="41"/>
      <c r="DA8764" s="41"/>
      <c r="DB8764" s="41"/>
      <c r="DC8764" s="41"/>
      <c r="DD8764" s="41"/>
    </row>
    <row r="8765" spans="6:108" x14ac:dyDescent="0.25">
      <c r="F8765" s="42" t="s">
        <v>868</v>
      </c>
      <c r="G8765" s="43"/>
      <c r="H8765" s="43"/>
      <c r="I8765" s="43"/>
      <c r="J8765" s="43"/>
      <c r="K8765" s="43"/>
      <c r="L8765" s="43"/>
      <c r="M8765" s="43"/>
      <c r="N8765" s="43"/>
      <c r="O8765" s="43"/>
      <c r="P8765" s="43"/>
      <c r="Q8765" s="43"/>
      <c r="R8765" s="43"/>
      <c r="S8765" s="43"/>
      <c r="T8765" s="43"/>
      <c r="U8765" s="43"/>
      <c r="V8765" s="43"/>
      <c r="W8765" s="43"/>
      <c r="X8765" s="43"/>
      <c r="Y8765" s="43"/>
      <c r="Z8765" s="43"/>
      <c r="AA8765" s="43"/>
      <c r="AB8765" s="43"/>
      <c r="AC8765" s="43"/>
      <c r="AD8765" s="43"/>
      <c r="AE8765" s="43"/>
      <c r="AF8765" s="43"/>
      <c r="AG8765" s="43"/>
      <c r="AH8765" s="43"/>
      <c r="AI8765" s="43"/>
      <c r="AJ8765" s="43"/>
      <c r="AK8765" s="43"/>
      <c r="AL8765" s="43"/>
      <c r="AM8765" s="43"/>
      <c r="AN8765" s="43"/>
      <c r="AO8765" s="43"/>
      <c r="AP8765" s="43"/>
      <c r="AQ8765" s="43"/>
      <c r="AR8765" s="43"/>
      <c r="AS8765" s="43"/>
      <c r="AT8765" s="43"/>
      <c r="AU8765" s="43"/>
      <c r="AV8765" s="43"/>
      <c r="AW8765" s="43"/>
      <c r="AX8765" s="43"/>
      <c r="AY8765" s="43"/>
      <c r="AZ8765" s="43"/>
      <c r="BB8765" s="40" t="s">
        <v>876</v>
      </c>
      <c r="BC8765" s="41"/>
      <c r="BD8765" s="41"/>
      <c r="BE8765" s="41"/>
      <c r="BF8765" s="41"/>
      <c r="BG8765" s="41"/>
      <c r="BH8765" s="41"/>
      <c r="BI8765" s="41"/>
      <c r="BJ8765" s="41"/>
      <c r="BK8765" s="41"/>
      <c r="BL8765" s="41"/>
      <c r="BM8765" s="41"/>
      <c r="BN8765" s="41"/>
      <c r="BO8765" s="41"/>
      <c r="BP8765" s="41"/>
      <c r="BQ8765" s="41"/>
      <c r="BR8765" s="41"/>
      <c r="BS8765" s="41"/>
      <c r="BT8765" s="41"/>
      <c r="BU8765" s="41"/>
      <c r="BV8765" s="41"/>
      <c r="BW8765" s="41"/>
      <c r="BX8765" s="41"/>
      <c r="BY8765" s="41"/>
      <c r="BZ8765" s="41"/>
      <c r="CA8765" s="41"/>
      <c r="CB8765" s="41"/>
      <c r="CC8765" s="41"/>
      <c r="CD8765" s="41"/>
      <c r="CE8765" s="41"/>
      <c r="CF8765" s="41"/>
      <c r="CG8765" s="41"/>
      <c r="CH8765" s="41"/>
      <c r="CI8765" s="41"/>
      <c r="CJ8765" s="41"/>
      <c r="CK8765" s="41"/>
      <c r="CL8765" s="41"/>
      <c r="CM8765" s="41"/>
      <c r="CN8765" s="41"/>
      <c r="CO8765" s="41"/>
      <c r="CP8765" s="41"/>
      <c r="CQ8765" s="41"/>
      <c r="CR8765" s="41"/>
      <c r="CS8765" s="41"/>
      <c r="CT8765" s="41"/>
      <c r="CU8765" s="41"/>
      <c r="CV8765" s="41"/>
      <c r="CW8765" s="41"/>
      <c r="CX8765" s="41"/>
      <c r="CY8765" s="41"/>
      <c r="CZ8765" s="41"/>
      <c r="DA8765" s="41"/>
      <c r="DB8765" s="41"/>
      <c r="DC8765" s="41"/>
      <c r="DD8765" s="41"/>
    </row>
    <row r="8766" spans="6:108" x14ac:dyDescent="0.25">
      <c r="F8766" s="42" t="s">
        <v>1140</v>
      </c>
      <c r="G8766" s="43"/>
      <c r="H8766" s="43"/>
      <c r="I8766" s="43"/>
      <c r="J8766" s="43"/>
      <c r="K8766" s="43"/>
      <c r="L8766" s="43"/>
      <c r="M8766" s="43"/>
      <c r="N8766" s="43"/>
      <c r="O8766" s="43"/>
      <c r="P8766" s="43"/>
      <c r="Q8766" s="43"/>
      <c r="R8766" s="43"/>
      <c r="S8766" s="43"/>
      <c r="T8766" s="43"/>
      <c r="U8766" s="43"/>
      <c r="V8766" s="43"/>
      <c r="W8766" s="43"/>
      <c r="X8766" s="43"/>
      <c r="Y8766" s="43"/>
      <c r="Z8766" s="43"/>
      <c r="AA8766" s="43"/>
      <c r="AB8766" s="43"/>
      <c r="AC8766" s="43"/>
      <c r="AD8766" s="43"/>
      <c r="AE8766" s="43"/>
      <c r="AF8766" s="43"/>
      <c r="AG8766" s="43"/>
      <c r="AH8766" s="43"/>
      <c r="AI8766" s="43"/>
      <c r="AJ8766" s="43"/>
      <c r="AK8766" s="43"/>
      <c r="AL8766" s="43"/>
      <c r="AM8766" s="43"/>
      <c r="AN8766" s="43"/>
      <c r="AO8766" s="43"/>
      <c r="AP8766" s="43"/>
      <c r="AQ8766" s="43"/>
      <c r="AR8766" s="43"/>
      <c r="AS8766" s="43"/>
      <c r="AT8766" s="43"/>
      <c r="AU8766" s="43"/>
      <c r="AV8766" s="43"/>
      <c r="AW8766" s="43"/>
      <c r="AX8766" s="43"/>
      <c r="AY8766" s="43"/>
      <c r="AZ8766" s="43"/>
      <c r="BB8766" s="40" t="s">
        <v>887</v>
      </c>
      <c r="BC8766" s="41"/>
      <c r="BD8766" s="41"/>
      <c r="BE8766" s="41"/>
      <c r="BF8766" s="41"/>
      <c r="BG8766" s="41"/>
      <c r="BH8766" s="41"/>
      <c r="BI8766" s="41"/>
      <c r="BJ8766" s="41"/>
      <c r="BK8766" s="41"/>
      <c r="BL8766" s="41"/>
      <c r="BM8766" s="41"/>
      <c r="BN8766" s="41"/>
      <c r="BO8766" s="41"/>
      <c r="BP8766" s="41"/>
      <c r="BQ8766" s="41"/>
      <c r="BR8766" s="41"/>
      <c r="BS8766" s="41"/>
      <c r="BT8766" s="41"/>
      <c r="BU8766" s="41"/>
      <c r="BV8766" s="41"/>
      <c r="BW8766" s="41"/>
      <c r="BX8766" s="41"/>
      <c r="BY8766" s="41"/>
      <c r="BZ8766" s="41"/>
      <c r="CA8766" s="41"/>
      <c r="CB8766" s="41"/>
      <c r="CC8766" s="41"/>
      <c r="CD8766" s="41"/>
      <c r="CE8766" s="41"/>
      <c r="CF8766" s="41"/>
      <c r="CG8766" s="41"/>
      <c r="CH8766" s="41"/>
      <c r="CI8766" s="41"/>
      <c r="CJ8766" s="41"/>
      <c r="CK8766" s="41"/>
      <c r="CL8766" s="41"/>
      <c r="CM8766" s="41"/>
      <c r="CN8766" s="41"/>
      <c r="CO8766" s="41"/>
      <c r="CP8766" s="41"/>
      <c r="CQ8766" s="41"/>
      <c r="CR8766" s="41"/>
      <c r="CS8766" s="41"/>
      <c r="CT8766" s="41"/>
      <c r="CU8766" s="41"/>
      <c r="CV8766" s="41"/>
      <c r="CW8766" s="41"/>
      <c r="CX8766" s="41"/>
      <c r="CY8766" s="41"/>
      <c r="CZ8766" s="41"/>
      <c r="DA8766" s="41"/>
      <c r="DB8766" s="41"/>
      <c r="DC8766" s="41"/>
      <c r="DD8766" s="41"/>
    </row>
    <row r="8767" spans="6:108" x14ac:dyDescent="0.25">
      <c r="F8767" s="42" t="s">
        <v>1141</v>
      </c>
      <c r="G8767" s="43"/>
      <c r="H8767" s="43"/>
      <c r="I8767" s="43"/>
      <c r="J8767" s="43"/>
      <c r="K8767" s="43"/>
      <c r="L8767" s="43"/>
      <c r="M8767" s="43"/>
      <c r="N8767" s="43"/>
      <c r="O8767" s="43"/>
      <c r="P8767" s="43"/>
      <c r="Q8767" s="43"/>
      <c r="R8767" s="43"/>
      <c r="S8767" s="43"/>
      <c r="T8767" s="43"/>
      <c r="U8767" s="43"/>
      <c r="V8767" s="43"/>
      <c r="W8767" s="43"/>
      <c r="X8767" s="43"/>
      <c r="Y8767" s="43"/>
      <c r="Z8767" s="43"/>
      <c r="AA8767" s="43"/>
      <c r="AB8767" s="43"/>
      <c r="AC8767" s="43"/>
      <c r="AD8767" s="43"/>
      <c r="AE8767" s="43"/>
      <c r="AF8767" s="43"/>
      <c r="AG8767" s="43"/>
      <c r="AH8767" s="43"/>
      <c r="AI8767" s="43"/>
      <c r="AJ8767" s="43"/>
      <c r="AK8767" s="43"/>
      <c r="AL8767" s="43"/>
      <c r="AM8767" s="43"/>
      <c r="AN8767" s="43"/>
      <c r="AO8767" s="43"/>
      <c r="AP8767" s="43"/>
      <c r="AQ8767" s="43"/>
      <c r="AR8767" s="43"/>
      <c r="AS8767" s="43"/>
      <c r="AT8767" s="43"/>
      <c r="AU8767" s="43"/>
      <c r="AV8767" s="43"/>
      <c r="AW8767" s="43"/>
      <c r="AX8767" s="43"/>
      <c r="AY8767" s="43"/>
      <c r="AZ8767" s="43"/>
      <c r="BB8767" s="40" t="s">
        <v>1410</v>
      </c>
      <c r="BC8767" s="41"/>
      <c r="BD8767" s="41"/>
      <c r="BE8767" s="41"/>
      <c r="BF8767" s="41"/>
      <c r="BG8767" s="41"/>
      <c r="BH8767" s="41"/>
      <c r="BI8767" s="41"/>
      <c r="BJ8767" s="41"/>
      <c r="BK8767" s="41"/>
      <c r="BL8767" s="41"/>
      <c r="BM8767" s="41"/>
      <c r="BN8767" s="41"/>
      <c r="BO8767" s="41"/>
      <c r="BP8767" s="41"/>
      <c r="BQ8767" s="41"/>
      <c r="BR8767" s="41"/>
      <c r="BS8767" s="41"/>
      <c r="BT8767" s="41"/>
      <c r="BU8767" s="41"/>
      <c r="BV8767" s="41"/>
      <c r="BW8767" s="41"/>
      <c r="BX8767" s="41"/>
      <c r="BY8767" s="41"/>
      <c r="BZ8767" s="41"/>
      <c r="CA8767" s="41"/>
      <c r="CB8767" s="41"/>
      <c r="CC8767" s="41"/>
      <c r="CD8767" s="41"/>
      <c r="CE8767" s="41"/>
      <c r="CF8767" s="41"/>
      <c r="CG8767" s="41"/>
      <c r="CH8767" s="41"/>
      <c r="CI8767" s="41"/>
      <c r="CJ8767" s="41"/>
      <c r="CK8767" s="41"/>
      <c r="CL8767" s="41"/>
      <c r="CM8767" s="41"/>
      <c r="CN8767" s="41"/>
      <c r="CO8767" s="41"/>
      <c r="CP8767" s="41"/>
      <c r="CQ8767" s="41"/>
      <c r="CR8767" s="41"/>
      <c r="CS8767" s="41"/>
      <c r="CT8767" s="41"/>
      <c r="CU8767" s="41"/>
      <c r="CV8767" s="41"/>
      <c r="CW8767" s="41"/>
      <c r="CX8767" s="41"/>
      <c r="CY8767" s="41"/>
      <c r="CZ8767" s="41"/>
      <c r="DA8767" s="41"/>
      <c r="DB8767" s="41"/>
      <c r="DC8767" s="41"/>
      <c r="DD8767" s="41"/>
    </row>
    <row r="8768" spans="6:108" x14ac:dyDescent="0.25">
      <c r="F8768" s="42" t="s">
        <v>1409</v>
      </c>
      <c r="G8768" s="43"/>
      <c r="H8768" s="43"/>
      <c r="I8768" s="43"/>
      <c r="J8768" s="43"/>
      <c r="K8768" s="43"/>
      <c r="L8768" s="43"/>
      <c r="M8768" s="43"/>
      <c r="N8768" s="43"/>
      <c r="O8768" s="43"/>
      <c r="P8768" s="43"/>
      <c r="Q8768" s="43"/>
      <c r="R8768" s="43"/>
      <c r="S8768" s="43"/>
      <c r="T8768" s="43"/>
      <c r="U8768" s="43"/>
      <c r="V8768" s="43"/>
      <c r="W8768" s="43"/>
      <c r="X8768" s="43"/>
      <c r="Y8768" s="43"/>
      <c r="Z8768" s="43"/>
      <c r="AA8768" s="43"/>
      <c r="AB8768" s="43"/>
      <c r="AC8768" s="43"/>
      <c r="AD8768" s="43"/>
      <c r="AE8768" s="43"/>
      <c r="AF8768" s="43"/>
      <c r="AG8768" s="43"/>
      <c r="AH8768" s="43"/>
      <c r="AI8768" s="43"/>
      <c r="AJ8768" s="43"/>
      <c r="AK8768" s="43"/>
      <c r="AL8768" s="43"/>
      <c r="AM8768" s="43"/>
      <c r="AN8768" s="43"/>
      <c r="AO8768" s="43"/>
      <c r="AP8768" s="43"/>
      <c r="AQ8768" s="43"/>
      <c r="AR8768" s="43"/>
      <c r="AS8768" s="43"/>
      <c r="AT8768" s="43"/>
      <c r="AU8768" s="43"/>
      <c r="AV8768" s="43"/>
      <c r="AW8768" s="43"/>
      <c r="AX8768" s="43"/>
      <c r="AY8768" s="43"/>
      <c r="AZ8768" s="43"/>
      <c r="BB8768" s="40" t="s">
        <v>889</v>
      </c>
      <c r="BC8768" s="41"/>
      <c r="BD8768" s="41"/>
      <c r="BE8768" s="41"/>
      <c r="BF8768" s="41"/>
      <c r="BG8768" s="41"/>
      <c r="BH8768" s="41"/>
      <c r="BI8768" s="41"/>
      <c r="BJ8768" s="41"/>
      <c r="BK8768" s="41"/>
      <c r="BL8768" s="41"/>
      <c r="BM8768" s="41"/>
      <c r="BN8768" s="41"/>
      <c r="BO8768" s="41"/>
      <c r="BP8768" s="41"/>
      <c r="BQ8768" s="41"/>
      <c r="BR8768" s="41"/>
      <c r="BS8768" s="41"/>
      <c r="BT8768" s="41"/>
      <c r="BU8768" s="41"/>
      <c r="BV8768" s="41"/>
      <c r="BW8768" s="41"/>
      <c r="BX8768" s="41"/>
      <c r="BY8768" s="41"/>
      <c r="BZ8768" s="41"/>
      <c r="CA8768" s="41"/>
      <c r="CB8768" s="41"/>
      <c r="CC8768" s="41"/>
      <c r="CD8768" s="41"/>
      <c r="CE8768" s="41"/>
      <c r="CF8768" s="41"/>
      <c r="CG8768" s="41"/>
      <c r="CH8768" s="41"/>
      <c r="CI8768" s="41"/>
      <c r="CJ8768" s="41"/>
      <c r="CK8768" s="41"/>
      <c r="CL8768" s="41"/>
      <c r="CM8768" s="41"/>
      <c r="CN8768" s="41"/>
      <c r="CO8768" s="41"/>
      <c r="CP8768" s="41"/>
      <c r="CQ8768" s="41"/>
      <c r="CR8768" s="41"/>
      <c r="CS8768" s="41"/>
      <c r="CT8768" s="41"/>
      <c r="CU8768" s="41"/>
      <c r="CV8768" s="41"/>
      <c r="CW8768" s="41"/>
      <c r="CX8768" s="41"/>
      <c r="CY8768" s="41"/>
      <c r="CZ8768" s="41"/>
      <c r="DA8768" s="41"/>
      <c r="DB8768" s="41"/>
      <c r="DC8768" s="41"/>
      <c r="DD8768" s="41"/>
    </row>
    <row r="8769" spans="6:108" x14ac:dyDescent="0.25">
      <c r="F8769" s="42"/>
      <c r="G8769" s="43"/>
      <c r="H8769" s="43"/>
      <c r="I8769" s="43"/>
      <c r="J8769" s="43"/>
      <c r="K8769" s="43"/>
      <c r="L8769" s="43"/>
      <c r="M8769" s="43"/>
      <c r="N8769" s="43"/>
      <c r="O8769" s="43"/>
      <c r="P8769" s="43"/>
      <c r="Q8769" s="43"/>
      <c r="R8769" s="43"/>
      <c r="S8769" s="43"/>
      <c r="T8769" s="43"/>
      <c r="U8769" s="43"/>
      <c r="V8769" s="43"/>
      <c r="W8769" s="43"/>
      <c r="X8769" s="43"/>
      <c r="Y8769" s="43"/>
      <c r="Z8769" s="43"/>
      <c r="AA8769" s="43"/>
      <c r="AB8769" s="43"/>
      <c r="AC8769" s="43"/>
      <c r="AD8769" s="43"/>
      <c r="AE8769" s="43"/>
      <c r="AF8769" s="43"/>
      <c r="AG8769" s="43"/>
      <c r="AH8769" s="43"/>
      <c r="AI8769" s="43"/>
      <c r="AJ8769" s="43"/>
      <c r="AK8769" s="43"/>
      <c r="AL8769" s="43"/>
      <c r="AM8769" s="43"/>
      <c r="AN8769" s="43"/>
      <c r="AO8769" s="43"/>
      <c r="AP8769" s="43"/>
      <c r="AQ8769" s="43"/>
      <c r="AR8769" s="43"/>
      <c r="AS8769" s="43"/>
      <c r="AT8769" s="43"/>
      <c r="AU8769" s="43"/>
      <c r="AV8769" s="43"/>
      <c r="AW8769" s="43"/>
      <c r="AX8769" s="43"/>
      <c r="AY8769" s="43"/>
      <c r="AZ8769" s="43"/>
      <c r="BB8769" s="40" t="s">
        <v>876</v>
      </c>
      <c r="BC8769" s="41"/>
      <c r="BD8769" s="41"/>
      <c r="BE8769" s="41"/>
      <c r="BF8769" s="41"/>
      <c r="BG8769" s="41"/>
      <c r="BH8769" s="41"/>
      <c r="BI8769" s="41"/>
      <c r="BJ8769" s="41"/>
      <c r="BK8769" s="41"/>
      <c r="BL8769" s="41"/>
      <c r="BM8769" s="41"/>
      <c r="BN8769" s="41"/>
      <c r="BO8769" s="41"/>
      <c r="BP8769" s="41"/>
      <c r="BQ8769" s="41"/>
      <c r="BR8769" s="41"/>
      <c r="BS8769" s="41"/>
      <c r="BT8769" s="41"/>
      <c r="BU8769" s="41"/>
      <c r="BV8769" s="41"/>
      <c r="BW8769" s="41"/>
      <c r="BX8769" s="41"/>
      <c r="BY8769" s="41"/>
      <c r="BZ8769" s="41"/>
      <c r="CA8769" s="41"/>
      <c r="CB8769" s="41"/>
      <c r="CC8769" s="41"/>
      <c r="CD8769" s="41"/>
      <c r="CE8769" s="41"/>
      <c r="CF8769" s="41"/>
      <c r="CG8769" s="41"/>
      <c r="CH8769" s="41"/>
      <c r="CI8769" s="41"/>
      <c r="CJ8769" s="41"/>
      <c r="CK8769" s="41"/>
      <c r="CL8769" s="41"/>
      <c r="CM8769" s="41"/>
      <c r="CN8769" s="41"/>
      <c r="CO8769" s="41"/>
      <c r="CP8769" s="41"/>
      <c r="CQ8769" s="41"/>
      <c r="CR8769" s="41"/>
      <c r="CS8769" s="41"/>
      <c r="CT8769" s="41"/>
      <c r="CU8769" s="41"/>
      <c r="CV8769" s="41"/>
      <c r="CW8769" s="41"/>
      <c r="CX8769" s="41"/>
      <c r="CY8769" s="41"/>
      <c r="CZ8769" s="41"/>
      <c r="DA8769" s="41"/>
      <c r="DB8769" s="41"/>
      <c r="DC8769" s="41"/>
      <c r="DD8769" s="41"/>
    </row>
    <row r="8770" spans="6:108" x14ac:dyDescent="0.25">
      <c r="F8770" s="42" t="s">
        <v>876</v>
      </c>
      <c r="G8770" s="43"/>
      <c r="H8770" s="43"/>
      <c r="I8770" s="43"/>
      <c r="J8770" s="43"/>
      <c r="K8770" s="43"/>
      <c r="L8770" s="43"/>
      <c r="M8770" s="43"/>
      <c r="N8770" s="43"/>
      <c r="O8770" s="43"/>
      <c r="P8770" s="43"/>
      <c r="Q8770" s="43"/>
      <c r="R8770" s="43"/>
      <c r="S8770" s="43"/>
      <c r="T8770" s="43"/>
      <c r="U8770" s="43"/>
      <c r="V8770" s="43"/>
      <c r="W8770" s="43"/>
      <c r="X8770" s="43"/>
      <c r="Y8770" s="43"/>
      <c r="Z8770" s="43"/>
      <c r="AA8770" s="43"/>
      <c r="AB8770" s="43"/>
      <c r="AC8770" s="43"/>
      <c r="AD8770" s="43"/>
      <c r="AE8770" s="43"/>
      <c r="AF8770" s="43"/>
      <c r="AG8770" s="43"/>
      <c r="AH8770" s="43"/>
      <c r="AI8770" s="43"/>
      <c r="AJ8770" s="43"/>
      <c r="AK8770" s="43"/>
      <c r="AL8770" s="43"/>
      <c r="AM8770" s="43"/>
      <c r="AN8770" s="43"/>
      <c r="AO8770" s="43"/>
      <c r="AP8770" s="43"/>
      <c r="AQ8770" s="43"/>
      <c r="AR8770" s="43"/>
      <c r="AS8770" s="43"/>
      <c r="AT8770" s="43"/>
      <c r="AU8770" s="43"/>
      <c r="AV8770" s="43"/>
      <c r="AW8770" s="43"/>
      <c r="AX8770" s="43"/>
      <c r="AY8770" s="43"/>
      <c r="AZ8770" s="43"/>
      <c r="BB8770" s="40" t="s">
        <v>877</v>
      </c>
      <c r="BC8770" s="41"/>
      <c r="BD8770" s="41"/>
      <c r="BE8770" s="41"/>
      <c r="BF8770" s="41"/>
      <c r="BG8770" s="41"/>
      <c r="BH8770" s="41"/>
      <c r="BI8770" s="41"/>
      <c r="BJ8770" s="41"/>
      <c r="BK8770" s="41"/>
      <c r="BL8770" s="41"/>
      <c r="BM8770" s="41"/>
      <c r="BN8770" s="41"/>
      <c r="BO8770" s="41"/>
      <c r="BP8770" s="41"/>
      <c r="BQ8770" s="41"/>
      <c r="BR8770" s="41"/>
      <c r="BS8770" s="41"/>
      <c r="BT8770" s="41"/>
      <c r="BU8770" s="41"/>
      <c r="BV8770" s="41"/>
      <c r="BW8770" s="41"/>
      <c r="BX8770" s="41"/>
      <c r="BY8770" s="41"/>
      <c r="BZ8770" s="41"/>
      <c r="CA8770" s="41"/>
      <c r="CB8770" s="41"/>
      <c r="CC8770" s="41"/>
      <c r="CD8770" s="41"/>
      <c r="CE8770" s="41"/>
      <c r="CF8770" s="41"/>
      <c r="CG8770" s="41"/>
      <c r="CH8770" s="41"/>
      <c r="CI8770" s="41"/>
      <c r="CJ8770" s="41"/>
      <c r="CK8770" s="41"/>
      <c r="CL8770" s="41"/>
      <c r="CM8770" s="41"/>
      <c r="CN8770" s="41"/>
      <c r="CO8770" s="41"/>
      <c r="CP8770" s="41"/>
      <c r="CQ8770" s="41"/>
      <c r="CR8770" s="41"/>
      <c r="CS8770" s="41"/>
      <c r="CT8770" s="41"/>
      <c r="CU8770" s="41"/>
      <c r="CV8770" s="41"/>
      <c r="CW8770" s="41"/>
      <c r="CX8770" s="41"/>
      <c r="CY8770" s="41"/>
      <c r="CZ8770" s="41"/>
      <c r="DA8770" s="41"/>
      <c r="DB8770" s="41"/>
      <c r="DC8770" s="41"/>
      <c r="DD8770" s="41"/>
    </row>
    <row r="8771" spans="6:108" x14ac:dyDescent="0.25">
      <c r="F8771" s="42" t="s">
        <v>887</v>
      </c>
      <c r="G8771" s="43"/>
      <c r="H8771" s="43"/>
      <c r="I8771" s="43"/>
      <c r="J8771" s="43"/>
      <c r="K8771" s="43"/>
      <c r="L8771" s="43"/>
      <c r="M8771" s="43"/>
      <c r="N8771" s="43"/>
      <c r="O8771" s="43"/>
      <c r="P8771" s="43"/>
      <c r="Q8771" s="43"/>
      <c r="R8771" s="43"/>
      <c r="S8771" s="43"/>
      <c r="T8771" s="43"/>
      <c r="U8771" s="43"/>
      <c r="V8771" s="43"/>
      <c r="W8771" s="43"/>
      <c r="X8771" s="43"/>
      <c r="Y8771" s="43"/>
      <c r="Z8771" s="43"/>
      <c r="AA8771" s="43"/>
      <c r="AB8771" s="43"/>
      <c r="AC8771" s="43"/>
      <c r="AD8771" s="43"/>
      <c r="AE8771" s="43"/>
      <c r="AF8771" s="43"/>
      <c r="AG8771" s="43"/>
      <c r="AH8771" s="43"/>
      <c r="AI8771" s="43"/>
      <c r="AJ8771" s="43"/>
      <c r="AK8771" s="43"/>
      <c r="AL8771" s="43"/>
      <c r="AM8771" s="43"/>
      <c r="AN8771" s="43"/>
      <c r="AO8771" s="43"/>
      <c r="AP8771" s="43"/>
      <c r="AQ8771" s="43"/>
      <c r="AR8771" s="43"/>
      <c r="AS8771" s="43"/>
      <c r="AT8771" s="43"/>
      <c r="AU8771" s="43"/>
      <c r="AV8771" s="43"/>
      <c r="AW8771" s="43"/>
      <c r="AX8771" s="43"/>
      <c r="AY8771" s="43"/>
      <c r="AZ8771" s="43"/>
      <c r="BB8771" s="40" t="s">
        <v>1416</v>
      </c>
      <c r="BC8771" s="41"/>
      <c r="BD8771" s="41"/>
      <c r="BE8771" s="41"/>
      <c r="BF8771" s="41"/>
      <c r="BG8771" s="41"/>
      <c r="BH8771" s="41"/>
      <c r="BI8771" s="41"/>
      <c r="BJ8771" s="41"/>
      <c r="BK8771" s="41"/>
      <c r="BL8771" s="41"/>
      <c r="BM8771" s="41"/>
      <c r="BN8771" s="41"/>
      <c r="BO8771" s="41"/>
      <c r="BP8771" s="41"/>
      <c r="BQ8771" s="41"/>
      <c r="BR8771" s="41"/>
      <c r="BS8771" s="41"/>
      <c r="BT8771" s="41"/>
      <c r="BU8771" s="41"/>
      <c r="BV8771" s="41"/>
      <c r="BW8771" s="41"/>
      <c r="BX8771" s="41"/>
      <c r="BY8771" s="41"/>
      <c r="BZ8771" s="41"/>
      <c r="CA8771" s="41"/>
      <c r="CB8771" s="41"/>
      <c r="CC8771" s="41"/>
      <c r="CD8771" s="41"/>
      <c r="CE8771" s="41"/>
      <c r="CF8771" s="41"/>
      <c r="CG8771" s="41"/>
      <c r="CH8771" s="41"/>
      <c r="CI8771" s="41"/>
      <c r="CJ8771" s="41"/>
      <c r="CK8771" s="41"/>
      <c r="CL8771" s="41"/>
      <c r="CM8771" s="41"/>
      <c r="CN8771" s="41"/>
      <c r="CO8771" s="41"/>
      <c r="CP8771" s="41"/>
      <c r="CQ8771" s="41"/>
      <c r="CR8771" s="41"/>
      <c r="CS8771" s="41"/>
      <c r="CT8771" s="41"/>
      <c r="CU8771" s="41"/>
      <c r="CV8771" s="41"/>
      <c r="CW8771" s="41"/>
      <c r="CX8771" s="41"/>
      <c r="CY8771" s="41"/>
      <c r="CZ8771" s="41"/>
      <c r="DA8771" s="41"/>
      <c r="DB8771" s="41"/>
      <c r="DC8771" s="41"/>
      <c r="DD8771" s="41"/>
    </row>
    <row r="8772" spans="6:108" x14ac:dyDescent="0.25">
      <c r="F8772" s="42" t="s">
        <v>1410</v>
      </c>
      <c r="G8772" s="43"/>
      <c r="H8772" s="43"/>
      <c r="I8772" s="43"/>
      <c r="J8772" s="43"/>
      <c r="K8772" s="43"/>
      <c r="L8772" s="43"/>
      <c r="M8772" s="43"/>
      <c r="N8772" s="43"/>
      <c r="O8772" s="43"/>
      <c r="P8772" s="43"/>
      <c r="Q8772" s="43"/>
      <c r="R8772" s="43"/>
      <c r="S8772" s="43"/>
      <c r="T8772" s="43"/>
      <c r="U8772" s="43"/>
      <c r="V8772" s="43"/>
      <c r="W8772" s="43"/>
      <c r="X8772" s="43"/>
      <c r="Y8772" s="43"/>
      <c r="Z8772" s="43"/>
      <c r="AA8772" s="43"/>
      <c r="AB8772" s="43"/>
      <c r="AC8772" s="43"/>
      <c r="AD8772" s="43"/>
      <c r="AE8772" s="43"/>
      <c r="AF8772" s="43"/>
      <c r="AG8772" s="43"/>
      <c r="AH8772" s="43"/>
      <c r="AI8772" s="43"/>
      <c r="AJ8772" s="43"/>
      <c r="AK8772" s="43"/>
      <c r="AL8772" s="43"/>
      <c r="AM8772" s="43"/>
      <c r="AN8772" s="43"/>
      <c r="AO8772" s="43"/>
      <c r="AP8772" s="43"/>
      <c r="AQ8772" s="43"/>
      <c r="AR8772" s="43"/>
      <c r="AS8772" s="43"/>
      <c r="AT8772" s="43"/>
      <c r="AU8772" s="43"/>
      <c r="AV8772" s="43"/>
      <c r="AW8772" s="43"/>
      <c r="AX8772" s="43"/>
      <c r="AY8772" s="43"/>
      <c r="AZ8772" s="43"/>
      <c r="BB8772" s="40" t="s">
        <v>889</v>
      </c>
      <c r="BC8772" s="41"/>
      <c r="BD8772" s="41"/>
      <c r="BE8772" s="41"/>
      <c r="BF8772" s="41"/>
      <c r="BG8772" s="41"/>
      <c r="BH8772" s="41"/>
      <c r="BI8772" s="41"/>
      <c r="BJ8772" s="41"/>
      <c r="BK8772" s="41"/>
      <c r="BL8772" s="41"/>
      <c r="BM8772" s="41"/>
      <c r="BN8772" s="41"/>
      <c r="BO8772" s="41"/>
      <c r="BP8772" s="41"/>
      <c r="BQ8772" s="41"/>
      <c r="BR8772" s="41"/>
      <c r="BS8772" s="41"/>
      <c r="BT8772" s="41"/>
      <c r="BU8772" s="41"/>
      <c r="BV8772" s="41"/>
      <c r="BW8772" s="41"/>
      <c r="BX8772" s="41"/>
      <c r="BY8772" s="41"/>
      <c r="BZ8772" s="41"/>
      <c r="CA8772" s="41"/>
      <c r="CB8772" s="41"/>
      <c r="CC8772" s="41"/>
      <c r="CD8772" s="41"/>
      <c r="CE8772" s="41"/>
      <c r="CF8772" s="41"/>
      <c r="CG8772" s="41"/>
      <c r="CH8772" s="41"/>
      <c r="CI8772" s="41"/>
      <c r="CJ8772" s="41"/>
      <c r="CK8772" s="41"/>
      <c r="CL8772" s="41"/>
      <c r="CM8772" s="41"/>
      <c r="CN8772" s="41"/>
      <c r="CO8772" s="41"/>
      <c r="CP8772" s="41"/>
      <c r="CQ8772" s="41"/>
      <c r="CR8772" s="41"/>
      <c r="CS8772" s="41"/>
      <c r="CT8772" s="41"/>
      <c r="CU8772" s="41"/>
      <c r="CV8772" s="41"/>
      <c r="CW8772" s="41"/>
      <c r="CX8772" s="41"/>
      <c r="CY8772" s="41"/>
      <c r="CZ8772" s="41"/>
      <c r="DA8772" s="41"/>
      <c r="DB8772" s="41"/>
      <c r="DC8772" s="41"/>
      <c r="DD8772" s="41"/>
    </row>
    <row r="8773" spans="6:108" x14ac:dyDescent="0.25">
      <c r="F8773" s="42"/>
      <c r="G8773" s="43"/>
      <c r="H8773" s="43"/>
      <c r="I8773" s="43"/>
      <c r="J8773" s="43"/>
      <c r="K8773" s="43"/>
      <c r="L8773" s="43"/>
      <c r="M8773" s="43"/>
      <c r="N8773" s="43"/>
      <c r="O8773" s="43"/>
      <c r="P8773" s="43"/>
      <c r="Q8773" s="43"/>
      <c r="R8773" s="43"/>
      <c r="S8773" s="43"/>
      <c r="T8773" s="43"/>
      <c r="U8773" s="43"/>
      <c r="V8773" s="43"/>
      <c r="W8773" s="43"/>
      <c r="X8773" s="43"/>
      <c r="Y8773" s="43"/>
      <c r="Z8773" s="43"/>
      <c r="AA8773" s="43"/>
      <c r="AB8773" s="43"/>
      <c r="AC8773" s="43"/>
      <c r="AD8773" s="43"/>
      <c r="AE8773" s="43"/>
      <c r="AF8773" s="43"/>
      <c r="AG8773" s="43"/>
      <c r="AH8773" s="43"/>
      <c r="AI8773" s="43"/>
      <c r="AJ8773" s="43"/>
      <c r="AK8773" s="43"/>
      <c r="AL8773" s="43"/>
      <c r="AM8773" s="43"/>
      <c r="AN8773" s="43"/>
      <c r="AO8773" s="43"/>
      <c r="AP8773" s="43"/>
      <c r="AQ8773" s="43"/>
      <c r="AR8773" s="43"/>
      <c r="AS8773" s="43"/>
      <c r="AT8773" s="43"/>
      <c r="AU8773" s="43"/>
      <c r="AV8773" s="43"/>
      <c r="AW8773" s="43"/>
      <c r="AX8773" s="43"/>
      <c r="AY8773" s="43"/>
      <c r="AZ8773" s="43"/>
      <c r="BB8773" s="40" t="s">
        <v>996</v>
      </c>
      <c r="BC8773" s="41"/>
      <c r="BD8773" s="41"/>
      <c r="BE8773" s="41"/>
      <c r="BF8773" s="41"/>
      <c r="BG8773" s="41"/>
      <c r="BH8773" s="41"/>
      <c r="BI8773" s="41"/>
      <c r="BJ8773" s="41"/>
      <c r="BK8773" s="41"/>
      <c r="BL8773" s="41"/>
      <c r="BM8773" s="41"/>
      <c r="BN8773" s="41"/>
      <c r="BO8773" s="41"/>
      <c r="BP8773" s="41"/>
      <c r="BQ8773" s="41"/>
      <c r="BR8773" s="41"/>
      <c r="BS8773" s="41"/>
      <c r="BT8773" s="41"/>
      <c r="BU8773" s="41"/>
      <c r="BV8773" s="41"/>
      <c r="BW8773" s="41"/>
      <c r="BX8773" s="41"/>
      <c r="BY8773" s="41"/>
      <c r="BZ8773" s="41"/>
      <c r="CA8773" s="41"/>
      <c r="CB8773" s="41"/>
      <c r="CC8773" s="41"/>
      <c r="CD8773" s="41"/>
      <c r="CE8773" s="41"/>
      <c r="CF8773" s="41"/>
      <c r="CG8773" s="41"/>
      <c r="CH8773" s="41"/>
      <c r="CI8773" s="41"/>
      <c r="CJ8773" s="41"/>
      <c r="CK8773" s="41"/>
      <c r="CL8773" s="41"/>
      <c r="CM8773" s="41"/>
      <c r="CN8773" s="41"/>
      <c r="CO8773" s="41"/>
      <c r="CP8773" s="41"/>
      <c r="CQ8773" s="41"/>
      <c r="CR8773" s="41"/>
      <c r="CS8773" s="41"/>
      <c r="CT8773" s="41"/>
      <c r="CU8773" s="41"/>
      <c r="CV8773" s="41"/>
      <c r="CW8773" s="41"/>
      <c r="CX8773" s="41"/>
      <c r="CY8773" s="41"/>
      <c r="CZ8773" s="41"/>
      <c r="DA8773" s="41"/>
      <c r="DB8773" s="41"/>
      <c r="DC8773" s="41"/>
      <c r="DD8773" s="41"/>
    </row>
    <row r="8774" spans="6:108" x14ac:dyDescent="0.25">
      <c r="F8774" s="42" t="s">
        <v>938</v>
      </c>
      <c r="G8774" s="43"/>
      <c r="H8774" s="43"/>
      <c r="I8774" s="43"/>
      <c r="J8774" s="43"/>
      <c r="K8774" s="43"/>
      <c r="L8774" s="43"/>
      <c r="M8774" s="43"/>
      <c r="N8774" s="43"/>
      <c r="O8774" s="43"/>
      <c r="P8774" s="43"/>
      <c r="Q8774" s="43"/>
      <c r="R8774" s="43"/>
      <c r="S8774" s="43"/>
      <c r="T8774" s="43"/>
      <c r="U8774" s="43"/>
      <c r="V8774" s="43"/>
      <c r="W8774" s="43"/>
      <c r="X8774" s="43"/>
      <c r="Y8774" s="43"/>
      <c r="Z8774" s="43"/>
      <c r="AA8774" s="43"/>
      <c r="AB8774" s="43"/>
      <c r="AC8774" s="43"/>
      <c r="AD8774" s="43"/>
      <c r="AE8774" s="43"/>
      <c r="AF8774" s="43"/>
      <c r="AG8774" s="43"/>
      <c r="AH8774" s="43"/>
      <c r="AI8774" s="43"/>
      <c r="AJ8774" s="43"/>
      <c r="AK8774" s="43"/>
      <c r="AL8774" s="43"/>
      <c r="AM8774" s="43"/>
      <c r="AN8774" s="43"/>
      <c r="AO8774" s="43"/>
      <c r="AP8774" s="43"/>
      <c r="AQ8774" s="43"/>
      <c r="AR8774" s="43"/>
      <c r="AS8774" s="43"/>
      <c r="AT8774" s="43"/>
      <c r="AU8774" s="43"/>
      <c r="AV8774" s="43"/>
      <c r="AW8774" s="43"/>
      <c r="AX8774" s="43"/>
      <c r="AY8774" s="43"/>
      <c r="AZ8774" s="43"/>
      <c r="BB8774" s="40" t="s">
        <v>889</v>
      </c>
      <c r="BC8774" s="41"/>
      <c r="BD8774" s="41"/>
      <c r="BE8774" s="41"/>
      <c r="BF8774" s="41"/>
      <c r="BG8774" s="41"/>
      <c r="BH8774" s="41"/>
      <c r="BI8774" s="41"/>
      <c r="BJ8774" s="41"/>
      <c r="BK8774" s="41"/>
      <c r="BL8774" s="41"/>
      <c r="BM8774" s="41"/>
      <c r="BN8774" s="41"/>
      <c r="BO8774" s="41"/>
      <c r="BP8774" s="41"/>
      <c r="BQ8774" s="41"/>
      <c r="BR8774" s="41"/>
      <c r="BS8774" s="41"/>
      <c r="BT8774" s="41"/>
      <c r="BU8774" s="41"/>
      <c r="BV8774" s="41"/>
      <c r="BW8774" s="41"/>
      <c r="BX8774" s="41"/>
      <c r="BY8774" s="41"/>
      <c r="BZ8774" s="41"/>
      <c r="CA8774" s="41"/>
      <c r="CB8774" s="41"/>
      <c r="CC8774" s="41"/>
      <c r="CD8774" s="41"/>
      <c r="CE8774" s="41"/>
      <c r="CF8774" s="41"/>
      <c r="CG8774" s="41"/>
      <c r="CH8774" s="41"/>
      <c r="CI8774" s="41"/>
      <c r="CJ8774" s="41"/>
      <c r="CK8774" s="41"/>
      <c r="CL8774" s="41"/>
      <c r="CM8774" s="41"/>
      <c r="CN8774" s="41"/>
      <c r="CO8774" s="41"/>
      <c r="CP8774" s="41"/>
      <c r="CQ8774" s="41"/>
      <c r="CR8774" s="41"/>
      <c r="CS8774" s="41"/>
      <c r="CT8774" s="41"/>
      <c r="CU8774" s="41"/>
      <c r="CV8774" s="41"/>
      <c r="CW8774" s="41"/>
      <c r="CX8774" s="41"/>
      <c r="CY8774" s="41"/>
      <c r="CZ8774" s="41"/>
      <c r="DA8774" s="41"/>
      <c r="DB8774" s="41"/>
      <c r="DC8774" s="41"/>
      <c r="DD8774" s="41"/>
    </row>
    <row r="8775" spans="6:108" x14ac:dyDescent="0.25">
      <c r="F8775" s="42" t="s">
        <v>889</v>
      </c>
      <c r="G8775" s="43"/>
      <c r="H8775" s="43"/>
      <c r="I8775" s="43"/>
      <c r="J8775" s="43"/>
      <c r="K8775" s="43"/>
      <c r="L8775" s="43"/>
      <c r="M8775" s="43"/>
      <c r="N8775" s="43"/>
      <c r="O8775" s="43"/>
      <c r="P8775" s="43"/>
      <c r="Q8775" s="43"/>
      <c r="R8775" s="43"/>
      <c r="S8775" s="43"/>
      <c r="T8775" s="43"/>
      <c r="U8775" s="43"/>
      <c r="V8775" s="43"/>
      <c r="W8775" s="43"/>
      <c r="X8775" s="43"/>
      <c r="Y8775" s="43"/>
      <c r="Z8775" s="43"/>
      <c r="AA8775" s="43"/>
      <c r="AB8775" s="43"/>
      <c r="AC8775" s="43"/>
      <c r="AD8775" s="43"/>
      <c r="AE8775" s="43"/>
      <c r="AF8775" s="43"/>
      <c r="AG8775" s="43"/>
      <c r="AH8775" s="43"/>
      <c r="AI8775" s="43"/>
      <c r="AJ8775" s="43"/>
      <c r="AK8775" s="43"/>
      <c r="AL8775" s="43"/>
      <c r="AM8775" s="43"/>
      <c r="AN8775" s="43"/>
      <c r="AO8775" s="43"/>
      <c r="AP8775" s="43"/>
      <c r="AQ8775" s="43"/>
      <c r="AR8775" s="43"/>
      <c r="AS8775" s="43"/>
      <c r="AT8775" s="43"/>
      <c r="AU8775" s="43"/>
      <c r="AV8775" s="43"/>
      <c r="AW8775" s="43"/>
      <c r="AX8775" s="43"/>
      <c r="AY8775" s="43"/>
      <c r="AZ8775" s="43"/>
      <c r="BB8775" s="40" t="s">
        <v>892</v>
      </c>
      <c r="BC8775" s="41"/>
      <c r="BD8775" s="41"/>
      <c r="BE8775" s="41"/>
      <c r="BF8775" s="41"/>
      <c r="BG8775" s="41"/>
      <c r="BH8775" s="41"/>
      <c r="BI8775" s="41"/>
      <c r="BJ8775" s="41"/>
      <c r="BK8775" s="41"/>
      <c r="BL8775" s="41"/>
      <c r="BM8775" s="41"/>
      <c r="BN8775" s="41"/>
      <c r="BO8775" s="41"/>
      <c r="BP8775" s="41"/>
      <c r="BQ8775" s="41"/>
      <c r="BR8775" s="41"/>
      <c r="BS8775" s="41"/>
      <c r="BT8775" s="41"/>
      <c r="BU8775" s="41"/>
      <c r="BV8775" s="41"/>
      <c r="BW8775" s="41"/>
      <c r="BX8775" s="41"/>
      <c r="BY8775" s="41"/>
      <c r="BZ8775" s="41"/>
      <c r="CA8775" s="41"/>
      <c r="CB8775" s="41"/>
      <c r="CC8775" s="41"/>
      <c r="CD8775" s="41"/>
      <c r="CE8775" s="41"/>
      <c r="CF8775" s="41"/>
      <c r="CG8775" s="41"/>
      <c r="CH8775" s="41"/>
      <c r="CI8775" s="41"/>
      <c r="CJ8775" s="41"/>
      <c r="CK8775" s="41"/>
      <c r="CL8775" s="41"/>
      <c r="CM8775" s="41"/>
      <c r="CN8775" s="41"/>
      <c r="CO8775" s="41"/>
      <c r="CP8775" s="41"/>
      <c r="CQ8775" s="41"/>
      <c r="CR8775" s="41"/>
      <c r="CS8775" s="41"/>
      <c r="CT8775" s="41"/>
      <c r="CU8775" s="41"/>
      <c r="CV8775" s="41"/>
      <c r="CW8775" s="41"/>
      <c r="CX8775" s="41"/>
      <c r="CY8775" s="41"/>
      <c r="CZ8775" s="41"/>
      <c r="DA8775" s="41"/>
      <c r="DB8775" s="41"/>
      <c r="DC8775" s="41"/>
      <c r="DD8775" s="41"/>
    </row>
    <row r="8776" spans="6:108" x14ac:dyDescent="0.25">
      <c r="F8776" s="42" t="s">
        <v>1095</v>
      </c>
      <c r="G8776" s="43"/>
      <c r="H8776" s="43"/>
      <c r="I8776" s="43"/>
      <c r="J8776" s="43"/>
      <c r="K8776" s="43"/>
      <c r="L8776" s="43"/>
      <c r="M8776" s="43"/>
      <c r="N8776" s="43"/>
      <c r="O8776" s="43"/>
      <c r="P8776" s="43"/>
      <c r="Q8776" s="43"/>
      <c r="R8776" s="43"/>
      <c r="S8776" s="43"/>
      <c r="T8776" s="43"/>
      <c r="U8776" s="43"/>
      <c r="V8776" s="43"/>
      <c r="W8776" s="43"/>
      <c r="X8776" s="43"/>
      <c r="Y8776" s="43"/>
      <c r="Z8776" s="43"/>
      <c r="AA8776" s="43"/>
      <c r="AB8776" s="43"/>
      <c r="AC8776" s="43"/>
      <c r="AD8776" s="43"/>
      <c r="AE8776" s="43"/>
      <c r="AF8776" s="43"/>
      <c r="AG8776" s="43"/>
      <c r="AH8776" s="43"/>
      <c r="AI8776" s="43"/>
      <c r="AJ8776" s="43"/>
      <c r="AK8776" s="43"/>
      <c r="AL8776" s="43"/>
      <c r="AM8776" s="43"/>
      <c r="AN8776" s="43"/>
      <c r="AO8776" s="43"/>
      <c r="AP8776" s="43"/>
      <c r="AQ8776" s="43"/>
      <c r="AR8776" s="43"/>
      <c r="AS8776" s="43"/>
      <c r="AT8776" s="43"/>
      <c r="AU8776" s="43"/>
      <c r="AV8776" s="43"/>
      <c r="AW8776" s="43"/>
      <c r="AX8776" s="43"/>
      <c r="AY8776" s="43"/>
      <c r="AZ8776" s="43"/>
      <c r="BB8776" s="40" t="s">
        <v>893</v>
      </c>
      <c r="BC8776" s="41"/>
      <c r="BD8776" s="41"/>
      <c r="BE8776" s="41"/>
      <c r="BF8776" s="41"/>
      <c r="BG8776" s="41"/>
      <c r="BH8776" s="41"/>
      <c r="BI8776" s="41"/>
      <c r="BJ8776" s="41"/>
      <c r="BK8776" s="41"/>
      <c r="BL8776" s="41"/>
      <c r="BM8776" s="41"/>
      <c r="BN8776" s="41"/>
      <c r="BO8776" s="41"/>
      <c r="BP8776" s="41"/>
      <c r="BQ8776" s="41"/>
      <c r="BR8776" s="41"/>
      <c r="BS8776" s="41"/>
      <c r="BT8776" s="41"/>
      <c r="BU8776" s="41"/>
      <c r="BV8776" s="41"/>
      <c r="BW8776" s="41"/>
      <c r="BX8776" s="41"/>
      <c r="BY8776" s="41"/>
      <c r="BZ8776" s="41"/>
      <c r="CA8776" s="41"/>
      <c r="CB8776" s="41"/>
      <c r="CC8776" s="41"/>
      <c r="CD8776" s="41"/>
      <c r="CE8776" s="41"/>
      <c r="CF8776" s="41"/>
      <c r="CG8776" s="41"/>
      <c r="CH8776" s="41"/>
      <c r="CI8776" s="41"/>
      <c r="CJ8776" s="41"/>
      <c r="CK8776" s="41"/>
      <c r="CL8776" s="41"/>
      <c r="CM8776" s="41"/>
      <c r="CN8776" s="41"/>
      <c r="CO8776" s="41"/>
      <c r="CP8776" s="41"/>
      <c r="CQ8776" s="41"/>
      <c r="CR8776" s="41"/>
      <c r="CS8776" s="41"/>
      <c r="CT8776" s="41"/>
      <c r="CU8776" s="41"/>
      <c r="CV8776" s="41"/>
      <c r="CW8776" s="41"/>
      <c r="CX8776" s="41"/>
      <c r="CY8776" s="41"/>
      <c r="CZ8776" s="41"/>
      <c r="DA8776" s="41"/>
      <c r="DB8776" s="41"/>
      <c r="DC8776" s="41"/>
      <c r="DD8776" s="41"/>
    </row>
    <row r="8777" spans="6:108" x14ac:dyDescent="0.25">
      <c r="F8777" s="42" t="s">
        <v>1096</v>
      </c>
      <c r="G8777" s="43"/>
      <c r="H8777" s="43"/>
      <c r="I8777" s="43"/>
      <c r="J8777" s="43"/>
      <c r="K8777" s="43"/>
      <c r="L8777" s="43"/>
      <c r="M8777" s="43"/>
      <c r="N8777" s="43"/>
      <c r="O8777" s="43"/>
      <c r="P8777" s="43"/>
      <c r="Q8777" s="43"/>
      <c r="R8777" s="43"/>
      <c r="S8777" s="43"/>
      <c r="T8777" s="43"/>
      <c r="U8777" s="43"/>
      <c r="V8777" s="43"/>
      <c r="W8777" s="43"/>
      <c r="X8777" s="43"/>
      <c r="Y8777" s="43"/>
      <c r="Z8777" s="43"/>
      <c r="AA8777" s="43"/>
      <c r="AB8777" s="43"/>
      <c r="AC8777" s="43"/>
      <c r="AD8777" s="43"/>
      <c r="AE8777" s="43"/>
      <c r="AF8777" s="43"/>
      <c r="AG8777" s="43"/>
      <c r="AH8777" s="43"/>
      <c r="AI8777" s="43"/>
      <c r="AJ8777" s="43"/>
      <c r="AK8777" s="43"/>
      <c r="AL8777" s="43"/>
      <c r="AM8777" s="43"/>
      <c r="AN8777" s="43"/>
      <c r="AO8777" s="43"/>
      <c r="AP8777" s="43"/>
      <c r="AQ8777" s="43"/>
      <c r="AR8777" s="43"/>
      <c r="AS8777" s="43"/>
      <c r="AT8777" s="43"/>
      <c r="AU8777" s="43"/>
      <c r="AV8777" s="43"/>
      <c r="AW8777" s="43"/>
      <c r="AX8777" s="43"/>
      <c r="AY8777" s="43"/>
      <c r="AZ8777" s="43"/>
      <c r="BB8777" s="40" t="s">
        <v>894</v>
      </c>
      <c r="BC8777" s="41"/>
      <c r="BD8777" s="41"/>
      <c r="BE8777" s="41"/>
      <c r="BF8777" s="41"/>
      <c r="BG8777" s="41"/>
      <c r="BH8777" s="41"/>
      <c r="BI8777" s="41"/>
      <c r="BJ8777" s="41"/>
      <c r="BK8777" s="41"/>
      <c r="BL8777" s="41"/>
      <c r="BM8777" s="41"/>
      <c r="BN8777" s="41"/>
      <c r="BO8777" s="41"/>
      <c r="BP8777" s="41"/>
      <c r="BQ8777" s="41"/>
      <c r="BR8777" s="41"/>
      <c r="BS8777" s="41"/>
      <c r="BT8777" s="41"/>
      <c r="BU8777" s="41"/>
      <c r="BV8777" s="41"/>
      <c r="BW8777" s="41"/>
      <c r="BX8777" s="41"/>
      <c r="BY8777" s="41"/>
      <c r="BZ8777" s="41"/>
      <c r="CA8777" s="41"/>
      <c r="CB8777" s="41"/>
      <c r="CC8777" s="41"/>
      <c r="CD8777" s="41"/>
      <c r="CE8777" s="41"/>
      <c r="CF8777" s="41"/>
      <c r="CG8777" s="41"/>
      <c r="CH8777" s="41"/>
      <c r="CI8777" s="41"/>
      <c r="CJ8777" s="41"/>
      <c r="CK8777" s="41"/>
      <c r="CL8777" s="41"/>
      <c r="CM8777" s="41"/>
      <c r="CN8777" s="41"/>
      <c r="CO8777" s="41"/>
      <c r="CP8777" s="41"/>
      <c r="CQ8777" s="41"/>
      <c r="CR8777" s="41"/>
      <c r="CS8777" s="41"/>
      <c r="CT8777" s="41"/>
      <c r="CU8777" s="41"/>
      <c r="CV8777" s="41"/>
      <c r="CW8777" s="41"/>
      <c r="CX8777" s="41"/>
      <c r="CY8777" s="41"/>
      <c r="CZ8777" s="41"/>
      <c r="DA8777" s="41"/>
      <c r="DB8777" s="41"/>
      <c r="DC8777" s="41"/>
      <c r="DD8777" s="41"/>
    </row>
    <row r="8778" spans="6:108" x14ac:dyDescent="0.25">
      <c r="F8778" s="42" t="s">
        <v>1411</v>
      </c>
      <c r="G8778" s="43"/>
      <c r="H8778" s="43"/>
      <c r="I8778" s="43"/>
      <c r="J8778" s="43"/>
      <c r="K8778" s="43"/>
      <c r="L8778" s="43"/>
      <c r="M8778" s="43"/>
      <c r="N8778" s="43"/>
      <c r="O8778" s="43"/>
      <c r="P8778" s="43"/>
      <c r="Q8778" s="43"/>
      <c r="R8778" s="43"/>
      <c r="S8778" s="43"/>
      <c r="T8778" s="43"/>
      <c r="U8778" s="43"/>
      <c r="V8778" s="43"/>
      <c r="W8778" s="43"/>
      <c r="X8778" s="43"/>
      <c r="Y8778" s="43"/>
      <c r="Z8778" s="43"/>
      <c r="AA8778" s="43"/>
      <c r="AB8778" s="43"/>
      <c r="AC8778" s="43"/>
      <c r="AD8778" s="43"/>
      <c r="AE8778" s="43"/>
      <c r="AF8778" s="43"/>
      <c r="AG8778" s="43"/>
      <c r="AH8778" s="43"/>
      <c r="AI8778" s="43"/>
      <c r="AJ8778" s="43"/>
      <c r="AK8778" s="43"/>
      <c r="AL8778" s="43"/>
      <c r="AM8778" s="43"/>
      <c r="AN8778" s="43"/>
      <c r="AO8778" s="43"/>
      <c r="AP8778" s="43"/>
      <c r="AQ8778" s="43"/>
      <c r="AR8778" s="43"/>
      <c r="AS8778" s="43"/>
      <c r="AT8778" s="43"/>
      <c r="AU8778" s="43"/>
      <c r="AV8778" s="43"/>
      <c r="AW8778" s="43"/>
      <c r="AX8778" s="43"/>
      <c r="AY8778" s="43"/>
      <c r="AZ8778" s="43"/>
      <c r="BB8778" s="40" t="s">
        <v>895</v>
      </c>
      <c r="BC8778" s="41"/>
      <c r="BD8778" s="41"/>
      <c r="BE8778" s="41"/>
      <c r="BF8778" s="41"/>
      <c r="BG8778" s="41"/>
      <c r="BH8778" s="41"/>
      <c r="BI8778" s="41"/>
      <c r="BJ8778" s="41"/>
      <c r="BK8778" s="41"/>
      <c r="BL8778" s="41"/>
      <c r="BM8778" s="41"/>
      <c r="BN8778" s="41"/>
      <c r="BO8778" s="41"/>
      <c r="BP8778" s="41"/>
      <c r="BQ8778" s="41"/>
      <c r="BR8778" s="41"/>
      <c r="BS8778" s="41"/>
      <c r="BT8778" s="41"/>
      <c r="BU8778" s="41"/>
      <c r="BV8778" s="41"/>
      <c r="BW8778" s="41"/>
      <c r="BX8778" s="41"/>
      <c r="BY8778" s="41"/>
      <c r="BZ8778" s="41"/>
      <c r="CA8778" s="41"/>
      <c r="CB8778" s="41"/>
      <c r="CC8778" s="41"/>
      <c r="CD8778" s="41"/>
      <c r="CE8778" s="41"/>
      <c r="CF8778" s="41"/>
      <c r="CG8778" s="41"/>
      <c r="CH8778" s="41"/>
      <c r="CI8778" s="41"/>
      <c r="CJ8778" s="41"/>
      <c r="CK8778" s="41"/>
      <c r="CL8778" s="41"/>
      <c r="CM8778" s="41"/>
      <c r="CN8778" s="41"/>
      <c r="CO8778" s="41"/>
      <c r="CP8778" s="41"/>
      <c r="CQ8778" s="41"/>
      <c r="CR8778" s="41"/>
      <c r="CS8778" s="41"/>
      <c r="CT8778" s="41"/>
      <c r="CU8778" s="41"/>
      <c r="CV8778" s="41"/>
      <c r="CW8778" s="41"/>
      <c r="CX8778" s="41"/>
      <c r="CY8778" s="41"/>
      <c r="CZ8778" s="41"/>
      <c r="DA8778" s="41"/>
      <c r="DB8778" s="41"/>
      <c r="DC8778" s="41"/>
      <c r="DD8778" s="41"/>
    </row>
    <row r="8779" spans="6:108" x14ac:dyDescent="0.25">
      <c r="F8779" s="42" t="s">
        <v>1412</v>
      </c>
      <c r="G8779" s="43"/>
      <c r="H8779" s="43"/>
      <c r="I8779" s="43"/>
      <c r="J8779" s="43"/>
      <c r="K8779" s="43"/>
      <c r="L8779" s="43"/>
      <c r="M8779" s="43"/>
      <c r="N8779" s="43"/>
      <c r="O8779" s="43"/>
      <c r="P8779" s="43"/>
      <c r="Q8779" s="43"/>
      <c r="R8779" s="43"/>
      <c r="S8779" s="43"/>
      <c r="T8779" s="43"/>
      <c r="U8779" s="43"/>
      <c r="V8779" s="43"/>
      <c r="W8779" s="43"/>
      <c r="X8779" s="43"/>
      <c r="Y8779" s="43"/>
      <c r="Z8779" s="43"/>
      <c r="AA8779" s="43"/>
      <c r="AB8779" s="43"/>
      <c r="AC8779" s="43"/>
      <c r="AD8779" s="43"/>
      <c r="AE8779" s="43"/>
      <c r="AF8779" s="43"/>
      <c r="AG8779" s="43"/>
      <c r="AH8779" s="43"/>
      <c r="AI8779" s="43"/>
      <c r="AJ8779" s="43"/>
      <c r="AK8779" s="43"/>
      <c r="AL8779" s="43"/>
      <c r="AM8779" s="43"/>
      <c r="AN8779" s="43"/>
      <c r="AO8779" s="43"/>
      <c r="AP8779" s="43"/>
      <c r="AQ8779" s="43"/>
      <c r="AR8779" s="43"/>
      <c r="AS8779" s="43"/>
      <c r="AT8779" s="43"/>
      <c r="AU8779" s="43"/>
      <c r="AV8779" s="43"/>
      <c r="AW8779" s="43"/>
      <c r="AX8779" s="43"/>
      <c r="AY8779" s="43"/>
      <c r="AZ8779" s="43"/>
      <c r="BB8779" s="40" t="s">
        <v>896</v>
      </c>
      <c r="BC8779" s="41"/>
      <c r="BD8779" s="41"/>
      <c r="BE8779" s="41"/>
      <c r="BF8779" s="41"/>
      <c r="BG8779" s="41"/>
      <c r="BH8779" s="41"/>
      <c r="BI8779" s="41"/>
      <c r="BJ8779" s="41"/>
      <c r="BK8779" s="41"/>
      <c r="BL8779" s="41"/>
      <c r="BM8779" s="41"/>
      <c r="BN8779" s="41"/>
      <c r="BO8779" s="41"/>
      <c r="BP8779" s="41"/>
      <c r="BQ8779" s="41"/>
      <c r="BR8779" s="41"/>
      <c r="BS8779" s="41"/>
      <c r="BT8779" s="41"/>
      <c r="BU8779" s="41"/>
      <c r="BV8779" s="41"/>
      <c r="BW8779" s="41"/>
      <c r="BX8779" s="41"/>
      <c r="BY8779" s="41"/>
      <c r="BZ8779" s="41"/>
      <c r="CA8779" s="41"/>
      <c r="CB8779" s="41"/>
      <c r="CC8779" s="41"/>
      <c r="CD8779" s="41"/>
      <c r="CE8779" s="41"/>
      <c r="CF8779" s="41"/>
      <c r="CG8779" s="41"/>
      <c r="CH8779" s="41"/>
      <c r="CI8779" s="41"/>
      <c r="CJ8779" s="41"/>
      <c r="CK8779" s="41"/>
      <c r="CL8779" s="41"/>
      <c r="CM8779" s="41"/>
      <c r="CN8779" s="41"/>
      <c r="CO8779" s="41"/>
      <c r="CP8779" s="41"/>
      <c r="CQ8779" s="41"/>
      <c r="CR8779" s="41"/>
      <c r="CS8779" s="41"/>
      <c r="CT8779" s="41"/>
      <c r="CU8779" s="41"/>
      <c r="CV8779" s="41"/>
      <c r="CW8779" s="41"/>
      <c r="CX8779" s="41"/>
      <c r="CY8779" s="41"/>
      <c r="CZ8779" s="41"/>
      <c r="DA8779" s="41"/>
      <c r="DB8779" s="41"/>
      <c r="DC8779" s="41"/>
      <c r="DD8779" s="41"/>
    </row>
    <row r="8780" spans="6:108" x14ac:dyDescent="0.25">
      <c r="F8780" s="42"/>
      <c r="G8780" s="43"/>
      <c r="H8780" s="43"/>
      <c r="I8780" s="43"/>
      <c r="J8780" s="43"/>
      <c r="K8780" s="43"/>
      <c r="L8780" s="43"/>
      <c r="M8780" s="43"/>
      <c r="N8780" s="43"/>
      <c r="O8780" s="43"/>
      <c r="P8780" s="43"/>
      <c r="Q8780" s="43"/>
      <c r="R8780" s="43"/>
      <c r="S8780" s="43"/>
      <c r="T8780" s="43"/>
      <c r="U8780" s="43"/>
      <c r="V8780" s="43"/>
      <c r="W8780" s="43"/>
      <c r="X8780" s="43"/>
      <c r="Y8780" s="43"/>
      <c r="Z8780" s="43"/>
      <c r="AA8780" s="43"/>
      <c r="AB8780" s="43"/>
      <c r="AC8780" s="43"/>
      <c r="AD8780" s="43"/>
      <c r="AE8780" s="43"/>
      <c r="AF8780" s="43"/>
      <c r="AG8780" s="43"/>
      <c r="AH8780" s="43"/>
      <c r="AI8780" s="43"/>
      <c r="AJ8780" s="43"/>
      <c r="AK8780" s="43"/>
      <c r="AL8780" s="43"/>
      <c r="AM8780" s="43"/>
      <c r="AN8780" s="43"/>
      <c r="AO8780" s="43"/>
      <c r="AP8780" s="43"/>
      <c r="AQ8780" s="43"/>
      <c r="AR8780" s="43"/>
      <c r="AS8780" s="43"/>
      <c r="AT8780" s="43"/>
      <c r="AU8780" s="43"/>
      <c r="AV8780" s="43"/>
      <c r="AW8780" s="43"/>
      <c r="AX8780" s="43"/>
      <c r="AY8780" s="43"/>
      <c r="AZ8780" s="43"/>
      <c r="BB8780" s="40" t="s">
        <v>897</v>
      </c>
      <c r="BC8780" s="41"/>
      <c r="BD8780" s="41"/>
      <c r="BE8780" s="41"/>
      <c r="BF8780" s="41"/>
      <c r="BG8780" s="41"/>
      <c r="BH8780" s="41"/>
      <c r="BI8780" s="41"/>
      <c r="BJ8780" s="41"/>
      <c r="BK8780" s="41"/>
      <c r="BL8780" s="41"/>
      <c r="BM8780" s="41"/>
      <c r="BN8780" s="41"/>
      <c r="BO8780" s="41"/>
      <c r="BP8780" s="41"/>
      <c r="BQ8780" s="41"/>
      <c r="BR8780" s="41"/>
      <c r="BS8780" s="41"/>
      <c r="BT8780" s="41"/>
      <c r="BU8780" s="41"/>
      <c r="BV8780" s="41"/>
      <c r="BW8780" s="41"/>
      <c r="BX8780" s="41"/>
      <c r="BY8780" s="41"/>
      <c r="BZ8780" s="41"/>
      <c r="CA8780" s="41"/>
      <c r="CB8780" s="41"/>
      <c r="CC8780" s="41"/>
      <c r="CD8780" s="41"/>
      <c r="CE8780" s="41"/>
      <c r="CF8780" s="41"/>
      <c r="CG8780" s="41"/>
      <c r="CH8780" s="41"/>
      <c r="CI8780" s="41"/>
      <c r="CJ8780" s="41"/>
      <c r="CK8780" s="41"/>
      <c r="CL8780" s="41"/>
      <c r="CM8780" s="41"/>
      <c r="CN8780" s="41"/>
      <c r="CO8780" s="41"/>
      <c r="CP8780" s="41"/>
      <c r="CQ8780" s="41"/>
      <c r="CR8780" s="41"/>
      <c r="CS8780" s="41"/>
      <c r="CT8780" s="41"/>
      <c r="CU8780" s="41"/>
      <c r="CV8780" s="41"/>
      <c r="CW8780" s="41"/>
      <c r="CX8780" s="41"/>
      <c r="CY8780" s="41"/>
      <c r="CZ8780" s="41"/>
      <c r="DA8780" s="41"/>
      <c r="DB8780" s="41"/>
      <c r="DC8780" s="41"/>
      <c r="DD8780" s="41"/>
    </row>
    <row r="8781" spans="6:108" x14ac:dyDescent="0.25">
      <c r="F8781" s="42" t="s">
        <v>901</v>
      </c>
      <c r="G8781" s="43"/>
      <c r="H8781" s="43"/>
      <c r="I8781" s="43"/>
      <c r="J8781" s="43"/>
      <c r="K8781" s="43"/>
      <c r="L8781" s="43"/>
      <c r="M8781" s="43"/>
      <c r="N8781" s="43"/>
      <c r="O8781" s="43"/>
      <c r="P8781" s="43"/>
      <c r="Q8781" s="43"/>
      <c r="R8781" s="43"/>
      <c r="S8781" s="43"/>
      <c r="T8781" s="43"/>
      <c r="U8781" s="43"/>
      <c r="V8781" s="43"/>
      <c r="W8781" s="43"/>
      <c r="X8781" s="43"/>
      <c r="Y8781" s="43"/>
      <c r="Z8781" s="43"/>
      <c r="AA8781" s="43"/>
      <c r="AB8781" s="43"/>
      <c r="AC8781" s="43"/>
      <c r="AD8781" s="43"/>
      <c r="AE8781" s="43"/>
      <c r="AF8781" s="43"/>
      <c r="AG8781" s="43"/>
      <c r="AH8781" s="43"/>
      <c r="AI8781" s="43"/>
      <c r="AJ8781" s="43"/>
      <c r="AK8781" s="43"/>
      <c r="AL8781" s="43"/>
      <c r="AM8781" s="43"/>
      <c r="AN8781" s="43"/>
      <c r="AO8781" s="43"/>
      <c r="AP8781" s="43"/>
      <c r="AQ8781" s="43"/>
      <c r="AR8781" s="43"/>
      <c r="AS8781" s="43"/>
      <c r="AT8781" s="43"/>
      <c r="AU8781" s="43"/>
      <c r="AV8781" s="43"/>
      <c r="AW8781" s="43"/>
      <c r="AX8781" s="43"/>
      <c r="AY8781" s="43"/>
      <c r="AZ8781" s="43"/>
      <c r="BB8781" s="40" t="s">
        <v>893</v>
      </c>
      <c r="BC8781" s="41"/>
      <c r="BD8781" s="41"/>
      <c r="BE8781" s="41"/>
      <c r="BF8781" s="41"/>
      <c r="BG8781" s="41"/>
      <c r="BH8781" s="41"/>
      <c r="BI8781" s="41"/>
      <c r="BJ8781" s="41"/>
      <c r="BK8781" s="41"/>
      <c r="BL8781" s="41"/>
      <c r="BM8781" s="41"/>
      <c r="BN8781" s="41"/>
      <c r="BO8781" s="41"/>
      <c r="BP8781" s="41"/>
      <c r="BQ8781" s="41"/>
      <c r="BR8781" s="41"/>
      <c r="BS8781" s="41"/>
      <c r="BT8781" s="41"/>
      <c r="BU8781" s="41"/>
      <c r="BV8781" s="41"/>
      <c r="BW8781" s="41"/>
      <c r="BX8781" s="41"/>
      <c r="BY8781" s="41"/>
      <c r="BZ8781" s="41"/>
      <c r="CA8781" s="41"/>
      <c r="CB8781" s="41"/>
      <c r="CC8781" s="41"/>
      <c r="CD8781" s="41"/>
      <c r="CE8781" s="41"/>
      <c r="CF8781" s="41"/>
      <c r="CG8781" s="41"/>
      <c r="CH8781" s="41"/>
      <c r="CI8781" s="41"/>
      <c r="CJ8781" s="41"/>
      <c r="CK8781" s="41"/>
      <c r="CL8781" s="41"/>
      <c r="CM8781" s="41"/>
      <c r="CN8781" s="41"/>
      <c r="CO8781" s="41"/>
      <c r="CP8781" s="41"/>
      <c r="CQ8781" s="41"/>
      <c r="CR8781" s="41"/>
      <c r="CS8781" s="41"/>
      <c r="CT8781" s="41"/>
      <c r="CU8781" s="41"/>
      <c r="CV8781" s="41"/>
      <c r="CW8781" s="41"/>
      <c r="CX8781" s="41"/>
      <c r="CY8781" s="41"/>
      <c r="CZ8781" s="41"/>
      <c r="DA8781" s="41"/>
      <c r="DB8781" s="41"/>
      <c r="DC8781" s="41"/>
      <c r="DD8781" s="41"/>
    </row>
    <row r="8782" spans="6:108" x14ac:dyDescent="0.25">
      <c r="F8782" s="42" t="s">
        <v>940</v>
      </c>
      <c r="G8782" s="43"/>
      <c r="H8782" s="43"/>
      <c r="I8782" s="43"/>
      <c r="J8782" s="43"/>
      <c r="K8782" s="43"/>
      <c r="L8782" s="43"/>
      <c r="M8782" s="43"/>
      <c r="N8782" s="43"/>
      <c r="O8782" s="43"/>
      <c r="P8782" s="43"/>
      <c r="Q8782" s="43"/>
      <c r="R8782" s="43"/>
      <c r="S8782" s="43"/>
      <c r="T8782" s="43"/>
      <c r="U8782" s="43"/>
      <c r="V8782" s="43"/>
      <c r="W8782" s="43"/>
      <c r="X8782" s="43"/>
      <c r="Y8782" s="43"/>
      <c r="Z8782" s="43"/>
      <c r="AA8782" s="43"/>
      <c r="AB8782" s="43"/>
      <c r="AC8782" s="43"/>
      <c r="AD8782" s="43"/>
      <c r="AE8782" s="43"/>
      <c r="AF8782" s="43"/>
      <c r="AG8782" s="43"/>
      <c r="AH8782" s="43"/>
      <c r="AI8782" s="43"/>
      <c r="AJ8782" s="43"/>
      <c r="AK8782" s="43"/>
      <c r="AL8782" s="43"/>
      <c r="AM8782" s="43"/>
      <c r="AN8782" s="43"/>
      <c r="AO8782" s="43"/>
      <c r="AP8782" s="43"/>
      <c r="AQ8782" s="43"/>
      <c r="AR8782" s="43"/>
      <c r="AS8782" s="43"/>
      <c r="AT8782" s="43"/>
      <c r="AU8782" s="43"/>
      <c r="AV8782" s="43"/>
      <c r="AW8782" s="43"/>
      <c r="AX8782" s="43"/>
      <c r="AY8782" s="43"/>
      <c r="AZ8782" s="43"/>
      <c r="BB8782" s="40" t="s">
        <v>1417</v>
      </c>
      <c r="BC8782" s="41"/>
      <c r="BD8782" s="41"/>
      <c r="BE8782" s="41"/>
      <c r="BF8782" s="41"/>
      <c r="BG8782" s="41"/>
      <c r="BH8782" s="41"/>
      <c r="BI8782" s="41"/>
      <c r="BJ8782" s="41"/>
      <c r="BK8782" s="41"/>
      <c r="BL8782" s="41"/>
      <c r="BM8782" s="41"/>
      <c r="BN8782" s="41"/>
      <c r="BO8782" s="41"/>
      <c r="BP8782" s="41"/>
      <c r="BQ8782" s="41"/>
      <c r="BR8782" s="41"/>
      <c r="BS8782" s="41"/>
      <c r="BT8782" s="41"/>
      <c r="BU8782" s="41"/>
      <c r="BV8782" s="41"/>
      <c r="BW8782" s="41"/>
      <c r="BX8782" s="41"/>
      <c r="BY8782" s="41"/>
      <c r="BZ8782" s="41"/>
      <c r="CA8782" s="41"/>
      <c r="CB8782" s="41"/>
      <c r="CC8782" s="41"/>
      <c r="CD8782" s="41"/>
      <c r="CE8782" s="41"/>
      <c r="CF8782" s="41"/>
      <c r="CG8782" s="41"/>
      <c r="CH8782" s="41"/>
      <c r="CI8782" s="41"/>
      <c r="CJ8782" s="41"/>
      <c r="CK8782" s="41"/>
      <c r="CL8782" s="41"/>
      <c r="CM8782" s="41"/>
      <c r="CN8782" s="41"/>
      <c r="CO8782" s="41"/>
      <c r="CP8782" s="41"/>
      <c r="CQ8782" s="41"/>
      <c r="CR8782" s="41"/>
      <c r="CS8782" s="41"/>
      <c r="CT8782" s="41"/>
      <c r="CU8782" s="41"/>
      <c r="CV8782" s="41"/>
      <c r="CW8782" s="41"/>
      <c r="CX8782" s="41"/>
      <c r="CY8782" s="41"/>
      <c r="CZ8782" s="41"/>
      <c r="DA8782" s="41"/>
      <c r="DB8782" s="41"/>
      <c r="DC8782" s="41"/>
      <c r="DD8782" s="41"/>
    </row>
    <row r="8783" spans="6:108" x14ac:dyDescent="0.25">
      <c r="F8783" s="42" t="s">
        <v>1413</v>
      </c>
      <c r="G8783" s="43"/>
      <c r="H8783" s="43"/>
      <c r="I8783" s="43"/>
      <c r="J8783" s="43"/>
      <c r="K8783" s="43"/>
      <c r="L8783" s="43"/>
      <c r="M8783" s="43"/>
      <c r="N8783" s="43"/>
      <c r="O8783" s="43"/>
      <c r="P8783" s="43"/>
      <c r="Q8783" s="43"/>
      <c r="R8783" s="43"/>
      <c r="S8783" s="43"/>
      <c r="T8783" s="43"/>
      <c r="U8783" s="43"/>
      <c r="V8783" s="43"/>
      <c r="W8783" s="43"/>
      <c r="X8783" s="43"/>
      <c r="Y8783" s="43"/>
      <c r="Z8783" s="43"/>
      <c r="AA8783" s="43"/>
      <c r="AB8783" s="43"/>
      <c r="AC8783" s="43"/>
      <c r="AD8783" s="43"/>
      <c r="AE8783" s="43"/>
      <c r="AF8783" s="43"/>
      <c r="AG8783" s="43"/>
      <c r="AH8783" s="43"/>
      <c r="AI8783" s="43"/>
      <c r="AJ8783" s="43"/>
      <c r="AK8783" s="43"/>
      <c r="AL8783" s="43"/>
      <c r="AM8783" s="43"/>
      <c r="AN8783" s="43"/>
      <c r="AO8783" s="43"/>
      <c r="AP8783" s="43"/>
      <c r="AQ8783" s="43"/>
      <c r="AR8783" s="43"/>
      <c r="AS8783" s="43"/>
      <c r="AT8783" s="43"/>
      <c r="AU8783" s="43"/>
      <c r="AV8783" s="43"/>
      <c r="AW8783" s="43"/>
      <c r="AX8783" s="43"/>
      <c r="AY8783" s="43"/>
      <c r="AZ8783" s="43"/>
      <c r="BB8783" s="40" t="s">
        <v>1418</v>
      </c>
      <c r="BC8783" s="41"/>
      <c r="BD8783" s="41"/>
      <c r="BE8783" s="41"/>
      <c r="BF8783" s="41"/>
      <c r="BG8783" s="41"/>
      <c r="BH8783" s="41"/>
      <c r="BI8783" s="41"/>
      <c r="BJ8783" s="41"/>
      <c r="BK8783" s="41"/>
      <c r="BL8783" s="41"/>
      <c r="BM8783" s="41"/>
      <c r="BN8783" s="41"/>
      <c r="BO8783" s="41"/>
      <c r="BP8783" s="41"/>
      <c r="BQ8783" s="41"/>
      <c r="BR8783" s="41"/>
      <c r="BS8783" s="41"/>
      <c r="BT8783" s="41"/>
      <c r="BU8783" s="41"/>
      <c r="BV8783" s="41"/>
      <c r="BW8783" s="41"/>
      <c r="BX8783" s="41"/>
      <c r="BY8783" s="41"/>
      <c r="BZ8783" s="41"/>
      <c r="CA8783" s="41"/>
      <c r="CB8783" s="41"/>
      <c r="CC8783" s="41"/>
      <c r="CD8783" s="41"/>
      <c r="CE8783" s="41"/>
      <c r="CF8783" s="41"/>
      <c r="CG8783" s="41"/>
      <c r="CH8783" s="41"/>
      <c r="CI8783" s="41"/>
      <c r="CJ8783" s="41"/>
      <c r="CK8783" s="41"/>
      <c r="CL8783" s="41"/>
      <c r="CM8783" s="41"/>
      <c r="CN8783" s="41"/>
      <c r="CO8783" s="41"/>
      <c r="CP8783" s="41"/>
      <c r="CQ8783" s="41"/>
      <c r="CR8783" s="41"/>
      <c r="CS8783" s="41"/>
      <c r="CT8783" s="41"/>
      <c r="CU8783" s="41"/>
      <c r="CV8783" s="41"/>
      <c r="CW8783" s="41"/>
      <c r="CX8783" s="41"/>
      <c r="CY8783" s="41"/>
      <c r="CZ8783" s="41"/>
      <c r="DA8783" s="41"/>
      <c r="DB8783" s="41"/>
      <c r="DC8783" s="41"/>
      <c r="DD8783" s="41"/>
    </row>
    <row r="8784" spans="6:108" x14ac:dyDescent="0.25">
      <c r="F8784" s="42" t="s">
        <v>1414</v>
      </c>
      <c r="G8784" s="43"/>
      <c r="H8784" s="43"/>
      <c r="I8784" s="43"/>
      <c r="J8784" s="43"/>
      <c r="K8784" s="43"/>
      <c r="L8784" s="43"/>
      <c r="M8784" s="43"/>
      <c r="N8784" s="43"/>
      <c r="O8784" s="43"/>
      <c r="P8784" s="43"/>
      <c r="Q8784" s="43"/>
      <c r="R8784" s="43"/>
      <c r="S8784" s="43"/>
      <c r="T8784" s="43"/>
      <c r="U8784" s="43"/>
      <c r="V8784" s="43"/>
      <c r="W8784" s="43"/>
      <c r="X8784" s="43"/>
      <c r="Y8784" s="43"/>
      <c r="Z8784" s="43"/>
      <c r="AA8784" s="43"/>
      <c r="AB8784" s="43"/>
      <c r="AC8784" s="43"/>
      <c r="AD8784" s="43"/>
      <c r="AE8784" s="43"/>
      <c r="AF8784" s="43"/>
      <c r="AG8784" s="43"/>
      <c r="AH8784" s="43"/>
      <c r="AI8784" s="43"/>
      <c r="AJ8784" s="43"/>
      <c r="AK8784" s="43"/>
      <c r="AL8784" s="43"/>
      <c r="AM8784" s="43"/>
      <c r="AN8784" s="43"/>
      <c r="AO8784" s="43"/>
      <c r="AP8784" s="43"/>
      <c r="AQ8784" s="43"/>
      <c r="AR8784" s="43"/>
      <c r="AS8784" s="43"/>
      <c r="AT8784" s="43"/>
      <c r="AU8784" s="43"/>
      <c r="AV8784" s="43"/>
      <c r="AW8784" s="43"/>
      <c r="AX8784" s="43"/>
      <c r="AY8784" s="43"/>
      <c r="AZ8784" s="43"/>
      <c r="BB8784" s="40" t="s">
        <v>900</v>
      </c>
      <c r="BC8784" s="41"/>
      <c r="BD8784" s="41"/>
      <c r="BE8784" s="41"/>
      <c r="BF8784" s="41"/>
      <c r="BG8784" s="41"/>
      <c r="BH8784" s="41"/>
      <c r="BI8784" s="41"/>
      <c r="BJ8784" s="41"/>
      <c r="BK8784" s="41"/>
      <c r="BL8784" s="41"/>
      <c r="BM8784" s="41"/>
      <c r="BN8784" s="41"/>
      <c r="BO8784" s="41"/>
      <c r="BP8784" s="41"/>
      <c r="BQ8784" s="41"/>
      <c r="BR8784" s="41"/>
      <c r="BS8784" s="41"/>
      <c r="BT8784" s="41"/>
      <c r="BU8784" s="41"/>
      <c r="BV8784" s="41"/>
      <c r="BW8784" s="41"/>
      <c r="BX8784" s="41"/>
      <c r="BY8784" s="41"/>
      <c r="BZ8784" s="41"/>
      <c r="CA8784" s="41"/>
      <c r="CB8784" s="41"/>
      <c r="CC8784" s="41"/>
      <c r="CD8784" s="41"/>
      <c r="CE8784" s="41"/>
      <c r="CF8784" s="41"/>
      <c r="CG8784" s="41"/>
      <c r="CH8784" s="41"/>
      <c r="CI8784" s="41"/>
      <c r="CJ8784" s="41"/>
      <c r="CK8784" s="41"/>
      <c r="CL8784" s="41"/>
      <c r="CM8784" s="41"/>
      <c r="CN8784" s="41"/>
      <c r="CO8784" s="41"/>
      <c r="CP8784" s="41"/>
      <c r="CQ8784" s="41"/>
      <c r="CR8784" s="41"/>
      <c r="CS8784" s="41"/>
      <c r="CT8784" s="41"/>
      <c r="CU8784" s="41"/>
      <c r="CV8784" s="41"/>
      <c r="CW8784" s="41"/>
      <c r="CX8784" s="41"/>
      <c r="CY8784" s="41"/>
      <c r="CZ8784" s="41"/>
      <c r="DA8784" s="41"/>
      <c r="DB8784" s="41"/>
      <c r="DC8784" s="41"/>
      <c r="DD8784" s="41"/>
    </row>
    <row r="8785" spans="6:108" x14ac:dyDescent="0.25">
      <c r="F8785" s="42" t="s">
        <v>1415</v>
      </c>
      <c r="G8785" s="43"/>
      <c r="H8785" s="43"/>
      <c r="I8785" s="43"/>
      <c r="J8785" s="43"/>
      <c r="K8785" s="43"/>
      <c r="L8785" s="43"/>
      <c r="M8785" s="43"/>
      <c r="N8785" s="43"/>
      <c r="O8785" s="43"/>
      <c r="P8785" s="43"/>
      <c r="Q8785" s="43"/>
      <c r="R8785" s="43"/>
      <c r="S8785" s="43"/>
      <c r="T8785" s="43"/>
      <c r="U8785" s="43"/>
      <c r="V8785" s="43"/>
      <c r="W8785" s="43"/>
      <c r="X8785" s="43"/>
      <c r="Y8785" s="43"/>
      <c r="Z8785" s="43"/>
      <c r="AA8785" s="43"/>
      <c r="AB8785" s="43"/>
      <c r="AC8785" s="43"/>
      <c r="AD8785" s="43"/>
      <c r="AE8785" s="43"/>
      <c r="AF8785" s="43"/>
      <c r="AG8785" s="43"/>
      <c r="AH8785" s="43"/>
      <c r="AI8785" s="43"/>
      <c r="AJ8785" s="43"/>
      <c r="AK8785" s="43"/>
      <c r="AL8785" s="43"/>
      <c r="AM8785" s="43"/>
      <c r="AN8785" s="43"/>
      <c r="AO8785" s="43"/>
      <c r="AP8785" s="43"/>
      <c r="AQ8785" s="43"/>
      <c r="AR8785" s="43"/>
      <c r="AS8785" s="43"/>
      <c r="AT8785" s="43"/>
      <c r="AU8785" s="43"/>
      <c r="AV8785" s="43"/>
      <c r="AW8785" s="43"/>
      <c r="AX8785" s="43"/>
      <c r="AY8785" s="43"/>
      <c r="AZ8785" s="43"/>
      <c r="BB8785" s="40" t="s">
        <v>889</v>
      </c>
      <c r="BC8785" s="41"/>
      <c r="BD8785" s="41"/>
      <c r="BE8785" s="41"/>
      <c r="BF8785" s="41"/>
      <c r="BG8785" s="41"/>
      <c r="BH8785" s="41"/>
      <c r="BI8785" s="41"/>
      <c r="BJ8785" s="41"/>
      <c r="BK8785" s="41"/>
      <c r="BL8785" s="41"/>
      <c r="BM8785" s="41"/>
      <c r="BN8785" s="41"/>
      <c r="BO8785" s="41"/>
      <c r="BP8785" s="41"/>
      <c r="BQ8785" s="41"/>
      <c r="BR8785" s="41"/>
      <c r="BS8785" s="41"/>
      <c r="BT8785" s="41"/>
      <c r="BU8785" s="41"/>
      <c r="BV8785" s="41"/>
      <c r="BW8785" s="41"/>
      <c r="BX8785" s="41"/>
      <c r="BY8785" s="41"/>
      <c r="BZ8785" s="41"/>
      <c r="CA8785" s="41"/>
      <c r="CB8785" s="41"/>
      <c r="CC8785" s="41"/>
      <c r="CD8785" s="41"/>
      <c r="CE8785" s="41"/>
      <c r="CF8785" s="41"/>
      <c r="CG8785" s="41"/>
      <c r="CH8785" s="41"/>
      <c r="CI8785" s="41"/>
      <c r="CJ8785" s="41"/>
      <c r="CK8785" s="41"/>
      <c r="CL8785" s="41"/>
      <c r="CM8785" s="41"/>
      <c r="CN8785" s="41"/>
      <c r="CO8785" s="41"/>
      <c r="CP8785" s="41"/>
      <c r="CQ8785" s="41"/>
      <c r="CR8785" s="41"/>
      <c r="CS8785" s="41"/>
      <c r="CT8785" s="41"/>
      <c r="CU8785" s="41"/>
      <c r="CV8785" s="41"/>
      <c r="CW8785" s="41"/>
      <c r="CX8785" s="41"/>
      <c r="CY8785" s="41"/>
      <c r="CZ8785" s="41"/>
      <c r="DA8785" s="41"/>
      <c r="DB8785" s="41"/>
      <c r="DC8785" s="41"/>
      <c r="DD8785" s="41"/>
    </row>
    <row r="8786" spans="6:108" x14ac:dyDescent="0.25">
      <c r="F8786" s="42"/>
      <c r="G8786" s="43"/>
      <c r="H8786" s="43"/>
      <c r="I8786" s="43"/>
      <c r="J8786" s="43"/>
      <c r="K8786" s="43"/>
      <c r="L8786" s="43"/>
      <c r="M8786" s="43"/>
      <c r="N8786" s="43"/>
      <c r="O8786" s="43"/>
      <c r="P8786" s="43"/>
      <c r="Q8786" s="43"/>
      <c r="R8786" s="43"/>
      <c r="S8786" s="43"/>
      <c r="T8786" s="43"/>
      <c r="U8786" s="43"/>
      <c r="V8786" s="43"/>
      <c r="W8786" s="43"/>
      <c r="X8786" s="43"/>
      <c r="Y8786" s="43"/>
      <c r="Z8786" s="43"/>
      <c r="AA8786" s="43"/>
      <c r="AB8786" s="43"/>
      <c r="AC8786" s="43"/>
      <c r="AD8786" s="43"/>
      <c r="AE8786" s="43"/>
      <c r="AF8786" s="43"/>
      <c r="AG8786" s="43"/>
      <c r="AH8786" s="43"/>
      <c r="AI8786" s="43"/>
      <c r="AJ8786" s="43"/>
      <c r="AK8786" s="43"/>
      <c r="AL8786" s="43"/>
      <c r="AM8786" s="43"/>
      <c r="AN8786" s="43"/>
      <c r="AO8786" s="43"/>
      <c r="AP8786" s="43"/>
      <c r="AQ8786" s="43"/>
      <c r="AR8786" s="43"/>
      <c r="AS8786" s="43"/>
      <c r="AT8786" s="43"/>
      <c r="AU8786" s="43"/>
      <c r="AV8786" s="43"/>
      <c r="AW8786" s="43"/>
      <c r="AX8786" s="43"/>
      <c r="AY8786" s="43"/>
      <c r="AZ8786" s="43"/>
      <c r="BB8786" s="40" t="s">
        <v>876</v>
      </c>
      <c r="BC8786" s="41"/>
      <c r="BD8786" s="41"/>
      <c r="BE8786" s="41"/>
      <c r="BF8786" s="41"/>
      <c r="BG8786" s="41"/>
      <c r="BH8786" s="41"/>
      <c r="BI8786" s="41"/>
      <c r="BJ8786" s="41"/>
      <c r="BK8786" s="41"/>
      <c r="BL8786" s="41"/>
      <c r="BM8786" s="41"/>
      <c r="BN8786" s="41"/>
      <c r="BO8786" s="41"/>
      <c r="BP8786" s="41"/>
      <c r="BQ8786" s="41"/>
      <c r="BR8786" s="41"/>
      <c r="BS8786" s="41"/>
      <c r="BT8786" s="41"/>
      <c r="BU8786" s="41"/>
      <c r="BV8786" s="41"/>
      <c r="BW8786" s="41"/>
      <c r="BX8786" s="41"/>
      <c r="BY8786" s="41"/>
      <c r="BZ8786" s="41"/>
      <c r="CA8786" s="41"/>
      <c r="CB8786" s="41"/>
      <c r="CC8786" s="41"/>
      <c r="CD8786" s="41"/>
      <c r="CE8786" s="41"/>
      <c r="CF8786" s="41"/>
      <c r="CG8786" s="41"/>
      <c r="CH8786" s="41"/>
      <c r="CI8786" s="41"/>
      <c r="CJ8786" s="41"/>
      <c r="CK8786" s="41"/>
      <c r="CL8786" s="41"/>
      <c r="CM8786" s="41"/>
      <c r="CN8786" s="41"/>
      <c r="CO8786" s="41"/>
      <c r="CP8786" s="41"/>
      <c r="CQ8786" s="41"/>
      <c r="CR8786" s="41"/>
      <c r="CS8786" s="41"/>
      <c r="CT8786" s="41"/>
      <c r="CU8786" s="41"/>
      <c r="CV8786" s="41"/>
      <c r="CW8786" s="41"/>
      <c r="CX8786" s="41"/>
      <c r="CY8786" s="41"/>
      <c r="CZ8786" s="41"/>
      <c r="DA8786" s="41"/>
      <c r="DB8786" s="41"/>
      <c r="DC8786" s="41"/>
      <c r="DD8786" s="41"/>
    </row>
    <row r="8787" spans="6:108" x14ac:dyDescent="0.25">
      <c r="F8787" s="42" t="s">
        <v>1140</v>
      </c>
      <c r="G8787" s="43"/>
      <c r="H8787" s="43"/>
      <c r="I8787" s="43"/>
      <c r="J8787" s="43"/>
      <c r="K8787" s="43"/>
      <c r="L8787" s="43"/>
      <c r="M8787" s="43"/>
      <c r="N8787" s="43"/>
      <c r="O8787" s="43"/>
      <c r="P8787" s="43"/>
      <c r="Q8787" s="43"/>
      <c r="R8787" s="43"/>
      <c r="S8787" s="43"/>
      <c r="T8787" s="43"/>
      <c r="U8787" s="43"/>
      <c r="V8787" s="43"/>
      <c r="W8787" s="43"/>
      <c r="X8787" s="43"/>
      <c r="Y8787" s="43"/>
      <c r="Z8787" s="43"/>
      <c r="AA8787" s="43"/>
      <c r="AB8787" s="43"/>
      <c r="AC8787" s="43"/>
      <c r="AD8787" s="43"/>
      <c r="AE8787" s="43"/>
      <c r="AF8787" s="43"/>
      <c r="AG8787" s="43"/>
      <c r="AH8787" s="43"/>
      <c r="AI8787" s="43"/>
      <c r="AJ8787" s="43"/>
      <c r="AK8787" s="43"/>
      <c r="AL8787" s="43"/>
      <c r="AM8787" s="43"/>
      <c r="AN8787" s="43"/>
      <c r="AO8787" s="43"/>
      <c r="AP8787" s="43"/>
      <c r="AQ8787" s="43"/>
      <c r="AR8787" s="43"/>
      <c r="AS8787" s="43"/>
      <c r="AT8787" s="43"/>
      <c r="AU8787" s="43"/>
      <c r="AV8787" s="43"/>
      <c r="AW8787" s="43"/>
      <c r="AX8787" s="43"/>
      <c r="AY8787" s="43"/>
      <c r="AZ8787" s="43"/>
      <c r="BB8787" s="40" t="s">
        <v>877</v>
      </c>
      <c r="BC8787" s="41"/>
      <c r="BD8787" s="41"/>
      <c r="BE8787" s="41"/>
      <c r="BF8787" s="41"/>
      <c r="BG8787" s="41"/>
      <c r="BH8787" s="41"/>
      <c r="BI8787" s="41"/>
      <c r="BJ8787" s="41"/>
      <c r="BK8787" s="41"/>
      <c r="BL8787" s="41"/>
      <c r="BM8787" s="41"/>
      <c r="BN8787" s="41"/>
      <c r="BO8787" s="41"/>
      <c r="BP8787" s="41"/>
      <c r="BQ8787" s="41"/>
      <c r="BR8787" s="41"/>
      <c r="BS8787" s="41"/>
      <c r="BT8787" s="41"/>
      <c r="BU8787" s="41"/>
      <c r="BV8787" s="41"/>
      <c r="BW8787" s="41"/>
      <c r="BX8787" s="41"/>
      <c r="BY8787" s="41"/>
      <c r="BZ8787" s="41"/>
      <c r="CA8787" s="41"/>
      <c r="CB8787" s="41"/>
      <c r="CC8787" s="41"/>
      <c r="CD8787" s="41"/>
      <c r="CE8787" s="41"/>
      <c r="CF8787" s="41"/>
      <c r="CG8787" s="41"/>
      <c r="CH8787" s="41"/>
      <c r="CI8787" s="41"/>
      <c r="CJ8787" s="41"/>
      <c r="CK8787" s="41"/>
      <c r="CL8787" s="41"/>
      <c r="CM8787" s="41"/>
      <c r="CN8787" s="41"/>
      <c r="CO8787" s="41"/>
      <c r="CP8787" s="41"/>
      <c r="CQ8787" s="41"/>
      <c r="CR8787" s="41"/>
      <c r="CS8787" s="41"/>
      <c r="CT8787" s="41"/>
      <c r="CU8787" s="41"/>
      <c r="CV8787" s="41"/>
      <c r="CW8787" s="41"/>
      <c r="CX8787" s="41"/>
      <c r="CY8787" s="41"/>
      <c r="CZ8787" s="41"/>
      <c r="DA8787" s="41"/>
      <c r="DB8787" s="41"/>
      <c r="DC8787" s="41"/>
      <c r="DD8787" s="41"/>
    </row>
    <row r="8788" spans="6:108" x14ac:dyDescent="0.25">
      <c r="F8788" s="42" t="s">
        <v>1141</v>
      </c>
      <c r="G8788" s="43"/>
      <c r="H8788" s="43"/>
      <c r="I8788" s="43"/>
      <c r="J8788" s="43"/>
      <c r="K8788" s="43"/>
      <c r="L8788" s="43"/>
      <c r="M8788" s="43"/>
      <c r="N8788" s="43"/>
      <c r="O8788" s="43"/>
      <c r="P8788" s="43"/>
      <c r="Q8788" s="43"/>
      <c r="R8788" s="43"/>
      <c r="S8788" s="43"/>
      <c r="T8788" s="43"/>
      <c r="U8788" s="43"/>
      <c r="V8788" s="43"/>
      <c r="W8788" s="43"/>
      <c r="X8788" s="43"/>
      <c r="Y8788" s="43"/>
      <c r="Z8788" s="43"/>
      <c r="AA8788" s="43"/>
      <c r="AB8788" s="43"/>
      <c r="AC8788" s="43"/>
      <c r="AD8788" s="43"/>
      <c r="AE8788" s="43"/>
      <c r="AF8788" s="43"/>
      <c r="AG8788" s="43"/>
      <c r="AH8788" s="43"/>
      <c r="AI8788" s="43"/>
      <c r="AJ8788" s="43"/>
      <c r="AK8788" s="43"/>
      <c r="AL8788" s="43"/>
      <c r="AM8788" s="43"/>
      <c r="AN8788" s="43"/>
      <c r="AO8788" s="43"/>
      <c r="AP8788" s="43"/>
      <c r="AQ8788" s="43"/>
      <c r="AR8788" s="43"/>
      <c r="AS8788" s="43"/>
      <c r="AT8788" s="43"/>
      <c r="AU8788" s="43"/>
      <c r="AV8788" s="43"/>
      <c r="AW8788" s="43"/>
      <c r="AX8788" s="43"/>
      <c r="AY8788" s="43"/>
      <c r="AZ8788" s="43"/>
      <c r="BB8788" s="40" t="s">
        <v>1416</v>
      </c>
      <c r="BC8788" s="41"/>
      <c r="BD8788" s="41"/>
      <c r="BE8788" s="41"/>
      <c r="BF8788" s="41"/>
      <c r="BG8788" s="41"/>
      <c r="BH8788" s="41"/>
      <c r="BI8788" s="41"/>
      <c r="BJ8788" s="41"/>
      <c r="BK8788" s="41"/>
      <c r="BL8788" s="41"/>
      <c r="BM8788" s="41"/>
      <c r="BN8788" s="41"/>
      <c r="BO8788" s="41"/>
      <c r="BP8788" s="41"/>
      <c r="BQ8788" s="41"/>
      <c r="BR8788" s="41"/>
      <c r="BS8788" s="41"/>
      <c r="BT8788" s="41"/>
      <c r="BU8788" s="41"/>
      <c r="BV8788" s="41"/>
      <c r="BW8788" s="41"/>
      <c r="BX8788" s="41"/>
      <c r="BY8788" s="41"/>
      <c r="BZ8788" s="41"/>
      <c r="CA8788" s="41"/>
      <c r="CB8788" s="41"/>
      <c r="CC8788" s="41"/>
      <c r="CD8788" s="41"/>
      <c r="CE8788" s="41"/>
      <c r="CF8788" s="41"/>
      <c r="CG8788" s="41"/>
      <c r="CH8788" s="41"/>
      <c r="CI8788" s="41"/>
      <c r="CJ8788" s="41"/>
      <c r="CK8788" s="41"/>
      <c r="CL8788" s="41"/>
      <c r="CM8788" s="41"/>
      <c r="CN8788" s="41"/>
      <c r="CO8788" s="41"/>
      <c r="CP8788" s="41"/>
      <c r="CQ8788" s="41"/>
      <c r="CR8788" s="41"/>
      <c r="CS8788" s="41"/>
      <c r="CT8788" s="41"/>
      <c r="CU8788" s="41"/>
      <c r="CV8788" s="41"/>
      <c r="CW8788" s="41"/>
      <c r="CX8788" s="41"/>
      <c r="CY8788" s="41"/>
      <c r="CZ8788" s="41"/>
      <c r="DA8788" s="41"/>
      <c r="DB8788" s="41"/>
      <c r="DC8788" s="41"/>
      <c r="DD8788" s="41"/>
    </row>
    <row r="8789" spans="6:108" x14ac:dyDescent="0.25">
      <c r="F8789" s="42" t="s">
        <v>1409</v>
      </c>
      <c r="G8789" s="43"/>
      <c r="H8789" s="43"/>
      <c r="I8789" s="43"/>
      <c r="J8789" s="43"/>
      <c r="K8789" s="43"/>
      <c r="L8789" s="43"/>
      <c r="M8789" s="43"/>
      <c r="N8789" s="43"/>
      <c r="O8789" s="43"/>
      <c r="P8789" s="43"/>
      <c r="Q8789" s="43"/>
      <c r="R8789" s="43"/>
      <c r="S8789" s="43"/>
      <c r="T8789" s="43"/>
      <c r="U8789" s="43"/>
      <c r="V8789" s="43"/>
      <c r="W8789" s="43"/>
      <c r="X8789" s="43"/>
      <c r="Y8789" s="43"/>
      <c r="Z8789" s="43"/>
      <c r="AA8789" s="43"/>
      <c r="AB8789" s="43"/>
      <c r="AC8789" s="43"/>
      <c r="AD8789" s="43"/>
      <c r="AE8789" s="43"/>
      <c r="AF8789" s="43"/>
      <c r="AG8789" s="43"/>
      <c r="AH8789" s="43"/>
      <c r="AI8789" s="43"/>
      <c r="AJ8789" s="43"/>
      <c r="AK8789" s="43"/>
      <c r="AL8789" s="43"/>
      <c r="AM8789" s="43"/>
      <c r="AN8789" s="43"/>
      <c r="AO8789" s="43"/>
      <c r="AP8789" s="43"/>
      <c r="AQ8789" s="43"/>
      <c r="AR8789" s="43"/>
      <c r="AS8789" s="43"/>
      <c r="AT8789" s="43"/>
      <c r="AU8789" s="43"/>
      <c r="AV8789" s="43"/>
      <c r="AW8789" s="43"/>
      <c r="AX8789" s="43"/>
      <c r="AY8789" s="43"/>
      <c r="AZ8789" s="43"/>
      <c r="BB8789" s="40" t="s">
        <v>889</v>
      </c>
      <c r="BC8789" s="41"/>
      <c r="BD8789" s="41"/>
      <c r="BE8789" s="41"/>
      <c r="BF8789" s="41"/>
      <c r="BG8789" s="41"/>
      <c r="BH8789" s="41"/>
      <c r="BI8789" s="41"/>
      <c r="BJ8789" s="41"/>
      <c r="BK8789" s="41"/>
      <c r="BL8789" s="41"/>
      <c r="BM8789" s="41"/>
      <c r="BN8789" s="41"/>
      <c r="BO8789" s="41"/>
      <c r="BP8789" s="41"/>
      <c r="BQ8789" s="41"/>
      <c r="BR8789" s="41"/>
      <c r="BS8789" s="41"/>
      <c r="BT8789" s="41"/>
      <c r="BU8789" s="41"/>
      <c r="BV8789" s="41"/>
      <c r="BW8789" s="41"/>
      <c r="BX8789" s="41"/>
      <c r="BY8789" s="41"/>
      <c r="BZ8789" s="41"/>
      <c r="CA8789" s="41"/>
      <c r="CB8789" s="41"/>
      <c r="CC8789" s="41"/>
      <c r="CD8789" s="41"/>
      <c r="CE8789" s="41"/>
      <c r="CF8789" s="41"/>
      <c r="CG8789" s="41"/>
      <c r="CH8789" s="41"/>
      <c r="CI8789" s="41"/>
      <c r="CJ8789" s="41"/>
      <c r="CK8789" s="41"/>
      <c r="CL8789" s="41"/>
      <c r="CM8789" s="41"/>
      <c r="CN8789" s="41"/>
      <c r="CO8789" s="41"/>
      <c r="CP8789" s="41"/>
      <c r="CQ8789" s="41"/>
      <c r="CR8789" s="41"/>
      <c r="CS8789" s="41"/>
      <c r="CT8789" s="41"/>
      <c r="CU8789" s="41"/>
      <c r="CV8789" s="41"/>
      <c r="CW8789" s="41"/>
      <c r="CX8789" s="41"/>
      <c r="CY8789" s="41"/>
      <c r="CZ8789" s="41"/>
      <c r="DA8789" s="41"/>
      <c r="DB8789" s="41"/>
      <c r="DC8789" s="41"/>
      <c r="DD8789" s="41"/>
    </row>
    <row r="8790" spans="6:108" x14ac:dyDescent="0.25">
      <c r="F8790" s="42"/>
      <c r="G8790" s="43"/>
      <c r="H8790" s="43"/>
      <c r="I8790" s="43"/>
      <c r="J8790" s="43"/>
      <c r="K8790" s="43"/>
      <c r="L8790" s="43"/>
      <c r="M8790" s="43"/>
      <c r="N8790" s="43"/>
      <c r="O8790" s="43"/>
      <c r="P8790" s="43"/>
      <c r="Q8790" s="43"/>
      <c r="R8790" s="43"/>
      <c r="S8790" s="43"/>
      <c r="T8790" s="43"/>
      <c r="U8790" s="43"/>
      <c r="V8790" s="43"/>
      <c r="W8790" s="43"/>
      <c r="X8790" s="43"/>
      <c r="Y8790" s="43"/>
      <c r="Z8790" s="43"/>
      <c r="AA8790" s="43"/>
      <c r="AB8790" s="43"/>
      <c r="AC8790" s="43"/>
      <c r="AD8790" s="43"/>
      <c r="AE8790" s="43"/>
      <c r="AF8790" s="43"/>
      <c r="AG8790" s="43"/>
      <c r="AH8790" s="43"/>
      <c r="AI8790" s="43"/>
      <c r="AJ8790" s="43"/>
      <c r="AK8790" s="43"/>
      <c r="AL8790" s="43"/>
      <c r="AM8790" s="43"/>
      <c r="AN8790" s="43"/>
      <c r="AO8790" s="43"/>
      <c r="AP8790" s="43"/>
      <c r="AQ8790" s="43"/>
      <c r="AR8790" s="43"/>
      <c r="AS8790" s="43"/>
      <c r="AT8790" s="43"/>
      <c r="AU8790" s="43"/>
      <c r="AV8790" s="43"/>
      <c r="AW8790" s="43"/>
      <c r="AX8790" s="43"/>
      <c r="AY8790" s="43"/>
      <c r="AZ8790" s="43"/>
      <c r="BB8790" s="40" t="s">
        <v>903</v>
      </c>
      <c r="BC8790" s="41"/>
      <c r="BD8790" s="41"/>
      <c r="BE8790" s="41"/>
      <c r="BF8790" s="41"/>
      <c r="BG8790" s="41"/>
      <c r="BH8790" s="41"/>
      <c r="BI8790" s="41"/>
      <c r="BJ8790" s="41"/>
      <c r="BK8790" s="41"/>
      <c r="BL8790" s="41"/>
      <c r="BM8790" s="41"/>
      <c r="BN8790" s="41"/>
      <c r="BO8790" s="41"/>
      <c r="BP8790" s="41"/>
      <c r="BQ8790" s="41"/>
      <c r="BR8790" s="41"/>
      <c r="BS8790" s="41"/>
      <c r="BT8790" s="41"/>
      <c r="BU8790" s="41"/>
      <c r="BV8790" s="41"/>
      <c r="BW8790" s="41"/>
      <c r="BX8790" s="41"/>
      <c r="BY8790" s="41"/>
      <c r="BZ8790" s="41"/>
      <c r="CA8790" s="41"/>
      <c r="CB8790" s="41"/>
      <c r="CC8790" s="41"/>
      <c r="CD8790" s="41"/>
      <c r="CE8790" s="41"/>
      <c r="CF8790" s="41"/>
      <c r="CG8790" s="41"/>
      <c r="CH8790" s="41"/>
      <c r="CI8790" s="41"/>
      <c r="CJ8790" s="41"/>
      <c r="CK8790" s="41"/>
      <c r="CL8790" s="41"/>
      <c r="CM8790" s="41"/>
      <c r="CN8790" s="41"/>
      <c r="CO8790" s="41"/>
      <c r="CP8790" s="41"/>
      <c r="CQ8790" s="41"/>
      <c r="CR8790" s="41"/>
      <c r="CS8790" s="41"/>
      <c r="CT8790" s="41"/>
      <c r="CU8790" s="41"/>
      <c r="CV8790" s="41"/>
      <c r="CW8790" s="41"/>
      <c r="CX8790" s="41"/>
      <c r="CY8790" s="41"/>
      <c r="CZ8790" s="41"/>
      <c r="DA8790" s="41"/>
      <c r="DB8790" s="41"/>
      <c r="DC8790" s="41"/>
      <c r="DD8790" s="41"/>
    </row>
    <row r="8791" spans="6:108" x14ac:dyDescent="0.25">
      <c r="F8791" s="42" t="s">
        <v>876</v>
      </c>
      <c r="G8791" s="43"/>
      <c r="H8791" s="43"/>
      <c r="I8791" s="43"/>
      <c r="J8791" s="43"/>
      <c r="K8791" s="43"/>
      <c r="L8791" s="43"/>
      <c r="M8791" s="43"/>
      <c r="N8791" s="43"/>
      <c r="O8791" s="43"/>
      <c r="P8791" s="43"/>
      <c r="Q8791" s="43"/>
      <c r="R8791" s="43"/>
      <c r="S8791" s="43"/>
      <c r="T8791" s="43"/>
      <c r="U8791" s="43"/>
      <c r="V8791" s="43"/>
      <c r="W8791" s="43"/>
      <c r="X8791" s="43"/>
      <c r="Y8791" s="43"/>
      <c r="Z8791" s="43"/>
      <c r="AA8791" s="43"/>
      <c r="AB8791" s="43"/>
      <c r="AC8791" s="43"/>
      <c r="AD8791" s="43"/>
      <c r="AE8791" s="43"/>
      <c r="AF8791" s="43"/>
      <c r="AG8791" s="43"/>
      <c r="AH8791" s="43"/>
      <c r="AI8791" s="43"/>
      <c r="AJ8791" s="43"/>
      <c r="AK8791" s="43"/>
      <c r="AL8791" s="43"/>
      <c r="AM8791" s="43"/>
      <c r="AN8791" s="43"/>
      <c r="AO8791" s="43"/>
      <c r="AP8791" s="43"/>
      <c r="AQ8791" s="43"/>
      <c r="AR8791" s="43"/>
      <c r="AS8791" s="43"/>
      <c r="AT8791" s="43"/>
      <c r="AU8791" s="43"/>
      <c r="AV8791" s="43"/>
      <c r="AW8791" s="43"/>
      <c r="AX8791" s="43"/>
      <c r="AY8791" s="43"/>
      <c r="AZ8791" s="43"/>
      <c r="BB8791" s="40" t="s">
        <v>1240</v>
      </c>
      <c r="BC8791" s="41"/>
      <c r="BD8791" s="41"/>
      <c r="BE8791" s="41"/>
      <c r="BF8791" s="41"/>
      <c r="BG8791" s="41"/>
      <c r="BH8791" s="41"/>
      <c r="BI8791" s="41"/>
      <c r="BJ8791" s="41"/>
      <c r="BK8791" s="41"/>
      <c r="BL8791" s="41"/>
      <c r="BM8791" s="41"/>
      <c r="BN8791" s="41"/>
      <c r="BO8791" s="41"/>
      <c r="BP8791" s="41"/>
      <c r="BQ8791" s="41"/>
      <c r="BR8791" s="41"/>
      <c r="BS8791" s="41"/>
      <c r="BT8791" s="41"/>
      <c r="BU8791" s="41"/>
      <c r="BV8791" s="41"/>
      <c r="BW8791" s="41"/>
      <c r="BX8791" s="41"/>
      <c r="BY8791" s="41"/>
      <c r="BZ8791" s="41"/>
      <c r="CA8791" s="41"/>
      <c r="CB8791" s="41"/>
      <c r="CC8791" s="41"/>
      <c r="CD8791" s="41"/>
      <c r="CE8791" s="41"/>
      <c r="CF8791" s="41"/>
      <c r="CG8791" s="41"/>
      <c r="CH8791" s="41"/>
      <c r="CI8791" s="41"/>
      <c r="CJ8791" s="41"/>
      <c r="CK8791" s="41"/>
      <c r="CL8791" s="41"/>
      <c r="CM8791" s="41"/>
      <c r="CN8791" s="41"/>
      <c r="CO8791" s="41"/>
      <c r="CP8791" s="41"/>
      <c r="CQ8791" s="41"/>
      <c r="CR8791" s="41"/>
      <c r="CS8791" s="41"/>
      <c r="CT8791" s="41"/>
      <c r="CU8791" s="41"/>
      <c r="CV8791" s="41"/>
      <c r="CW8791" s="41"/>
      <c r="CX8791" s="41"/>
      <c r="CY8791" s="41"/>
      <c r="CZ8791" s="41"/>
      <c r="DA8791" s="41"/>
      <c r="DB8791" s="41"/>
      <c r="DC8791" s="41"/>
      <c r="DD8791" s="41"/>
    </row>
    <row r="8792" spans="6:108" x14ac:dyDescent="0.25">
      <c r="F8792" s="42" t="s">
        <v>887</v>
      </c>
      <c r="G8792" s="43"/>
      <c r="H8792" s="43"/>
      <c r="I8792" s="43"/>
      <c r="J8792" s="43"/>
      <c r="K8792" s="43"/>
      <c r="L8792" s="43"/>
      <c r="M8792" s="43"/>
      <c r="N8792" s="43"/>
      <c r="O8792" s="43"/>
      <c r="P8792" s="43"/>
      <c r="Q8792" s="43"/>
      <c r="R8792" s="43"/>
      <c r="S8792" s="43"/>
      <c r="T8792" s="43"/>
      <c r="U8792" s="43"/>
      <c r="V8792" s="43"/>
      <c r="W8792" s="43"/>
      <c r="X8792" s="43"/>
      <c r="Y8792" s="43"/>
      <c r="Z8792" s="43"/>
      <c r="AA8792" s="43"/>
      <c r="AB8792" s="43"/>
      <c r="AC8792" s="43"/>
      <c r="AD8792" s="43"/>
      <c r="AE8792" s="43"/>
      <c r="AF8792" s="43"/>
      <c r="AG8792" s="43"/>
      <c r="AH8792" s="43"/>
      <c r="AI8792" s="43"/>
      <c r="AJ8792" s="43"/>
      <c r="AK8792" s="43"/>
      <c r="AL8792" s="43"/>
      <c r="AM8792" s="43"/>
      <c r="AN8792" s="43"/>
      <c r="AO8792" s="43"/>
      <c r="AP8792" s="43"/>
      <c r="AQ8792" s="43"/>
      <c r="AR8792" s="43"/>
      <c r="AS8792" s="43"/>
      <c r="AT8792" s="43"/>
      <c r="AU8792" s="43"/>
      <c r="AV8792" s="43"/>
      <c r="AW8792" s="43"/>
      <c r="AX8792" s="43"/>
      <c r="AY8792" s="43"/>
      <c r="AZ8792" s="43"/>
      <c r="BB8792" s="40" t="s">
        <v>904</v>
      </c>
      <c r="BC8792" s="41"/>
      <c r="BD8792" s="41"/>
      <c r="BE8792" s="41"/>
      <c r="BF8792" s="41"/>
      <c r="BG8792" s="41"/>
      <c r="BH8792" s="41"/>
      <c r="BI8792" s="41"/>
      <c r="BJ8792" s="41"/>
      <c r="BK8792" s="41"/>
      <c r="BL8792" s="41"/>
      <c r="BM8792" s="41"/>
      <c r="BN8792" s="41"/>
      <c r="BO8792" s="41"/>
      <c r="BP8792" s="41"/>
      <c r="BQ8792" s="41"/>
      <c r="BR8792" s="41"/>
      <c r="BS8792" s="41"/>
      <c r="BT8792" s="41"/>
      <c r="BU8792" s="41"/>
      <c r="BV8792" s="41"/>
      <c r="BW8792" s="41"/>
      <c r="BX8792" s="41"/>
      <c r="BY8792" s="41"/>
      <c r="BZ8792" s="41"/>
      <c r="CA8792" s="41"/>
      <c r="CB8792" s="41"/>
      <c r="CC8792" s="41"/>
      <c r="CD8792" s="41"/>
      <c r="CE8792" s="41"/>
      <c r="CF8792" s="41"/>
      <c r="CG8792" s="41"/>
      <c r="CH8792" s="41"/>
      <c r="CI8792" s="41"/>
      <c r="CJ8792" s="41"/>
      <c r="CK8792" s="41"/>
      <c r="CL8792" s="41"/>
      <c r="CM8792" s="41"/>
      <c r="CN8792" s="41"/>
      <c r="CO8792" s="41"/>
      <c r="CP8792" s="41"/>
      <c r="CQ8792" s="41"/>
      <c r="CR8792" s="41"/>
      <c r="CS8792" s="41"/>
      <c r="CT8792" s="41"/>
      <c r="CU8792" s="41"/>
      <c r="CV8792" s="41"/>
      <c r="CW8792" s="41"/>
      <c r="CX8792" s="41"/>
      <c r="CY8792" s="41"/>
      <c r="CZ8792" s="41"/>
      <c r="DA8792" s="41"/>
      <c r="DB8792" s="41"/>
      <c r="DC8792" s="41"/>
      <c r="DD8792" s="41"/>
    </row>
    <row r="8793" spans="6:108" x14ac:dyDescent="0.25">
      <c r="F8793" s="42" t="s">
        <v>1410</v>
      </c>
      <c r="G8793" s="43"/>
      <c r="H8793" s="43"/>
      <c r="I8793" s="43"/>
      <c r="J8793" s="43"/>
      <c r="K8793" s="43"/>
      <c r="L8793" s="43"/>
      <c r="M8793" s="43"/>
      <c r="N8793" s="43"/>
      <c r="O8793" s="43"/>
      <c r="P8793" s="43"/>
      <c r="Q8793" s="43"/>
      <c r="R8793" s="43"/>
      <c r="S8793" s="43"/>
      <c r="T8793" s="43"/>
      <c r="U8793" s="43"/>
      <c r="V8793" s="43"/>
      <c r="W8793" s="43"/>
      <c r="X8793" s="43"/>
      <c r="Y8793" s="43"/>
      <c r="Z8793" s="43"/>
      <c r="AA8793" s="43"/>
      <c r="AB8793" s="43"/>
      <c r="AC8793" s="43"/>
      <c r="AD8793" s="43"/>
      <c r="AE8793" s="43"/>
      <c r="AF8793" s="43"/>
      <c r="AG8793" s="43"/>
      <c r="AH8793" s="43"/>
      <c r="AI8793" s="43"/>
      <c r="AJ8793" s="43"/>
      <c r="AK8793" s="43"/>
      <c r="AL8793" s="43"/>
      <c r="AM8793" s="43"/>
      <c r="AN8793" s="43"/>
      <c r="AO8793" s="43"/>
      <c r="AP8793" s="43"/>
      <c r="AQ8793" s="43"/>
      <c r="AR8793" s="43"/>
      <c r="AS8793" s="43"/>
      <c r="AT8793" s="43"/>
      <c r="AU8793" s="43"/>
      <c r="AV8793" s="43"/>
      <c r="AW8793" s="43"/>
      <c r="AX8793" s="43"/>
      <c r="AY8793" s="43"/>
      <c r="AZ8793" s="43"/>
    </row>
    <row r="8794" spans="6:108" x14ac:dyDescent="0.25">
      <c r="F8794" s="42"/>
      <c r="G8794" s="43"/>
      <c r="H8794" s="43"/>
      <c r="I8794" s="43"/>
      <c r="J8794" s="43"/>
      <c r="K8794" s="43"/>
      <c r="L8794" s="43"/>
      <c r="M8794" s="43"/>
      <c r="N8794" s="43"/>
      <c r="O8794" s="43"/>
      <c r="P8794" s="43"/>
      <c r="Q8794" s="43"/>
      <c r="R8794" s="43"/>
      <c r="S8794" s="43"/>
      <c r="T8794" s="43"/>
      <c r="U8794" s="43"/>
      <c r="V8794" s="43"/>
      <c r="W8794" s="43"/>
      <c r="X8794" s="43"/>
      <c r="Y8794" s="43"/>
      <c r="Z8794" s="43"/>
      <c r="AA8794" s="43"/>
      <c r="AB8794" s="43"/>
      <c r="AC8794" s="43"/>
      <c r="AD8794" s="43"/>
      <c r="AE8794" s="43"/>
      <c r="AF8794" s="43"/>
      <c r="AG8794" s="43"/>
      <c r="AH8794" s="43"/>
      <c r="AI8794" s="43"/>
      <c r="AJ8794" s="43"/>
      <c r="AK8794" s="43"/>
      <c r="AL8794" s="43"/>
      <c r="AM8794" s="43"/>
      <c r="AN8794" s="43"/>
      <c r="AO8794" s="43"/>
      <c r="AP8794" s="43"/>
      <c r="AQ8794" s="43"/>
      <c r="AR8794" s="43"/>
      <c r="AS8794" s="43"/>
      <c r="AT8794" s="43"/>
      <c r="AU8794" s="43"/>
      <c r="AV8794" s="43"/>
      <c r="AW8794" s="43"/>
      <c r="AX8794" s="43"/>
      <c r="AY8794" s="43"/>
      <c r="AZ8794" s="43"/>
    </row>
    <row r="8795" spans="6:108" x14ac:dyDescent="0.25">
      <c r="F8795" s="42" t="s">
        <v>946</v>
      </c>
      <c r="G8795" s="43"/>
      <c r="H8795" s="43"/>
      <c r="I8795" s="43"/>
      <c r="J8795" s="43"/>
      <c r="K8795" s="43"/>
      <c r="L8795" s="43"/>
      <c r="M8795" s="43"/>
      <c r="N8795" s="43"/>
      <c r="O8795" s="43"/>
      <c r="P8795" s="43"/>
      <c r="Q8795" s="43"/>
      <c r="R8795" s="43"/>
      <c r="S8795" s="43"/>
      <c r="T8795" s="43"/>
      <c r="U8795" s="43"/>
      <c r="V8795" s="43"/>
      <c r="W8795" s="43"/>
      <c r="X8795" s="43"/>
      <c r="Y8795" s="43"/>
      <c r="Z8795" s="43"/>
      <c r="AA8795" s="43"/>
      <c r="AB8795" s="43"/>
      <c r="AC8795" s="43"/>
      <c r="AD8795" s="43"/>
      <c r="AE8795" s="43"/>
      <c r="AF8795" s="43"/>
      <c r="AG8795" s="43"/>
      <c r="AH8795" s="43"/>
      <c r="AI8795" s="43"/>
      <c r="AJ8795" s="43"/>
      <c r="AK8795" s="43"/>
      <c r="AL8795" s="43"/>
      <c r="AM8795" s="43"/>
      <c r="AN8795" s="43"/>
      <c r="AO8795" s="43"/>
      <c r="AP8795" s="43"/>
      <c r="AQ8795" s="43"/>
      <c r="AR8795" s="43"/>
      <c r="AS8795" s="43"/>
      <c r="AT8795" s="43"/>
      <c r="AU8795" s="43"/>
      <c r="AV8795" s="43"/>
      <c r="AW8795" s="43"/>
      <c r="AX8795" s="43"/>
      <c r="AY8795" s="43"/>
      <c r="AZ8795" s="43"/>
    </row>
    <row r="8796" spans="6:108" x14ac:dyDescent="0.25">
      <c r="F8796" s="42" t="s">
        <v>1098</v>
      </c>
      <c r="G8796" s="43"/>
      <c r="H8796" s="43"/>
      <c r="I8796" s="43"/>
      <c r="J8796" s="43"/>
      <c r="K8796" s="43"/>
      <c r="L8796" s="43"/>
      <c r="M8796" s="43"/>
      <c r="N8796" s="43"/>
      <c r="O8796" s="43"/>
      <c r="P8796" s="43"/>
      <c r="Q8796" s="43"/>
      <c r="R8796" s="43"/>
      <c r="S8796" s="43"/>
      <c r="T8796" s="43"/>
      <c r="U8796" s="43"/>
      <c r="V8796" s="43"/>
      <c r="W8796" s="43"/>
      <c r="X8796" s="43"/>
      <c r="Y8796" s="43"/>
      <c r="Z8796" s="43"/>
      <c r="AA8796" s="43"/>
      <c r="AB8796" s="43"/>
      <c r="AC8796" s="43"/>
      <c r="AD8796" s="43"/>
      <c r="AE8796" s="43"/>
      <c r="AF8796" s="43"/>
      <c r="AG8796" s="43"/>
      <c r="AH8796" s="43"/>
      <c r="AI8796" s="43"/>
      <c r="AJ8796" s="43"/>
      <c r="AK8796" s="43"/>
      <c r="AL8796" s="43"/>
      <c r="AM8796" s="43"/>
      <c r="AN8796" s="43"/>
      <c r="AO8796" s="43"/>
      <c r="AP8796" s="43"/>
      <c r="AQ8796" s="43"/>
      <c r="AR8796" s="43"/>
      <c r="AS8796" s="43"/>
      <c r="AT8796" s="43"/>
      <c r="AU8796" s="43"/>
      <c r="AV8796" s="43"/>
      <c r="AW8796" s="43"/>
      <c r="AX8796" s="43"/>
      <c r="AY8796" s="43"/>
      <c r="AZ8796" s="43"/>
    </row>
    <row r="8797" spans="6:108" x14ac:dyDescent="0.25">
      <c r="F8797" s="42" t="s">
        <v>904</v>
      </c>
      <c r="G8797" s="43"/>
      <c r="H8797" s="43"/>
      <c r="I8797" s="43"/>
      <c r="J8797" s="43"/>
      <c r="K8797" s="43"/>
      <c r="L8797" s="43"/>
      <c r="M8797" s="43"/>
      <c r="N8797" s="43"/>
      <c r="O8797" s="43"/>
      <c r="P8797" s="43"/>
      <c r="Q8797" s="43"/>
      <c r="R8797" s="43"/>
      <c r="S8797" s="43"/>
      <c r="T8797" s="43"/>
      <c r="U8797" s="43"/>
      <c r="V8797" s="43"/>
      <c r="W8797" s="43"/>
      <c r="X8797" s="43"/>
      <c r="Y8797" s="43"/>
      <c r="Z8797" s="43"/>
      <c r="AA8797" s="43"/>
      <c r="AB8797" s="43"/>
      <c r="AC8797" s="43"/>
      <c r="AD8797" s="43"/>
      <c r="AE8797" s="43"/>
      <c r="AF8797" s="43"/>
      <c r="AG8797" s="43"/>
      <c r="AH8797" s="43"/>
      <c r="AI8797" s="43"/>
      <c r="AJ8797" s="43"/>
      <c r="AK8797" s="43"/>
      <c r="AL8797" s="43"/>
      <c r="AM8797" s="43"/>
      <c r="AN8797" s="43"/>
      <c r="AO8797" s="43"/>
      <c r="AP8797" s="43"/>
      <c r="AQ8797" s="43"/>
      <c r="AR8797" s="43"/>
      <c r="AS8797" s="43"/>
      <c r="AT8797" s="43"/>
      <c r="AU8797" s="43"/>
      <c r="AV8797" s="43"/>
      <c r="AW8797" s="43"/>
      <c r="AX8797" s="43"/>
      <c r="AY8797" s="43"/>
      <c r="AZ8797" s="43"/>
    </row>
    <row r="8802" spans="3:34" x14ac:dyDescent="0.25">
      <c r="C8802" s="13">
        <v>0</v>
      </c>
      <c r="E8802" s="4" t="s">
        <v>1433</v>
      </c>
    </row>
    <row r="8804" spans="3:34" x14ac:dyDescent="0.25">
      <c r="E8804" s="4" t="s">
        <v>1426</v>
      </c>
      <c r="T8804" s="4" t="s">
        <v>273</v>
      </c>
    </row>
    <row r="8805" spans="3:34" x14ac:dyDescent="0.25">
      <c r="E8805" s="1" t="s">
        <v>1427</v>
      </c>
      <c r="O8805" s="4" t="s">
        <v>1430</v>
      </c>
      <c r="T8805" s="39" t="s">
        <v>1432</v>
      </c>
    </row>
    <row r="8806" spans="3:34" x14ac:dyDescent="0.25">
      <c r="E8806" s="1" t="s">
        <v>1428</v>
      </c>
      <c r="O8806" s="4" t="s">
        <v>1430</v>
      </c>
      <c r="T8806" s="39" t="s">
        <v>1432</v>
      </c>
    </row>
    <row r="8807" spans="3:34" x14ac:dyDescent="0.25">
      <c r="E8807" s="1" t="s">
        <v>1429</v>
      </c>
      <c r="O8807" s="4" t="s">
        <v>1431</v>
      </c>
      <c r="T8807" s="39" t="s">
        <v>1432</v>
      </c>
    </row>
    <row r="8809" spans="3:34" x14ac:dyDescent="0.25">
      <c r="E8809" s="46" t="s">
        <v>1001</v>
      </c>
      <c r="F8809" s="43"/>
      <c r="G8809" s="43"/>
      <c r="H8809" s="43"/>
      <c r="I8809" s="43"/>
      <c r="J8809" s="43"/>
      <c r="K8809" s="43"/>
      <c r="L8809" s="43"/>
      <c r="M8809" s="43"/>
      <c r="N8809" s="43"/>
      <c r="O8809" s="43"/>
      <c r="P8809" s="43"/>
      <c r="Q8809" s="43"/>
      <c r="R8809" s="43"/>
      <c r="S8809" s="43"/>
      <c r="T8809" s="43"/>
      <c r="U8809" s="43"/>
      <c r="V8809" s="43"/>
      <c r="W8809" s="43"/>
      <c r="X8809" s="43"/>
      <c r="Y8809" s="43"/>
      <c r="Z8809" s="43"/>
      <c r="AA8809" s="43"/>
      <c r="AB8809" s="43"/>
      <c r="AC8809" s="43"/>
      <c r="AD8809" s="43"/>
      <c r="AE8809" s="43"/>
      <c r="AF8809" s="43"/>
      <c r="AG8809" s="43"/>
      <c r="AH8809" s="43"/>
    </row>
    <row r="8810" spans="3:34" x14ac:dyDescent="0.25">
      <c r="E8810" s="42" t="s">
        <v>868</v>
      </c>
      <c r="F8810" s="43"/>
      <c r="G8810" s="43"/>
      <c r="H8810" s="43"/>
      <c r="I8810" s="43"/>
      <c r="J8810" s="43"/>
      <c r="K8810" s="43"/>
      <c r="L8810" s="43"/>
      <c r="M8810" s="43"/>
      <c r="N8810" s="43"/>
      <c r="O8810" s="43"/>
      <c r="P8810" s="43"/>
      <c r="Q8810" s="43"/>
      <c r="R8810" s="43"/>
      <c r="S8810" s="43"/>
      <c r="T8810" s="43"/>
      <c r="U8810" s="43"/>
      <c r="V8810" s="43"/>
      <c r="W8810" s="43"/>
      <c r="X8810" s="43"/>
      <c r="Y8810" s="43"/>
      <c r="Z8810" s="43"/>
      <c r="AA8810" s="43"/>
      <c r="AB8810" s="43"/>
      <c r="AC8810" s="43"/>
      <c r="AD8810" s="43"/>
      <c r="AE8810" s="43"/>
      <c r="AF8810" s="43"/>
      <c r="AG8810" s="43"/>
      <c r="AH8810" s="43"/>
    </row>
    <row r="8811" spans="3:34" x14ac:dyDescent="0.25">
      <c r="E8811" s="42" t="s">
        <v>952</v>
      </c>
      <c r="F8811" s="43"/>
      <c r="G8811" s="43"/>
      <c r="H8811" s="43"/>
      <c r="I8811" s="43"/>
      <c r="J8811" s="43"/>
      <c r="K8811" s="43"/>
      <c r="L8811" s="43"/>
      <c r="M8811" s="43"/>
      <c r="N8811" s="43"/>
      <c r="O8811" s="43"/>
      <c r="P8811" s="43"/>
      <c r="Q8811" s="43"/>
      <c r="R8811" s="43"/>
      <c r="S8811" s="43"/>
      <c r="T8811" s="43"/>
      <c r="U8811" s="43"/>
      <c r="V8811" s="43"/>
      <c r="W8811" s="43"/>
      <c r="X8811" s="43"/>
      <c r="Y8811" s="43"/>
      <c r="Z8811" s="43"/>
      <c r="AA8811" s="43"/>
      <c r="AB8811" s="43"/>
      <c r="AC8811" s="43"/>
      <c r="AD8811" s="43"/>
      <c r="AE8811" s="43"/>
      <c r="AF8811" s="43"/>
      <c r="AG8811" s="43"/>
      <c r="AH8811" s="43"/>
    </row>
    <row r="8812" spans="3:34" x14ac:dyDescent="0.25">
      <c r="E8812" s="42" t="s">
        <v>988</v>
      </c>
      <c r="F8812" s="43"/>
      <c r="G8812" s="43"/>
      <c r="H8812" s="43"/>
      <c r="I8812" s="43"/>
      <c r="J8812" s="43"/>
      <c r="K8812" s="43"/>
      <c r="L8812" s="43"/>
      <c r="M8812" s="43"/>
      <c r="N8812" s="43"/>
      <c r="O8812" s="43"/>
      <c r="P8812" s="43"/>
      <c r="Q8812" s="43"/>
      <c r="R8812" s="43"/>
      <c r="S8812" s="43"/>
      <c r="T8812" s="43"/>
      <c r="U8812" s="43"/>
      <c r="V8812" s="43"/>
      <c r="W8812" s="43"/>
      <c r="X8812" s="43"/>
      <c r="Y8812" s="43"/>
      <c r="Z8812" s="43"/>
      <c r="AA8812" s="43"/>
      <c r="AB8812" s="43"/>
      <c r="AC8812" s="43"/>
      <c r="AD8812" s="43"/>
      <c r="AE8812" s="43"/>
      <c r="AF8812" s="43"/>
      <c r="AG8812" s="43"/>
      <c r="AH8812" s="43"/>
    </row>
    <row r="8813" spans="3:34" x14ac:dyDescent="0.25">
      <c r="E8813" s="42" t="s">
        <v>989</v>
      </c>
      <c r="F8813" s="43"/>
      <c r="G8813" s="43"/>
      <c r="H8813" s="43"/>
      <c r="I8813" s="43"/>
      <c r="J8813" s="43"/>
      <c r="K8813" s="43"/>
      <c r="L8813" s="43"/>
      <c r="M8813" s="43"/>
      <c r="N8813" s="43"/>
      <c r="O8813" s="43"/>
      <c r="P8813" s="43"/>
      <c r="Q8813" s="43"/>
      <c r="R8813" s="43"/>
      <c r="S8813" s="43"/>
      <c r="T8813" s="43"/>
      <c r="U8813" s="43"/>
      <c r="V8813" s="43"/>
      <c r="W8813" s="43"/>
      <c r="X8813" s="43"/>
      <c r="Y8813" s="43"/>
      <c r="Z8813" s="43"/>
      <c r="AA8813" s="43"/>
      <c r="AB8813" s="43"/>
      <c r="AC8813" s="43"/>
      <c r="AD8813" s="43"/>
      <c r="AE8813" s="43"/>
      <c r="AF8813" s="43"/>
      <c r="AG8813" s="43"/>
      <c r="AH8813" s="43"/>
    </row>
    <row r="8814" spans="3:34" x14ac:dyDescent="0.25">
      <c r="E8814" s="42" t="s">
        <v>990</v>
      </c>
      <c r="F8814" s="43"/>
      <c r="G8814" s="43"/>
      <c r="H8814" s="43"/>
      <c r="I8814" s="43"/>
      <c r="J8814" s="43"/>
      <c r="K8814" s="43"/>
      <c r="L8814" s="43"/>
      <c r="M8814" s="43"/>
      <c r="N8814" s="43"/>
      <c r="O8814" s="43"/>
      <c r="P8814" s="43"/>
      <c r="Q8814" s="43"/>
      <c r="R8814" s="43"/>
      <c r="S8814" s="43"/>
      <c r="T8814" s="43"/>
      <c r="U8814" s="43"/>
      <c r="V8814" s="43"/>
      <c r="W8814" s="43"/>
      <c r="X8814" s="43"/>
      <c r="Y8814" s="43"/>
      <c r="Z8814" s="43"/>
      <c r="AA8814" s="43"/>
      <c r="AB8814" s="43"/>
      <c r="AC8814" s="43"/>
      <c r="AD8814" s="43"/>
      <c r="AE8814" s="43"/>
      <c r="AF8814" s="43"/>
      <c r="AG8814" s="43"/>
      <c r="AH8814" s="43"/>
    </row>
    <row r="8815" spans="3:34" x14ac:dyDescent="0.25">
      <c r="E8815" s="42" t="s">
        <v>991</v>
      </c>
      <c r="F8815" s="43"/>
      <c r="G8815" s="43"/>
      <c r="H8815" s="43"/>
      <c r="I8815" s="43"/>
      <c r="J8815" s="43"/>
      <c r="K8815" s="43"/>
      <c r="L8815" s="43"/>
      <c r="M8815" s="43"/>
      <c r="N8815" s="43"/>
      <c r="O8815" s="43"/>
      <c r="P8815" s="43"/>
      <c r="Q8815" s="43"/>
      <c r="R8815" s="43"/>
      <c r="S8815" s="43"/>
      <c r="T8815" s="43"/>
      <c r="U8815" s="43"/>
      <c r="V8815" s="43"/>
      <c r="W8815" s="43"/>
      <c r="X8815" s="43"/>
      <c r="Y8815" s="43"/>
      <c r="Z8815" s="43"/>
      <c r="AA8815" s="43"/>
      <c r="AB8815" s="43"/>
      <c r="AC8815" s="43"/>
      <c r="AD8815" s="43"/>
      <c r="AE8815" s="43"/>
      <c r="AF8815" s="43"/>
      <c r="AG8815" s="43"/>
      <c r="AH8815" s="43"/>
    </row>
    <row r="8816" spans="3:34" x14ac:dyDescent="0.25">
      <c r="E8816" s="42" t="s">
        <v>992</v>
      </c>
      <c r="F8816" s="43"/>
      <c r="G8816" s="43"/>
      <c r="H8816" s="43"/>
      <c r="I8816" s="43"/>
      <c r="J8816" s="43"/>
      <c r="K8816" s="43"/>
      <c r="L8816" s="43"/>
      <c r="M8816" s="43"/>
      <c r="N8816" s="43"/>
      <c r="O8816" s="43"/>
      <c r="P8816" s="43"/>
      <c r="Q8816" s="43"/>
      <c r="R8816" s="43"/>
      <c r="S8816" s="43"/>
      <c r="T8816" s="43"/>
      <c r="U8816" s="43"/>
      <c r="V8816" s="43"/>
      <c r="W8816" s="43"/>
      <c r="X8816" s="43"/>
      <c r="Y8816" s="43"/>
      <c r="Z8816" s="43"/>
      <c r="AA8816" s="43"/>
      <c r="AB8816" s="43"/>
      <c r="AC8816" s="43"/>
      <c r="AD8816" s="43"/>
      <c r="AE8816" s="43"/>
      <c r="AF8816" s="43"/>
      <c r="AG8816" s="43"/>
      <c r="AH8816" s="43"/>
    </row>
    <row r="8817" spans="5:34" x14ac:dyDescent="0.25">
      <c r="E8817" s="42" t="s">
        <v>993</v>
      </c>
      <c r="F8817" s="43"/>
      <c r="G8817" s="43"/>
      <c r="H8817" s="43"/>
      <c r="I8817" s="43"/>
      <c r="J8817" s="43"/>
      <c r="K8817" s="43"/>
      <c r="L8817" s="43"/>
      <c r="M8817" s="43"/>
      <c r="N8817" s="43"/>
      <c r="O8817" s="43"/>
      <c r="P8817" s="43"/>
      <c r="Q8817" s="43"/>
      <c r="R8817" s="43"/>
      <c r="S8817" s="43"/>
      <c r="T8817" s="43"/>
      <c r="U8817" s="43"/>
      <c r="V8817" s="43"/>
      <c r="W8817" s="43"/>
      <c r="X8817" s="43"/>
      <c r="Y8817" s="43"/>
      <c r="Z8817" s="43"/>
      <c r="AA8817" s="43"/>
      <c r="AB8817" s="43"/>
      <c r="AC8817" s="43"/>
      <c r="AD8817" s="43"/>
      <c r="AE8817" s="43"/>
      <c r="AF8817" s="43"/>
      <c r="AG8817" s="43"/>
      <c r="AH8817" s="43"/>
    </row>
    <row r="8818" spans="5:34" x14ac:dyDescent="0.25">
      <c r="E8818" s="42" t="s">
        <v>994</v>
      </c>
      <c r="F8818" s="43"/>
      <c r="G8818" s="43"/>
      <c r="H8818" s="43"/>
      <c r="I8818" s="43"/>
      <c r="J8818" s="43"/>
      <c r="K8818" s="43"/>
      <c r="L8818" s="43"/>
      <c r="M8818" s="43"/>
      <c r="N8818" s="43"/>
      <c r="O8818" s="43"/>
      <c r="P8818" s="43"/>
      <c r="Q8818" s="43"/>
      <c r="R8818" s="43"/>
      <c r="S8818" s="43"/>
      <c r="T8818" s="43"/>
      <c r="U8818" s="43"/>
      <c r="V8818" s="43"/>
      <c r="W8818" s="43"/>
      <c r="X8818" s="43"/>
      <c r="Y8818" s="43"/>
      <c r="Z8818" s="43"/>
      <c r="AA8818" s="43"/>
      <c r="AB8818" s="43"/>
      <c r="AC8818" s="43"/>
      <c r="AD8818" s="43"/>
      <c r="AE8818" s="43"/>
      <c r="AF8818" s="43"/>
      <c r="AG8818" s="43"/>
      <c r="AH8818" s="43"/>
    </row>
    <row r="8819" spans="5:34" x14ac:dyDescent="0.25">
      <c r="E8819" s="42" t="s">
        <v>932</v>
      </c>
      <c r="F8819" s="43"/>
      <c r="G8819" s="43"/>
      <c r="H8819" s="43"/>
      <c r="I8819" s="43"/>
      <c r="J8819" s="43"/>
      <c r="K8819" s="43"/>
      <c r="L8819" s="43"/>
      <c r="M8819" s="43"/>
      <c r="N8819" s="43"/>
      <c r="O8819" s="43"/>
      <c r="P8819" s="43"/>
      <c r="Q8819" s="43"/>
      <c r="R8819" s="43"/>
      <c r="S8819" s="43"/>
      <c r="T8819" s="43"/>
      <c r="U8819" s="43"/>
      <c r="V8819" s="43"/>
      <c r="W8819" s="43"/>
      <c r="X8819" s="43"/>
      <c r="Y8819" s="43"/>
      <c r="Z8819" s="43"/>
      <c r="AA8819" s="43"/>
      <c r="AB8819" s="43"/>
      <c r="AC8819" s="43"/>
      <c r="AD8819" s="43"/>
      <c r="AE8819" s="43"/>
      <c r="AF8819" s="43"/>
      <c r="AG8819" s="43"/>
      <c r="AH8819" s="43"/>
    </row>
    <row r="8820" spans="5:34" x14ac:dyDescent="0.25">
      <c r="E8820" s="42" t="s">
        <v>1192</v>
      </c>
      <c r="F8820" s="43"/>
      <c r="G8820" s="43"/>
      <c r="H8820" s="43"/>
      <c r="I8820" s="43"/>
      <c r="J8820" s="43"/>
      <c r="K8820" s="43"/>
      <c r="L8820" s="43"/>
      <c r="M8820" s="43"/>
      <c r="N8820" s="43"/>
      <c r="O8820" s="43"/>
      <c r="P8820" s="43"/>
      <c r="Q8820" s="43"/>
      <c r="R8820" s="43"/>
      <c r="S8820" s="43"/>
      <c r="T8820" s="43"/>
      <c r="U8820" s="43"/>
      <c r="V8820" s="43"/>
      <c r="W8820" s="43"/>
      <c r="X8820" s="43"/>
      <c r="Y8820" s="43"/>
      <c r="Z8820" s="43"/>
      <c r="AA8820" s="43"/>
      <c r="AB8820" s="43"/>
      <c r="AC8820" s="43"/>
      <c r="AD8820" s="43"/>
      <c r="AE8820" s="43"/>
      <c r="AF8820" s="43"/>
      <c r="AG8820" s="43"/>
      <c r="AH8820" s="43"/>
    </row>
    <row r="8821" spans="5:34" x14ac:dyDescent="0.25">
      <c r="E8821" s="42" t="s">
        <v>889</v>
      </c>
      <c r="F8821" s="43"/>
      <c r="G8821" s="43"/>
      <c r="H8821" s="43"/>
      <c r="I8821" s="43"/>
      <c r="J8821" s="43"/>
      <c r="K8821" s="43"/>
      <c r="L8821" s="43"/>
      <c r="M8821" s="43"/>
      <c r="N8821" s="43"/>
      <c r="O8821" s="43"/>
      <c r="P8821" s="43"/>
      <c r="Q8821" s="43"/>
      <c r="R8821" s="43"/>
      <c r="S8821" s="43"/>
      <c r="T8821" s="43"/>
      <c r="U8821" s="43"/>
      <c r="V8821" s="43"/>
      <c r="W8821" s="43"/>
      <c r="X8821" s="43"/>
      <c r="Y8821" s="43"/>
      <c r="Z8821" s="43"/>
      <c r="AA8821" s="43"/>
      <c r="AB8821" s="43"/>
      <c r="AC8821" s="43"/>
      <c r="AD8821" s="43"/>
      <c r="AE8821" s="43"/>
      <c r="AF8821" s="43"/>
      <c r="AG8821" s="43"/>
      <c r="AH8821" s="43"/>
    </row>
    <row r="8822" spans="5:34" x14ac:dyDescent="0.25">
      <c r="E8822" s="42" t="s">
        <v>996</v>
      </c>
      <c r="F8822" s="43"/>
      <c r="G8822" s="43"/>
      <c r="H8822" s="43"/>
      <c r="I8822" s="43"/>
      <c r="J8822" s="43"/>
      <c r="K8822" s="43"/>
      <c r="L8822" s="43"/>
      <c r="M8822" s="43"/>
      <c r="N8822" s="43"/>
      <c r="O8822" s="43"/>
      <c r="P8822" s="43"/>
      <c r="Q8822" s="43"/>
      <c r="R8822" s="43"/>
      <c r="S8822" s="43"/>
      <c r="T8822" s="43"/>
      <c r="U8822" s="43"/>
      <c r="V8822" s="43"/>
      <c r="W8822" s="43"/>
      <c r="X8822" s="43"/>
      <c r="Y8822" s="43"/>
      <c r="Z8822" s="43"/>
      <c r="AA8822" s="43"/>
      <c r="AB8822" s="43"/>
      <c r="AC8822" s="43"/>
      <c r="AD8822" s="43"/>
      <c r="AE8822" s="43"/>
      <c r="AF8822" s="43"/>
      <c r="AG8822" s="43"/>
      <c r="AH8822" s="43"/>
    </row>
    <row r="8823" spans="5:34" x14ac:dyDescent="0.25">
      <c r="E8823" s="42" t="s">
        <v>889</v>
      </c>
      <c r="F8823" s="43"/>
      <c r="G8823" s="43"/>
      <c r="H8823" s="43"/>
      <c r="I8823" s="43"/>
      <c r="J8823" s="43"/>
      <c r="K8823" s="43"/>
      <c r="L8823" s="43"/>
      <c r="M8823" s="43"/>
      <c r="N8823" s="43"/>
      <c r="O8823" s="43"/>
      <c r="P8823" s="43"/>
      <c r="Q8823" s="43"/>
      <c r="R8823" s="43"/>
      <c r="S8823" s="43"/>
      <c r="T8823" s="43"/>
      <c r="U8823" s="43"/>
      <c r="V8823" s="43"/>
      <c r="W8823" s="43"/>
      <c r="X8823" s="43"/>
      <c r="Y8823" s="43"/>
      <c r="Z8823" s="43"/>
      <c r="AA8823" s="43"/>
      <c r="AB8823" s="43"/>
      <c r="AC8823" s="43"/>
      <c r="AD8823" s="43"/>
      <c r="AE8823" s="43"/>
      <c r="AF8823" s="43"/>
      <c r="AG8823" s="43"/>
      <c r="AH8823" s="43"/>
    </row>
    <row r="8824" spans="5:34" x14ac:dyDescent="0.25">
      <c r="E8824" s="42" t="s">
        <v>939</v>
      </c>
      <c r="F8824" s="43"/>
      <c r="G8824" s="43"/>
      <c r="H8824" s="43"/>
      <c r="I8824" s="43"/>
      <c r="J8824" s="43"/>
      <c r="K8824" s="43"/>
      <c r="L8824" s="43"/>
      <c r="M8824" s="43"/>
      <c r="N8824" s="43"/>
      <c r="O8824" s="43"/>
      <c r="P8824" s="43"/>
      <c r="Q8824" s="43"/>
      <c r="R8824" s="43"/>
      <c r="S8824" s="43"/>
      <c r="T8824" s="43"/>
      <c r="U8824" s="43"/>
      <c r="V8824" s="43"/>
      <c r="W8824" s="43"/>
      <c r="X8824" s="43"/>
      <c r="Y8824" s="43"/>
      <c r="Z8824" s="43"/>
      <c r="AA8824" s="43"/>
      <c r="AB8824" s="43"/>
      <c r="AC8824" s="43"/>
      <c r="AD8824" s="43"/>
      <c r="AE8824" s="43"/>
      <c r="AF8824" s="43"/>
      <c r="AG8824" s="43"/>
      <c r="AH8824" s="43"/>
    </row>
    <row r="8825" spans="5:34" x14ac:dyDescent="0.25">
      <c r="E8825" s="42" t="s">
        <v>940</v>
      </c>
      <c r="F8825" s="43"/>
      <c r="G8825" s="43"/>
      <c r="H8825" s="43"/>
      <c r="I8825" s="43"/>
      <c r="J8825" s="43"/>
      <c r="K8825" s="43"/>
      <c r="L8825" s="43"/>
      <c r="M8825" s="43"/>
      <c r="N8825" s="43"/>
      <c r="O8825" s="43"/>
      <c r="P8825" s="43"/>
      <c r="Q8825" s="43"/>
      <c r="R8825" s="43"/>
      <c r="S8825" s="43"/>
      <c r="T8825" s="43"/>
      <c r="U8825" s="43"/>
      <c r="V8825" s="43"/>
      <c r="W8825" s="43"/>
      <c r="X8825" s="43"/>
      <c r="Y8825" s="43"/>
      <c r="Z8825" s="43"/>
      <c r="AA8825" s="43"/>
      <c r="AB8825" s="43"/>
      <c r="AC8825" s="43"/>
      <c r="AD8825" s="43"/>
      <c r="AE8825" s="43"/>
      <c r="AF8825" s="43"/>
      <c r="AG8825" s="43"/>
      <c r="AH8825" s="43"/>
    </row>
    <row r="8826" spans="5:34" x14ac:dyDescent="0.25">
      <c r="E8826" s="42" t="s">
        <v>1193</v>
      </c>
      <c r="F8826" s="43"/>
      <c r="G8826" s="43"/>
      <c r="H8826" s="43"/>
      <c r="I8826" s="43"/>
      <c r="J8826" s="43"/>
      <c r="K8826" s="43"/>
      <c r="L8826" s="43"/>
      <c r="M8826" s="43"/>
      <c r="N8826" s="43"/>
      <c r="O8826" s="43"/>
      <c r="P8826" s="43"/>
      <c r="Q8826" s="43"/>
      <c r="R8826" s="43"/>
      <c r="S8826" s="43"/>
      <c r="T8826" s="43"/>
      <c r="U8826" s="43"/>
      <c r="V8826" s="43"/>
      <c r="W8826" s="43"/>
      <c r="X8826" s="43"/>
      <c r="Y8826" s="43"/>
      <c r="Z8826" s="43"/>
      <c r="AA8826" s="43"/>
      <c r="AB8826" s="43"/>
      <c r="AC8826" s="43"/>
      <c r="AD8826" s="43"/>
      <c r="AE8826" s="43"/>
      <c r="AF8826" s="43"/>
      <c r="AG8826" s="43"/>
      <c r="AH8826" s="43"/>
    </row>
    <row r="8827" spans="5:34" x14ac:dyDescent="0.25">
      <c r="E8827" s="42" t="s">
        <v>1194</v>
      </c>
      <c r="F8827" s="43"/>
      <c r="G8827" s="43"/>
      <c r="H8827" s="43"/>
      <c r="I8827" s="43"/>
      <c r="J8827" s="43"/>
      <c r="K8827" s="43"/>
      <c r="L8827" s="43"/>
      <c r="M8827" s="43"/>
      <c r="N8827" s="43"/>
      <c r="O8827" s="43"/>
      <c r="P8827" s="43"/>
      <c r="Q8827" s="43"/>
      <c r="R8827" s="43"/>
      <c r="S8827" s="43"/>
      <c r="T8827" s="43"/>
      <c r="U8827" s="43"/>
      <c r="V8827" s="43"/>
      <c r="W8827" s="43"/>
      <c r="X8827" s="43"/>
      <c r="Y8827" s="43"/>
      <c r="Z8827" s="43"/>
      <c r="AA8827" s="43"/>
      <c r="AB8827" s="43"/>
      <c r="AC8827" s="43"/>
      <c r="AD8827" s="43"/>
      <c r="AE8827" s="43"/>
      <c r="AF8827" s="43"/>
      <c r="AG8827" s="43"/>
      <c r="AH8827" s="43"/>
    </row>
    <row r="8828" spans="5:34" x14ac:dyDescent="0.25">
      <c r="E8828" s="42" t="s">
        <v>1195</v>
      </c>
      <c r="F8828" s="43"/>
      <c r="G8828" s="43"/>
      <c r="H8828" s="43"/>
      <c r="I8828" s="43"/>
      <c r="J8828" s="43"/>
      <c r="K8828" s="43"/>
      <c r="L8828" s="43"/>
      <c r="M8828" s="43"/>
      <c r="N8828" s="43"/>
      <c r="O8828" s="43"/>
      <c r="P8828" s="43"/>
      <c r="Q8828" s="43"/>
      <c r="R8828" s="43"/>
      <c r="S8828" s="43"/>
      <c r="T8828" s="43"/>
      <c r="U8828" s="43"/>
      <c r="V8828" s="43"/>
      <c r="W8828" s="43"/>
      <c r="X8828" s="43"/>
      <c r="Y8828" s="43"/>
      <c r="Z8828" s="43"/>
      <c r="AA8828" s="43"/>
      <c r="AB8828" s="43"/>
      <c r="AC8828" s="43"/>
      <c r="AD8828" s="43"/>
      <c r="AE8828" s="43"/>
      <c r="AF8828" s="43"/>
      <c r="AG8828" s="43"/>
      <c r="AH8828" s="43"/>
    </row>
    <row r="8829" spans="5:34" x14ac:dyDescent="0.25">
      <c r="E8829" s="42" t="s">
        <v>889</v>
      </c>
      <c r="F8829" s="43"/>
      <c r="G8829" s="43"/>
      <c r="H8829" s="43"/>
      <c r="I8829" s="43"/>
      <c r="J8829" s="43"/>
      <c r="K8829" s="43"/>
      <c r="L8829" s="43"/>
      <c r="M8829" s="43"/>
      <c r="N8829" s="43"/>
      <c r="O8829" s="43"/>
      <c r="P8829" s="43"/>
      <c r="Q8829" s="43"/>
      <c r="R8829" s="43"/>
      <c r="S8829" s="43"/>
      <c r="T8829" s="43"/>
      <c r="U8829" s="43"/>
      <c r="V8829" s="43"/>
      <c r="W8829" s="43"/>
      <c r="X8829" s="43"/>
      <c r="Y8829" s="43"/>
      <c r="Z8829" s="43"/>
      <c r="AA8829" s="43"/>
      <c r="AB8829" s="43"/>
      <c r="AC8829" s="43"/>
      <c r="AD8829" s="43"/>
      <c r="AE8829" s="43"/>
      <c r="AF8829" s="43"/>
      <c r="AG8829" s="43"/>
      <c r="AH8829" s="43"/>
    </row>
    <row r="8830" spans="5:34" x14ac:dyDescent="0.25">
      <c r="E8830" s="42" t="s">
        <v>952</v>
      </c>
      <c r="F8830" s="43"/>
      <c r="G8830" s="43"/>
      <c r="H8830" s="43"/>
      <c r="I8830" s="43"/>
      <c r="J8830" s="43"/>
      <c r="K8830" s="43"/>
      <c r="L8830" s="43"/>
      <c r="M8830" s="43"/>
      <c r="N8830" s="43"/>
      <c r="O8830" s="43"/>
      <c r="P8830" s="43"/>
      <c r="Q8830" s="43"/>
      <c r="R8830" s="43"/>
      <c r="S8830" s="43"/>
      <c r="T8830" s="43"/>
      <c r="U8830" s="43"/>
      <c r="V8830" s="43"/>
      <c r="W8830" s="43"/>
      <c r="X8830" s="43"/>
      <c r="Y8830" s="43"/>
      <c r="Z8830" s="43"/>
      <c r="AA8830" s="43"/>
      <c r="AB8830" s="43"/>
      <c r="AC8830" s="43"/>
      <c r="AD8830" s="43"/>
      <c r="AE8830" s="43"/>
      <c r="AF8830" s="43"/>
      <c r="AG8830" s="43"/>
      <c r="AH8830" s="43"/>
    </row>
    <row r="8831" spans="5:34" x14ac:dyDescent="0.25">
      <c r="E8831" s="42" t="s">
        <v>988</v>
      </c>
      <c r="F8831" s="43"/>
      <c r="G8831" s="43"/>
      <c r="H8831" s="43"/>
      <c r="I8831" s="43"/>
      <c r="J8831" s="43"/>
      <c r="K8831" s="43"/>
      <c r="L8831" s="43"/>
      <c r="M8831" s="43"/>
      <c r="N8831" s="43"/>
      <c r="O8831" s="43"/>
      <c r="P8831" s="43"/>
      <c r="Q8831" s="43"/>
      <c r="R8831" s="43"/>
      <c r="S8831" s="43"/>
      <c r="T8831" s="43"/>
      <c r="U8831" s="43"/>
      <c r="V8831" s="43"/>
      <c r="W8831" s="43"/>
      <c r="X8831" s="43"/>
      <c r="Y8831" s="43"/>
      <c r="Z8831" s="43"/>
      <c r="AA8831" s="43"/>
      <c r="AB8831" s="43"/>
      <c r="AC8831" s="43"/>
      <c r="AD8831" s="43"/>
      <c r="AE8831" s="43"/>
      <c r="AF8831" s="43"/>
      <c r="AG8831" s="43"/>
      <c r="AH8831" s="43"/>
    </row>
    <row r="8832" spans="5:34" x14ac:dyDescent="0.25">
      <c r="E8832" s="42" t="s">
        <v>989</v>
      </c>
      <c r="F8832" s="43"/>
      <c r="G8832" s="43"/>
      <c r="H8832" s="43"/>
      <c r="I8832" s="43"/>
      <c r="J8832" s="43"/>
      <c r="K8832" s="43"/>
      <c r="L8832" s="43"/>
      <c r="M8832" s="43"/>
      <c r="N8832" s="43"/>
      <c r="O8832" s="43"/>
      <c r="P8832" s="43"/>
      <c r="Q8832" s="43"/>
      <c r="R8832" s="43"/>
      <c r="S8832" s="43"/>
      <c r="T8832" s="43"/>
      <c r="U8832" s="43"/>
      <c r="V8832" s="43"/>
      <c r="W8832" s="43"/>
      <c r="X8832" s="43"/>
      <c r="Y8832" s="43"/>
      <c r="Z8832" s="43"/>
      <c r="AA8832" s="43"/>
      <c r="AB8832" s="43"/>
      <c r="AC8832" s="43"/>
      <c r="AD8832" s="43"/>
      <c r="AE8832" s="43"/>
      <c r="AF8832" s="43"/>
      <c r="AG8832" s="43"/>
      <c r="AH8832" s="43"/>
    </row>
    <row r="8833" spans="2:34" x14ac:dyDescent="0.25">
      <c r="E8833" s="42" t="s">
        <v>990</v>
      </c>
      <c r="F8833" s="43"/>
      <c r="G8833" s="43"/>
      <c r="H8833" s="43"/>
      <c r="I8833" s="43"/>
      <c r="J8833" s="43"/>
      <c r="K8833" s="43"/>
      <c r="L8833" s="43"/>
      <c r="M8833" s="43"/>
      <c r="N8833" s="43"/>
      <c r="O8833" s="43"/>
      <c r="P8833" s="43"/>
      <c r="Q8833" s="43"/>
      <c r="R8833" s="43"/>
      <c r="S8833" s="43"/>
      <c r="T8833" s="43"/>
      <c r="U8833" s="43"/>
      <c r="V8833" s="43"/>
      <c r="W8833" s="43"/>
      <c r="X8833" s="43"/>
      <c r="Y8833" s="43"/>
      <c r="Z8833" s="43"/>
      <c r="AA8833" s="43"/>
      <c r="AB8833" s="43"/>
      <c r="AC8833" s="43"/>
      <c r="AD8833" s="43"/>
      <c r="AE8833" s="43"/>
      <c r="AF8833" s="43"/>
      <c r="AG8833" s="43"/>
      <c r="AH8833" s="43"/>
    </row>
    <row r="8834" spans="2:34" x14ac:dyDescent="0.25">
      <c r="E8834" s="42" t="s">
        <v>991</v>
      </c>
      <c r="F8834" s="43"/>
      <c r="G8834" s="43"/>
      <c r="H8834" s="43"/>
      <c r="I8834" s="43"/>
      <c r="J8834" s="43"/>
      <c r="K8834" s="43"/>
      <c r="L8834" s="43"/>
      <c r="M8834" s="43"/>
      <c r="N8834" s="43"/>
      <c r="O8834" s="43"/>
      <c r="P8834" s="43"/>
      <c r="Q8834" s="43"/>
      <c r="R8834" s="43"/>
      <c r="S8834" s="43"/>
      <c r="T8834" s="43"/>
      <c r="U8834" s="43"/>
      <c r="V8834" s="43"/>
      <c r="W8834" s="43"/>
      <c r="X8834" s="43"/>
      <c r="Y8834" s="43"/>
      <c r="Z8834" s="43"/>
      <c r="AA8834" s="43"/>
      <c r="AB8834" s="43"/>
      <c r="AC8834" s="43"/>
      <c r="AD8834" s="43"/>
      <c r="AE8834" s="43"/>
      <c r="AF8834" s="43"/>
      <c r="AG8834" s="43"/>
      <c r="AH8834" s="43"/>
    </row>
    <row r="8835" spans="2:34" x14ac:dyDescent="0.25">
      <c r="E8835" s="42" t="s">
        <v>992</v>
      </c>
      <c r="F8835" s="43"/>
      <c r="G8835" s="43"/>
      <c r="H8835" s="43"/>
      <c r="I8835" s="43"/>
      <c r="J8835" s="43"/>
      <c r="K8835" s="43"/>
      <c r="L8835" s="43"/>
      <c r="M8835" s="43"/>
      <c r="N8835" s="43"/>
      <c r="O8835" s="43"/>
      <c r="P8835" s="43"/>
      <c r="Q8835" s="43"/>
      <c r="R8835" s="43"/>
      <c r="S8835" s="43"/>
      <c r="T8835" s="43"/>
      <c r="U8835" s="43"/>
      <c r="V8835" s="43"/>
      <c r="W8835" s="43"/>
      <c r="X8835" s="43"/>
      <c r="Y8835" s="43"/>
      <c r="Z8835" s="43"/>
      <c r="AA8835" s="43"/>
      <c r="AB8835" s="43"/>
      <c r="AC8835" s="43"/>
      <c r="AD8835" s="43"/>
      <c r="AE8835" s="43"/>
      <c r="AF8835" s="43"/>
      <c r="AG8835" s="43"/>
      <c r="AH8835" s="43"/>
    </row>
    <row r="8836" spans="2:34" x14ac:dyDescent="0.25">
      <c r="E8836" s="42" t="s">
        <v>993</v>
      </c>
      <c r="F8836" s="43"/>
      <c r="G8836" s="43"/>
      <c r="H8836" s="43"/>
      <c r="I8836" s="43"/>
      <c r="J8836" s="43"/>
      <c r="K8836" s="43"/>
      <c r="L8836" s="43"/>
      <c r="M8836" s="43"/>
      <c r="N8836" s="43"/>
      <c r="O8836" s="43"/>
      <c r="P8836" s="43"/>
      <c r="Q8836" s="43"/>
      <c r="R8836" s="43"/>
      <c r="S8836" s="43"/>
      <c r="T8836" s="43"/>
      <c r="U8836" s="43"/>
      <c r="V8836" s="43"/>
      <c r="W8836" s="43"/>
      <c r="X8836" s="43"/>
      <c r="Y8836" s="43"/>
      <c r="Z8836" s="43"/>
      <c r="AA8836" s="43"/>
      <c r="AB8836" s="43"/>
      <c r="AC8836" s="43"/>
      <c r="AD8836" s="43"/>
      <c r="AE8836" s="43"/>
      <c r="AF8836" s="43"/>
      <c r="AG8836" s="43"/>
      <c r="AH8836" s="43"/>
    </row>
    <row r="8837" spans="2:34" x14ac:dyDescent="0.25">
      <c r="E8837" s="42" t="s">
        <v>994</v>
      </c>
      <c r="F8837" s="43"/>
      <c r="G8837" s="43"/>
      <c r="H8837" s="43"/>
      <c r="I8837" s="43"/>
      <c r="J8837" s="43"/>
      <c r="K8837" s="43"/>
      <c r="L8837" s="43"/>
      <c r="M8837" s="43"/>
      <c r="N8837" s="43"/>
      <c r="O8837" s="43"/>
      <c r="P8837" s="43"/>
      <c r="Q8837" s="43"/>
      <c r="R8837" s="43"/>
      <c r="S8837" s="43"/>
      <c r="T8837" s="43"/>
      <c r="U8837" s="43"/>
      <c r="V8837" s="43"/>
      <c r="W8837" s="43"/>
      <c r="X8837" s="43"/>
      <c r="Y8837" s="43"/>
      <c r="Z8837" s="43"/>
      <c r="AA8837" s="43"/>
      <c r="AB8837" s="43"/>
      <c r="AC8837" s="43"/>
      <c r="AD8837" s="43"/>
      <c r="AE8837" s="43"/>
      <c r="AF8837" s="43"/>
      <c r="AG8837" s="43"/>
      <c r="AH8837" s="43"/>
    </row>
    <row r="8838" spans="2:34" x14ac:dyDescent="0.25">
      <c r="E8838" s="42" t="s">
        <v>932</v>
      </c>
      <c r="F8838" s="43"/>
      <c r="G8838" s="43"/>
      <c r="H8838" s="43"/>
      <c r="I8838" s="43"/>
      <c r="J8838" s="43"/>
      <c r="K8838" s="43"/>
      <c r="L8838" s="43"/>
      <c r="M8838" s="43"/>
      <c r="N8838" s="43"/>
      <c r="O8838" s="43"/>
      <c r="P8838" s="43"/>
      <c r="Q8838" s="43"/>
      <c r="R8838" s="43"/>
      <c r="S8838" s="43"/>
      <c r="T8838" s="43"/>
      <c r="U8838" s="43"/>
      <c r="V8838" s="43"/>
      <c r="W8838" s="43"/>
      <c r="X8838" s="43"/>
      <c r="Y8838" s="43"/>
      <c r="Z8838" s="43"/>
      <c r="AA8838" s="43"/>
      <c r="AB8838" s="43"/>
      <c r="AC8838" s="43"/>
      <c r="AD8838" s="43"/>
      <c r="AE8838" s="43"/>
      <c r="AF8838" s="43"/>
      <c r="AG8838" s="43"/>
      <c r="AH8838" s="43"/>
    </row>
    <row r="8839" spans="2:34" x14ac:dyDescent="0.25">
      <c r="E8839" s="42" t="s">
        <v>1192</v>
      </c>
      <c r="F8839" s="43"/>
      <c r="G8839" s="43"/>
      <c r="H8839" s="43"/>
      <c r="I8839" s="43"/>
      <c r="J8839" s="43"/>
      <c r="K8839" s="43"/>
      <c r="L8839" s="43"/>
      <c r="M8839" s="43"/>
      <c r="N8839" s="43"/>
      <c r="O8839" s="43"/>
      <c r="P8839" s="43"/>
      <c r="Q8839" s="43"/>
      <c r="R8839" s="43"/>
      <c r="S8839" s="43"/>
      <c r="T8839" s="43"/>
      <c r="U8839" s="43"/>
      <c r="V8839" s="43"/>
      <c r="W8839" s="43"/>
      <c r="X8839" s="43"/>
      <c r="Y8839" s="43"/>
      <c r="Z8839" s="43"/>
      <c r="AA8839" s="43"/>
      <c r="AB8839" s="43"/>
      <c r="AC8839" s="43"/>
      <c r="AD8839" s="43"/>
      <c r="AE8839" s="43"/>
      <c r="AF8839" s="43"/>
      <c r="AG8839" s="43"/>
      <c r="AH8839" s="43"/>
    </row>
    <row r="8840" spans="2:34" x14ac:dyDescent="0.25">
      <c r="E8840" s="42" t="s">
        <v>889</v>
      </c>
      <c r="F8840" s="43"/>
      <c r="G8840" s="43"/>
      <c r="H8840" s="43"/>
      <c r="I8840" s="43"/>
      <c r="J8840" s="43"/>
      <c r="K8840" s="43"/>
      <c r="L8840" s="43"/>
      <c r="M8840" s="43"/>
      <c r="N8840" s="43"/>
      <c r="O8840" s="43"/>
      <c r="P8840" s="43"/>
      <c r="Q8840" s="43"/>
      <c r="R8840" s="43"/>
      <c r="S8840" s="43"/>
      <c r="T8840" s="43"/>
      <c r="U8840" s="43"/>
      <c r="V8840" s="43"/>
      <c r="W8840" s="43"/>
      <c r="X8840" s="43"/>
      <c r="Y8840" s="43"/>
      <c r="Z8840" s="43"/>
      <c r="AA8840" s="43"/>
      <c r="AB8840" s="43"/>
      <c r="AC8840" s="43"/>
      <c r="AD8840" s="43"/>
      <c r="AE8840" s="43"/>
      <c r="AF8840" s="43"/>
      <c r="AG8840" s="43"/>
      <c r="AH8840" s="43"/>
    </row>
    <row r="8841" spans="2:34" x14ac:dyDescent="0.25">
      <c r="E8841" s="42" t="s">
        <v>903</v>
      </c>
      <c r="F8841" s="43"/>
      <c r="G8841" s="43"/>
      <c r="H8841" s="43"/>
      <c r="I8841" s="43"/>
      <c r="J8841" s="43"/>
      <c r="K8841" s="43"/>
      <c r="L8841" s="43"/>
      <c r="M8841" s="43"/>
      <c r="N8841" s="43"/>
      <c r="O8841" s="43"/>
      <c r="P8841" s="43"/>
      <c r="Q8841" s="43"/>
      <c r="R8841" s="43"/>
      <c r="S8841" s="43"/>
      <c r="T8841" s="43"/>
      <c r="U8841" s="43"/>
      <c r="V8841" s="43"/>
      <c r="W8841" s="43"/>
      <c r="X8841" s="43"/>
      <c r="Y8841" s="43"/>
      <c r="Z8841" s="43"/>
      <c r="AA8841" s="43"/>
      <c r="AB8841" s="43"/>
      <c r="AC8841" s="43"/>
      <c r="AD8841" s="43"/>
      <c r="AE8841" s="43"/>
      <c r="AF8841" s="43"/>
      <c r="AG8841" s="43"/>
      <c r="AH8841" s="43"/>
    </row>
    <row r="8842" spans="2:34" x14ac:dyDescent="0.25">
      <c r="E8842" s="42" t="s">
        <v>1000</v>
      </c>
      <c r="F8842" s="43"/>
      <c r="G8842" s="43"/>
      <c r="H8842" s="43"/>
      <c r="I8842" s="43"/>
      <c r="J8842" s="43"/>
      <c r="K8842" s="43"/>
      <c r="L8842" s="43"/>
      <c r="M8842" s="43"/>
      <c r="N8842" s="43"/>
      <c r="O8842" s="43"/>
      <c r="P8842" s="43"/>
      <c r="Q8842" s="43"/>
      <c r="R8842" s="43"/>
      <c r="S8842" s="43"/>
      <c r="T8842" s="43"/>
      <c r="U8842" s="43"/>
      <c r="V8842" s="43"/>
      <c r="W8842" s="43"/>
      <c r="X8842" s="43"/>
      <c r="Y8842" s="43"/>
      <c r="Z8842" s="43"/>
      <c r="AA8842" s="43"/>
      <c r="AB8842" s="43"/>
      <c r="AC8842" s="43"/>
      <c r="AD8842" s="43"/>
      <c r="AE8842" s="43"/>
      <c r="AF8842" s="43"/>
      <c r="AG8842" s="43"/>
      <c r="AH8842" s="43"/>
    </row>
    <row r="8843" spans="2:34" x14ac:dyDescent="0.25">
      <c r="E8843" s="42" t="s">
        <v>904</v>
      </c>
      <c r="F8843" s="43"/>
      <c r="G8843" s="43"/>
      <c r="H8843" s="43"/>
      <c r="I8843" s="43"/>
      <c r="J8843" s="43"/>
      <c r="K8843" s="43"/>
      <c r="L8843" s="43"/>
      <c r="M8843" s="43"/>
      <c r="N8843" s="43"/>
      <c r="O8843" s="43"/>
      <c r="P8843" s="43"/>
      <c r="Q8843" s="43"/>
      <c r="R8843" s="43"/>
      <c r="S8843" s="43"/>
      <c r="T8843" s="43"/>
      <c r="U8843" s="43"/>
      <c r="V8843" s="43"/>
      <c r="W8843" s="43"/>
      <c r="X8843" s="43"/>
      <c r="Y8843" s="43"/>
      <c r="Z8843" s="43"/>
      <c r="AA8843" s="43"/>
      <c r="AB8843" s="43"/>
      <c r="AC8843" s="43"/>
      <c r="AD8843" s="43"/>
      <c r="AE8843" s="43"/>
      <c r="AF8843" s="43"/>
      <c r="AG8843" s="43"/>
      <c r="AH8843" s="43"/>
    </row>
    <row r="8846" spans="2:34" x14ac:dyDescent="0.25">
      <c r="B8846" s="1" t="s">
        <v>1435</v>
      </c>
    </row>
    <row r="8848" spans="2:34" x14ac:dyDescent="0.25">
      <c r="C8848" s="13">
        <v>0</v>
      </c>
      <c r="E8848" s="4" t="s">
        <v>1434</v>
      </c>
    </row>
    <row r="8850" spans="5:34" x14ac:dyDescent="0.25">
      <c r="E8850" s="1" t="s">
        <v>951</v>
      </c>
    </row>
    <row r="8852" spans="5:34" x14ac:dyDescent="0.25">
      <c r="E8852" s="40" t="s">
        <v>868</v>
      </c>
      <c r="F8852" s="41"/>
      <c r="G8852" s="41"/>
      <c r="H8852" s="41"/>
      <c r="I8852" s="41"/>
      <c r="J8852" s="41"/>
      <c r="K8852" s="41"/>
      <c r="L8852" s="41"/>
      <c r="M8852" s="41"/>
      <c r="N8852" s="41"/>
      <c r="O8852" s="41"/>
      <c r="P8852" s="41"/>
      <c r="Q8852" s="41"/>
      <c r="R8852" s="41"/>
      <c r="S8852" s="41"/>
      <c r="T8852" s="41"/>
      <c r="U8852" s="41"/>
      <c r="V8852" s="41"/>
      <c r="W8852" s="41"/>
      <c r="X8852" s="41"/>
      <c r="Y8852" s="41"/>
      <c r="Z8852" s="41"/>
      <c r="AA8852" s="41"/>
      <c r="AB8852" s="41"/>
      <c r="AC8852" s="41"/>
      <c r="AD8852" s="41"/>
      <c r="AE8852" s="41"/>
      <c r="AF8852" s="41"/>
      <c r="AG8852" s="41"/>
      <c r="AH8852" s="41"/>
    </row>
    <row r="8853" spans="5:34" x14ac:dyDescent="0.25">
      <c r="E8853" s="40" t="s">
        <v>1052</v>
      </c>
      <c r="F8853" s="41"/>
      <c r="G8853" s="41"/>
      <c r="H8853" s="41"/>
      <c r="I8853" s="41"/>
      <c r="J8853" s="41"/>
      <c r="K8853" s="41"/>
      <c r="L8853" s="41"/>
      <c r="M8853" s="41"/>
      <c r="N8853" s="41"/>
      <c r="O8853" s="41"/>
      <c r="P8853" s="41"/>
      <c r="Q8853" s="41"/>
      <c r="R8853" s="41"/>
      <c r="S8853" s="41"/>
      <c r="T8853" s="41"/>
      <c r="U8853" s="41"/>
      <c r="V8853" s="41"/>
      <c r="W8853" s="41"/>
      <c r="X8853" s="41"/>
      <c r="Y8853" s="41"/>
      <c r="Z8853" s="41"/>
      <c r="AA8853" s="41"/>
      <c r="AB8853" s="41"/>
      <c r="AC8853" s="41"/>
      <c r="AD8853" s="41"/>
      <c r="AE8853" s="41"/>
      <c r="AF8853" s="41"/>
      <c r="AG8853" s="41"/>
      <c r="AH8853" s="41"/>
    </row>
    <row r="8854" spans="5:34" x14ac:dyDescent="0.25">
      <c r="E8854" s="40" t="s">
        <v>931</v>
      </c>
      <c r="F8854" s="41"/>
      <c r="G8854" s="41"/>
      <c r="H8854" s="41"/>
      <c r="I8854" s="41"/>
      <c r="J8854" s="41"/>
      <c r="K8854" s="41"/>
      <c r="L8854" s="41"/>
      <c r="M8854" s="41"/>
      <c r="N8854" s="41"/>
      <c r="O8854" s="41"/>
      <c r="P8854" s="41"/>
      <c r="Q8854" s="41"/>
      <c r="R8854" s="41"/>
      <c r="S8854" s="41"/>
      <c r="T8854" s="41"/>
      <c r="U8854" s="41"/>
      <c r="V8854" s="41"/>
      <c r="W8854" s="41"/>
      <c r="X8854" s="41"/>
      <c r="Y8854" s="41"/>
      <c r="Z8854" s="41"/>
      <c r="AA8854" s="41"/>
      <c r="AB8854" s="41"/>
      <c r="AC8854" s="41"/>
      <c r="AD8854" s="41"/>
      <c r="AE8854" s="41"/>
      <c r="AF8854" s="41"/>
      <c r="AG8854" s="41"/>
      <c r="AH8854" s="41"/>
    </row>
    <row r="8855" spans="5:34" x14ac:dyDescent="0.25">
      <c r="E8855" s="40" t="s">
        <v>932</v>
      </c>
      <c r="F8855" s="41"/>
      <c r="G8855" s="41"/>
      <c r="H8855" s="41"/>
      <c r="I8855" s="41"/>
      <c r="J8855" s="41"/>
      <c r="K8855" s="41"/>
      <c r="L8855" s="41"/>
      <c r="M8855" s="41"/>
      <c r="N8855" s="41"/>
      <c r="O8855" s="41"/>
      <c r="P8855" s="41"/>
      <c r="Q8855" s="41"/>
      <c r="R8855" s="41"/>
      <c r="S8855" s="41"/>
      <c r="T8855" s="41"/>
      <c r="U8855" s="41"/>
      <c r="V8855" s="41"/>
      <c r="W8855" s="41"/>
      <c r="X8855" s="41"/>
      <c r="Y8855" s="41"/>
      <c r="Z8855" s="41"/>
      <c r="AA8855" s="41"/>
      <c r="AB8855" s="41"/>
      <c r="AC8855" s="41"/>
      <c r="AD8855" s="41"/>
      <c r="AE8855" s="41"/>
      <c r="AF8855" s="41"/>
      <c r="AG8855" s="41"/>
      <c r="AH8855" s="41"/>
    </row>
    <row r="8856" spans="5:34" x14ac:dyDescent="0.25">
      <c r="E8856" s="40" t="s">
        <v>954</v>
      </c>
      <c r="F8856" s="41"/>
      <c r="G8856" s="41"/>
      <c r="H8856" s="41"/>
      <c r="I8856" s="41"/>
      <c r="J8856" s="41"/>
      <c r="K8856" s="41"/>
      <c r="L8856" s="41"/>
      <c r="M8856" s="41"/>
      <c r="N8856" s="41"/>
      <c r="O8856" s="41"/>
      <c r="P8856" s="41"/>
      <c r="Q8856" s="41"/>
      <c r="R8856" s="41"/>
      <c r="S8856" s="41"/>
      <c r="T8856" s="41"/>
      <c r="U8856" s="41"/>
      <c r="V8856" s="41"/>
      <c r="W8856" s="41"/>
      <c r="X8856" s="41"/>
      <c r="Y8856" s="41"/>
      <c r="Z8856" s="41"/>
      <c r="AA8856" s="41"/>
      <c r="AB8856" s="41"/>
      <c r="AC8856" s="41"/>
      <c r="AD8856" s="41"/>
      <c r="AE8856" s="41"/>
      <c r="AF8856" s="41"/>
      <c r="AG8856" s="41"/>
      <c r="AH8856" s="41"/>
    </row>
    <row r="8857" spans="5:34" x14ac:dyDescent="0.25">
      <c r="E8857" s="40" t="s">
        <v>889</v>
      </c>
      <c r="F8857" s="41"/>
      <c r="G8857" s="41"/>
      <c r="H8857" s="41"/>
      <c r="I8857" s="41"/>
      <c r="J8857" s="41"/>
      <c r="K8857" s="41"/>
      <c r="L8857" s="41"/>
      <c r="M8857" s="41"/>
      <c r="N8857" s="41"/>
      <c r="O8857" s="41"/>
      <c r="P8857" s="41"/>
      <c r="Q8857" s="41"/>
      <c r="R8857" s="41"/>
      <c r="S8857" s="41"/>
      <c r="T8857" s="41"/>
      <c r="U8857" s="41"/>
      <c r="V8857" s="41"/>
      <c r="W8857" s="41"/>
      <c r="X8857" s="41"/>
      <c r="Y8857" s="41"/>
      <c r="Z8857" s="41"/>
      <c r="AA8857" s="41"/>
      <c r="AB8857" s="41"/>
      <c r="AC8857" s="41"/>
      <c r="AD8857" s="41"/>
      <c r="AE8857" s="41"/>
      <c r="AF8857" s="41"/>
      <c r="AG8857" s="41"/>
      <c r="AH8857" s="41"/>
    </row>
    <row r="8858" spans="5:34" x14ac:dyDescent="0.25">
      <c r="E8858" s="40" t="s">
        <v>1052</v>
      </c>
      <c r="F8858" s="41"/>
      <c r="G8858" s="41"/>
      <c r="H8858" s="41"/>
      <c r="I8858" s="41"/>
      <c r="J8858" s="41"/>
      <c r="K8858" s="41"/>
      <c r="L8858" s="41"/>
      <c r="M8858" s="41"/>
      <c r="N8858" s="41"/>
      <c r="O8858" s="41"/>
      <c r="P8858" s="41"/>
      <c r="Q8858" s="41"/>
      <c r="R8858" s="41"/>
      <c r="S8858" s="41"/>
      <c r="T8858" s="41"/>
      <c r="U8858" s="41"/>
      <c r="V8858" s="41"/>
      <c r="W8858" s="41"/>
      <c r="X8858" s="41"/>
      <c r="Y8858" s="41"/>
      <c r="Z8858" s="41"/>
      <c r="AA8858" s="41"/>
      <c r="AB8858" s="41"/>
      <c r="AC8858" s="41"/>
      <c r="AD8858" s="41"/>
      <c r="AE8858" s="41"/>
      <c r="AF8858" s="41"/>
      <c r="AG8858" s="41"/>
      <c r="AH8858" s="41"/>
    </row>
    <row r="8859" spans="5:34" x14ac:dyDescent="0.25">
      <c r="E8859" s="40" t="s">
        <v>934</v>
      </c>
      <c r="F8859" s="41"/>
      <c r="G8859" s="41"/>
      <c r="H8859" s="41"/>
      <c r="I8859" s="41"/>
      <c r="J8859" s="41"/>
      <c r="K8859" s="41"/>
      <c r="L8859" s="41"/>
      <c r="M8859" s="41"/>
      <c r="N8859" s="41"/>
      <c r="O8859" s="41"/>
      <c r="P8859" s="41"/>
      <c r="Q8859" s="41"/>
      <c r="R8859" s="41"/>
      <c r="S8859" s="41"/>
      <c r="T8859" s="41"/>
      <c r="U8859" s="41"/>
      <c r="V8859" s="41"/>
      <c r="W8859" s="41"/>
      <c r="X8859" s="41"/>
      <c r="Y8859" s="41"/>
      <c r="Z8859" s="41"/>
      <c r="AA8859" s="41"/>
      <c r="AB8859" s="41"/>
      <c r="AC8859" s="41"/>
      <c r="AD8859" s="41"/>
      <c r="AE8859" s="41"/>
      <c r="AF8859" s="41"/>
      <c r="AG8859" s="41"/>
      <c r="AH8859" s="41"/>
    </row>
    <row r="8860" spans="5:34" x14ac:dyDescent="0.25">
      <c r="E8860" s="40" t="s">
        <v>935</v>
      </c>
      <c r="F8860" s="41"/>
      <c r="G8860" s="41"/>
      <c r="H8860" s="41"/>
      <c r="I8860" s="41"/>
      <c r="J8860" s="41"/>
      <c r="K8860" s="41"/>
      <c r="L8860" s="41"/>
      <c r="M8860" s="41"/>
      <c r="N8860" s="41"/>
      <c r="O8860" s="41"/>
      <c r="P8860" s="41"/>
      <c r="Q8860" s="41"/>
      <c r="R8860" s="41"/>
      <c r="S8860" s="41"/>
      <c r="T8860" s="41"/>
      <c r="U8860" s="41"/>
      <c r="V8860" s="41"/>
      <c r="W8860" s="41"/>
      <c r="X8860" s="41"/>
      <c r="Y8860" s="41"/>
      <c r="Z8860" s="41"/>
      <c r="AA8860" s="41"/>
      <c r="AB8860" s="41"/>
      <c r="AC8860" s="41"/>
      <c r="AD8860" s="41"/>
      <c r="AE8860" s="41"/>
      <c r="AF8860" s="41"/>
      <c r="AG8860" s="41"/>
      <c r="AH8860" s="41"/>
    </row>
    <row r="8861" spans="5:34" x14ac:dyDescent="0.25">
      <c r="E8861" s="40" t="s">
        <v>1419</v>
      </c>
      <c r="F8861" s="41"/>
      <c r="G8861" s="41"/>
      <c r="H8861" s="41"/>
      <c r="I8861" s="41"/>
      <c r="J8861" s="41"/>
      <c r="K8861" s="41"/>
      <c r="L8861" s="41"/>
      <c r="M8861" s="41"/>
      <c r="N8861" s="41"/>
      <c r="O8861" s="41"/>
      <c r="P8861" s="41"/>
      <c r="Q8861" s="41"/>
      <c r="R8861" s="41"/>
      <c r="S8861" s="41"/>
      <c r="T8861" s="41"/>
      <c r="U8861" s="41"/>
      <c r="V8861" s="41"/>
      <c r="W8861" s="41"/>
      <c r="X8861" s="41"/>
      <c r="Y8861" s="41"/>
      <c r="Z8861" s="41"/>
      <c r="AA8861" s="41"/>
      <c r="AB8861" s="41"/>
      <c r="AC8861" s="41"/>
      <c r="AD8861" s="41"/>
      <c r="AE8861" s="41"/>
      <c r="AF8861" s="41"/>
      <c r="AG8861" s="41"/>
      <c r="AH8861" s="41"/>
    </row>
    <row r="8862" spans="5:34" x14ac:dyDescent="0.25">
      <c r="E8862" s="40" t="s">
        <v>937</v>
      </c>
      <c r="F8862" s="41"/>
      <c r="G8862" s="41"/>
      <c r="H8862" s="41"/>
      <c r="I8862" s="41"/>
      <c r="J8862" s="41"/>
      <c r="K8862" s="41"/>
      <c r="L8862" s="41"/>
      <c r="M8862" s="41"/>
      <c r="N8862" s="41"/>
      <c r="O8862" s="41"/>
      <c r="P8862" s="41"/>
      <c r="Q8862" s="41"/>
      <c r="R8862" s="41"/>
      <c r="S8862" s="41"/>
      <c r="T8862" s="41"/>
      <c r="U8862" s="41"/>
      <c r="V8862" s="41"/>
      <c r="W8862" s="41"/>
      <c r="X8862" s="41"/>
      <c r="Y8862" s="41"/>
      <c r="Z8862" s="41"/>
      <c r="AA8862" s="41"/>
      <c r="AB8862" s="41"/>
      <c r="AC8862" s="41"/>
      <c r="AD8862" s="41"/>
      <c r="AE8862" s="41"/>
      <c r="AF8862" s="41"/>
      <c r="AG8862" s="41"/>
      <c r="AH8862" s="41"/>
    </row>
    <row r="8863" spans="5:34" x14ac:dyDescent="0.25">
      <c r="E8863" s="40" t="s">
        <v>889</v>
      </c>
      <c r="F8863" s="41"/>
      <c r="G8863" s="41"/>
      <c r="H8863" s="41"/>
      <c r="I8863" s="41"/>
      <c r="J8863" s="41"/>
      <c r="K8863" s="41"/>
      <c r="L8863" s="41"/>
      <c r="M8863" s="41"/>
      <c r="N8863" s="41"/>
      <c r="O8863" s="41"/>
      <c r="P8863" s="41"/>
      <c r="Q8863" s="41"/>
      <c r="R8863" s="41"/>
      <c r="S8863" s="41"/>
      <c r="T8863" s="41"/>
      <c r="U8863" s="41"/>
      <c r="V8863" s="41"/>
      <c r="W8863" s="41"/>
      <c r="X8863" s="41"/>
      <c r="Y8863" s="41"/>
      <c r="Z8863" s="41"/>
      <c r="AA8863" s="41"/>
      <c r="AB8863" s="41"/>
      <c r="AC8863" s="41"/>
      <c r="AD8863" s="41"/>
      <c r="AE8863" s="41"/>
      <c r="AF8863" s="41"/>
      <c r="AG8863" s="41"/>
      <c r="AH8863" s="41"/>
    </row>
    <row r="8864" spans="5:34" x14ac:dyDescent="0.25">
      <c r="E8864" s="40" t="s">
        <v>938</v>
      </c>
      <c r="F8864" s="41"/>
      <c r="G8864" s="41"/>
      <c r="H8864" s="41"/>
      <c r="I8864" s="41"/>
      <c r="J8864" s="41"/>
      <c r="K8864" s="41"/>
      <c r="L8864" s="41"/>
      <c r="M8864" s="41"/>
      <c r="N8864" s="41"/>
      <c r="O8864" s="41"/>
      <c r="P8864" s="41"/>
      <c r="Q8864" s="41"/>
      <c r="R8864" s="41"/>
      <c r="S8864" s="41"/>
      <c r="T8864" s="41"/>
      <c r="U8864" s="41"/>
      <c r="V8864" s="41"/>
      <c r="W8864" s="41"/>
      <c r="X8864" s="41"/>
      <c r="Y8864" s="41"/>
      <c r="Z8864" s="41"/>
      <c r="AA8864" s="41"/>
      <c r="AB8864" s="41"/>
      <c r="AC8864" s="41"/>
      <c r="AD8864" s="41"/>
      <c r="AE8864" s="41"/>
      <c r="AF8864" s="41"/>
      <c r="AG8864" s="41"/>
      <c r="AH8864" s="41"/>
    </row>
    <row r="8865" spans="5:34" x14ac:dyDescent="0.25">
      <c r="E8865" s="40" t="s">
        <v>889</v>
      </c>
      <c r="F8865" s="41"/>
      <c r="G8865" s="41"/>
      <c r="H8865" s="41"/>
      <c r="I8865" s="41"/>
      <c r="J8865" s="41"/>
      <c r="K8865" s="41"/>
      <c r="L8865" s="41"/>
      <c r="M8865" s="41"/>
      <c r="N8865" s="41"/>
      <c r="O8865" s="41"/>
      <c r="P8865" s="41"/>
      <c r="Q8865" s="41"/>
      <c r="R8865" s="41"/>
      <c r="S8865" s="41"/>
      <c r="T8865" s="41"/>
      <c r="U8865" s="41"/>
      <c r="V8865" s="41"/>
      <c r="W8865" s="41"/>
      <c r="X8865" s="41"/>
      <c r="Y8865" s="41"/>
      <c r="Z8865" s="41"/>
      <c r="AA8865" s="41"/>
      <c r="AB8865" s="41"/>
      <c r="AC8865" s="41"/>
      <c r="AD8865" s="41"/>
      <c r="AE8865" s="41"/>
      <c r="AF8865" s="41"/>
      <c r="AG8865" s="41"/>
      <c r="AH8865" s="41"/>
    </row>
    <row r="8866" spans="5:34" x14ac:dyDescent="0.25">
      <c r="E8866" s="40" t="s">
        <v>1420</v>
      </c>
      <c r="F8866" s="41"/>
      <c r="G8866" s="41"/>
      <c r="H8866" s="41"/>
      <c r="I8866" s="41"/>
      <c r="J8866" s="41"/>
      <c r="K8866" s="41"/>
      <c r="L8866" s="41"/>
      <c r="M8866" s="41"/>
      <c r="N8866" s="41"/>
      <c r="O8866" s="41"/>
      <c r="P8866" s="41"/>
      <c r="Q8866" s="41"/>
      <c r="R8866" s="41"/>
      <c r="S8866" s="41"/>
      <c r="T8866" s="41"/>
      <c r="U8866" s="41"/>
      <c r="V8866" s="41"/>
      <c r="W8866" s="41"/>
      <c r="X8866" s="41"/>
      <c r="Y8866" s="41"/>
      <c r="Z8866" s="41"/>
      <c r="AA8866" s="41"/>
      <c r="AB8866" s="41"/>
      <c r="AC8866" s="41"/>
      <c r="AD8866" s="41"/>
      <c r="AE8866" s="41"/>
      <c r="AF8866" s="41"/>
      <c r="AG8866" s="41"/>
      <c r="AH8866" s="41"/>
    </row>
    <row r="8867" spans="5:34" x14ac:dyDescent="0.25">
      <c r="E8867" s="40" t="s">
        <v>1096</v>
      </c>
      <c r="F8867" s="41"/>
      <c r="G8867" s="41"/>
      <c r="H8867" s="41"/>
      <c r="I8867" s="41"/>
      <c r="J8867" s="41"/>
      <c r="K8867" s="41"/>
      <c r="L8867" s="41"/>
      <c r="M8867" s="41"/>
      <c r="N8867" s="41"/>
      <c r="O8867" s="41"/>
      <c r="P8867" s="41"/>
      <c r="Q8867" s="41"/>
      <c r="R8867" s="41"/>
      <c r="S8867" s="41"/>
      <c r="T8867" s="41"/>
      <c r="U8867" s="41"/>
      <c r="V8867" s="41"/>
      <c r="W8867" s="41"/>
      <c r="X8867" s="41"/>
      <c r="Y8867" s="41"/>
      <c r="Z8867" s="41"/>
      <c r="AA8867" s="41"/>
      <c r="AB8867" s="41"/>
      <c r="AC8867" s="41"/>
      <c r="AD8867" s="41"/>
      <c r="AE8867" s="41"/>
      <c r="AF8867" s="41"/>
      <c r="AG8867" s="41"/>
      <c r="AH8867" s="41"/>
    </row>
    <row r="8868" spans="5:34" x14ac:dyDescent="0.25">
      <c r="E8868" s="40" t="s">
        <v>1421</v>
      </c>
      <c r="F8868" s="41"/>
      <c r="G8868" s="41"/>
      <c r="H8868" s="41"/>
      <c r="I8868" s="41"/>
      <c r="J8868" s="41"/>
      <c r="K8868" s="41"/>
      <c r="L8868" s="41"/>
      <c r="M8868" s="41"/>
      <c r="N8868" s="41"/>
      <c r="O8868" s="41"/>
      <c r="P8868" s="41"/>
      <c r="Q8868" s="41"/>
      <c r="R8868" s="41"/>
      <c r="S8868" s="41"/>
      <c r="T8868" s="41"/>
      <c r="U8868" s="41"/>
      <c r="V8868" s="41"/>
      <c r="W8868" s="41"/>
      <c r="X8868" s="41"/>
      <c r="Y8868" s="41"/>
      <c r="Z8868" s="41"/>
      <c r="AA8868" s="41"/>
      <c r="AB8868" s="41"/>
      <c r="AC8868" s="41"/>
      <c r="AD8868" s="41"/>
      <c r="AE8868" s="41"/>
      <c r="AF8868" s="41"/>
      <c r="AG8868" s="41"/>
      <c r="AH8868" s="41"/>
    </row>
    <row r="8869" spans="5:34" x14ac:dyDescent="0.25">
      <c r="E8869" s="40" t="s">
        <v>1422</v>
      </c>
      <c r="F8869" s="41"/>
      <c r="G8869" s="41"/>
      <c r="H8869" s="41"/>
      <c r="I8869" s="41"/>
      <c r="J8869" s="41"/>
      <c r="K8869" s="41"/>
      <c r="L8869" s="41"/>
      <c r="M8869" s="41"/>
      <c r="N8869" s="41"/>
      <c r="O8869" s="41"/>
      <c r="P8869" s="41"/>
      <c r="Q8869" s="41"/>
      <c r="R8869" s="41"/>
      <c r="S8869" s="41"/>
      <c r="T8869" s="41"/>
      <c r="U8869" s="41"/>
      <c r="V8869" s="41"/>
      <c r="W8869" s="41"/>
      <c r="X8869" s="41"/>
      <c r="Y8869" s="41"/>
      <c r="Z8869" s="41"/>
      <c r="AA8869" s="41"/>
      <c r="AB8869" s="41"/>
      <c r="AC8869" s="41"/>
      <c r="AD8869" s="41"/>
      <c r="AE8869" s="41"/>
      <c r="AF8869" s="41"/>
      <c r="AG8869" s="41"/>
      <c r="AH8869" s="41"/>
    </row>
    <row r="8870" spans="5:34" x14ac:dyDescent="0.25">
      <c r="E8870" s="40" t="s">
        <v>889</v>
      </c>
      <c r="F8870" s="41"/>
      <c r="G8870" s="41"/>
      <c r="H8870" s="41"/>
      <c r="I8870" s="41"/>
      <c r="J8870" s="41"/>
      <c r="K8870" s="41"/>
      <c r="L8870" s="41"/>
      <c r="M8870" s="41"/>
      <c r="N8870" s="41"/>
      <c r="O8870" s="41"/>
      <c r="P8870" s="41"/>
      <c r="Q8870" s="41"/>
      <c r="R8870" s="41"/>
      <c r="S8870" s="41"/>
      <c r="T8870" s="41"/>
      <c r="U8870" s="41"/>
      <c r="V8870" s="41"/>
      <c r="W8870" s="41"/>
      <c r="X8870" s="41"/>
      <c r="Y8870" s="41"/>
      <c r="Z8870" s="41"/>
      <c r="AA8870" s="41"/>
      <c r="AB8870" s="41"/>
      <c r="AC8870" s="41"/>
      <c r="AD8870" s="41"/>
      <c r="AE8870" s="41"/>
      <c r="AF8870" s="41"/>
      <c r="AG8870" s="41"/>
      <c r="AH8870" s="41"/>
    </row>
    <row r="8871" spans="5:34" x14ac:dyDescent="0.25">
      <c r="E8871" s="40" t="s">
        <v>1423</v>
      </c>
      <c r="F8871" s="41"/>
      <c r="G8871" s="41"/>
      <c r="H8871" s="41"/>
      <c r="I8871" s="41"/>
      <c r="J8871" s="41"/>
      <c r="K8871" s="41"/>
      <c r="L8871" s="41"/>
      <c r="M8871" s="41"/>
      <c r="N8871" s="41"/>
      <c r="O8871" s="41"/>
      <c r="P8871" s="41"/>
      <c r="Q8871" s="41"/>
      <c r="R8871" s="41"/>
      <c r="S8871" s="41"/>
      <c r="T8871" s="41"/>
      <c r="U8871" s="41"/>
      <c r="V8871" s="41"/>
      <c r="W8871" s="41"/>
      <c r="X8871" s="41"/>
      <c r="Y8871" s="41"/>
      <c r="Z8871" s="41"/>
      <c r="AA8871" s="41"/>
      <c r="AB8871" s="41"/>
      <c r="AC8871" s="41"/>
      <c r="AD8871" s="41"/>
      <c r="AE8871" s="41"/>
      <c r="AF8871" s="41"/>
      <c r="AG8871" s="41"/>
      <c r="AH8871" s="41"/>
    </row>
    <row r="8872" spans="5:34" x14ac:dyDescent="0.25">
      <c r="E8872" s="40" t="s">
        <v>1096</v>
      </c>
      <c r="F8872" s="41"/>
      <c r="G8872" s="41"/>
      <c r="H8872" s="41"/>
      <c r="I8872" s="41"/>
      <c r="J8872" s="41"/>
      <c r="K8872" s="41"/>
      <c r="L8872" s="41"/>
      <c r="M8872" s="41"/>
      <c r="N8872" s="41"/>
      <c r="O8872" s="41"/>
      <c r="P8872" s="41"/>
      <c r="Q8872" s="41"/>
      <c r="R8872" s="41"/>
      <c r="S8872" s="41"/>
      <c r="T8872" s="41"/>
      <c r="U8872" s="41"/>
      <c r="V8872" s="41"/>
      <c r="W8872" s="41"/>
      <c r="X8872" s="41"/>
      <c r="Y8872" s="41"/>
      <c r="Z8872" s="41"/>
      <c r="AA8872" s="41"/>
      <c r="AB8872" s="41"/>
      <c r="AC8872" s="41"/>
      <c r="AD8872" s="41"/>
      <c r="AE8872" s="41"/>
      <c r="AF8872" s="41"/>
      <c r="AG8872" s="41"/>
      <c r="AH8872" s="41"/>
    </row>
    <row r="8873" spans="5:34" x14ac:dyDescent="0.25">
      <c r="E8873" s="40" t="s">
        <v>1424</v>
      </c>
      <c r="F8873" s="41"/>
      <c r="G8873" s="41"/>
      <c r="H8873" s="41"/>
      <c r="I8873" s="41"/>
      <c r="J8873" s="41"/>
      <c r="K8873" s="41"/>
      <c r="L8873" s="41"/>
      <c r="M8873" s="41"/>
      <c r="N8873" s="41"/>
      <c r="O8873" s="41"/>
      <c r="P8873" s="41"/>
      <c r="Q8873" s="41"/>
      <c r="R8873" s="41"/>
      <c r="S8873" s="41"/>
      <c r="T8873" s="41"/>
      <c r="U8873" s="41"/>
      <c r="V8873" s="41"/>
      <c r="W8873" s="41"/>
      <c r="X8873" s="41"/>
      <c r="Y8873" s="41"/>
      <c r="Z8873" s="41"/>
      <c r="AA8873" s="41"/>
      <c r="AB8873" s="41"/>
      <c r="AC8873" s="41"/>
      <c r="AD8873" s="41"/>
      <c r="AE8873" s="41"/>
      <c r="AF8873" s="41"/>
      <c r="AG8873" s="41"/>
      <c r="AH8873" s="41"/>
    </row>
    <row r="8874" spans="5:34" x14ac:dyDescent="0.25">
      <c r="E8874" s="40" t="s">
        <v>1425</v>
      </c>
      <c r="F8874" s="41"/>
      <c r="G8874" s="41"/>
      <c r="H8874" s="41"/>
      <c r="I8874" s="41"/>
      <c r="J8874" s="41"/>
      <c r="K8874" s="41"/>
      <c r="L8874" s="41"/>
      <c r="M8874" s="41"/>
      <c r="N8874" s="41"/>
      <c r="O8874" s="41"/>
      <c r="P8874" s="41"/>
      <c r="Q8874" s="41"/>
      <c r="R8874" s="41"/>
      <c r="S8874" s="41"/>
      <c r="T8874" s="41"/>
      <c r="U8874" s="41"/>
      <c r="V8874" s="41"/>
      <c r="W8874" s="41"/>
      <c r="X8874" s="41"/>
      <c r="Y8874" s="41"/>
      <c r="Z8874" s="41"/>
      <c r="AA8874" s="41"/>
      <c r="AB8874" s="41"/>
      <c r="AC8874" s="41"/>
      <c r="AD8874" s="41"/>
      <c r="AE8874" s="41"/>
      <c r="AF8874" s="41"/>
      <c r="AG8874" s="41"/>
      <c r="AH8874" s="41"/>
    </row>
    <row r="8875" spans="5:34" x14ac:dyDescent="0.25">
      <c r="E8875" s="40" t="s">
        <v>889</v>
      </c>
      <c r="F8875" s="41"/>
      <c r="G8875" s="41"/>
      <c r="H8875" s="41"/>
      <c r="I8875" s="41"/>
      <c r="J8875" s="41"/>
      <c r="K8875" s="41"/>
      <c r="L8875" s="41"/>
      <c r="M8875" s="41"/>
      <c r="N8875" s="41"/>
      <c r="O8875" s="41"/>
      <c r="P8875" s="41"/>
      <c r="Q8875" s="41"/>
      <c r="R8875" s="41"/>
      <c r="S8875" s="41"/>
      <c r="T8875" s="41"/>
      <c r="U8875" s="41"/>
      <c r="V8875" s="41"/>
      <c r="W8875" s="41"/>
      <c r="X8875" s="41"/>
      <c r="Y8875" s="41"/>
      <c r="Z8875" s="41"/>
      <c r="AA8875" s="41"/>
      <c r="AB8875" s="41"/>
      <c r="AC8875" s="41"/>
      <c r="AD8875" s="41"/>
      <c r="AE8875" s="41"/>
      <c r="AF8875" s="41"/>
      <c r="AG8875" s="41"/>
      <c r="AH8875" s="41"/>
    </row>
    <row r="8876" spans="5:34" x14ac:dyDescent="0.25">
      <c r="E8876" s="40" t="s">
        <v>930</v>
      </c>
      <c r="F8876" s="41"/>
      <c r="G8876" s="41"/>
      <c r="H8876" s="41"/>
      <c r="I8876" s="41"/>
      <c r="J8876" s="41"/>
      <c r="K8876" s="41"/>
      <c r="L8876" s="41"/>
      <c r="M8876" s="41"/>
      <c r="N8876" s="41"/>
      <c r="O8876" s="41"/>
      <c r="P8876" s="41"/>
      <c r="Q8876" s="41"/>
      <c r="R8876" s="41"/>
      <c r="S8876" s="41"/>
      <c r="T8876" s="41"/>
      <c r="U8876" s="41"/>
      <c r="V8876" s="41"/>
      <c r="W8876" s="41"/>
      <c r="X8876" s="41"/>
      <c r="Y8876" s="41"/>
      <c r="Z8876" s="41"/>
      <c r="AA8876" s="41"/>
      <c r="AB8876" s="41"/>
      <c r="AC8876" s="41"/>
      <c r="AD8876" s="41"/>
      <c r="AE8876" s="41"/>
      <c r="AF8876" s="41"/>
      <c r="AG8876" s="41"/>
      <c r="AH8876" s="41"/>
    </row>
    <row r="8877" spans="5:34" x14ac:dyDescent="0.25">
      <c r="E8877" s="40" t="s">
        <v>931</v>
      </c>
      <c r="F8877" s="41"/>
      <c r="G8877" s="41"/>
      <c r="H8877" s="41"/>
      <c r="I8877" s="41"/>
      <c r="J8877" s="41"/>
      <c r="K8877" s="41"/>
      <c r="L8877" s="41"/>
      <c r="M8877" s="41"/>
      <c r="N8877" s="41"/>
      <c r="O8877" s="41"/>
      <c r="P8877" s="41"/>
      <c r="Q8877" s="41"/>
      <c r="R8877" s="41"/>
      <c r="S8877" s="41"/>
      <c r="T8877" s="41"/>
      <c r="U8877" s="41"/>
      <c r="V8877" s="41"/>
      <c r="W8877" s="41"/>
      <c r="X8877" s="41"/>
      <c r="Y8877" s="41"/>
      <c r="Z8877" s="41"/>
      <c r="AA8877" s="41"/>
      <c r="AB8877" s="41"/>
      <c r="AC8877" s="41"/>
      <c r="AD8877" s="41"/>
      <c r="AE8877" s="41"/>
      <c r="AF8877" s="41"/>
      <c r="AG8877" s="41"/>
      <c r="AH8877" s="41"/>
    </row>
    <row r="8878" spans="5:34" x14ac:dyDescent="0.25">
      <c r="E8878" s="40" t="s">
        <v>932</v>
      </c>
      <c r="F8878" s="41"/>
      <c r="G8878" s="41"/>
      <c r="H8878" s="41"/>
      <c r="I8878" s="41"/>
      <c r="J8878" s="41"/>
      <c r="K8878" s="41"/>
      <c r="L8878" s="41"/>
      <c r="M8878" s="41"/>
      <c r="N8878" s="41"/>
      <c r="O8878" s="41"/>
      <c r="P8878" s="41"/>
      <c r="Q8878" s="41"/>
      <c r="R8878" s="41"/>
      <c r="S8878" s="41"/>
      <c r="T8878" s="41"/>
      <c r="U8878" s="41"/>
      <c r="V8878" s="41"/>
      <c r="W8878" s="41"/>
      <c r="X8878" s="41"/>
      <c r="Y8878" s="41"/>
      <c r="Z8878" s="41"/>
      <c r="AA8878" s="41"/>
      <c r="AB8878" s="41"/>
      <c r="AC8878" s="41"/>
      <c r="AD8878" s="41"/>
      <c r="AE8878" s="41"/>
      <c r="AF8878" s="41"/>
      <c r="AG8878" s="41"/>
      <c r="AH8878" s="41"/>
    </row>
    <row r="8879" spans="5:34" x14ac:dyDescent="0.25">
      <c r="E8879" s="40" t="s">
        <v>954</v>
      </c>
      <c r="F8879" s="41"/>
      <c r="G8879" s="41"/>
      <c r="H8879" s="41"/>
      <c r="I8879" s="41"/>
      <c r="J8879" s="41"/>
      <c r="K8879" s="41"/>
      <c r="L8879" s="41"/>
      <c r="M8879" s="41"/>
      <c r="N8879" s="41"/>
      <c r="O8879" s="41"/>
      <c r="P8879" s="41"/>
      <c r="Q8879" s="41"/>
      <c r="R8879" s="41"/>
      <c r="S8879" s="41"/>
      <c r="T8879" s="41"/>
      <c r="U8879" s="41"/>
      <c r="V8879" s="41"/>
      <c r="W8879" s="41"/>
      <c r="X8879" s="41"/>
      <c r="Y8879" s="41"/>
      <c r="Z8879" s="41"/>
      <c r="AA8879" s="41"/>
      <c r="AB8879" s="41"/>
      <c r="AC8879" s="41"/>
      <c r="AD8879" s="41"/>
      <c r="AE8879" s="41"/>
      <c r="AF8879" s="41"/>
      <c r="AG8879" s="41"/>
      <c r="AH8879" s="41"/>
    </row>
    <row r="8880" spans="5:34" x14ac:dyDescent="0.25">
      <c r="E8880" s="40" t="s">
        <v>889</v>
      </c>
      <c r="F8880" s="41"/>
      <c r="G8880" s="41"/>
      <c r="H8880" s="41"/>
      <c r="I8880" s="41"/>
      <c r="J8880" s="41"/>
      <c r="K8880" s="41"/>
      <c r="L8880" s="41"/>
      <c r="M8880" s="41"/>
      <c r="N8880" s="41"/>
      <c r="O8880" s="41"/>
      <c r="P8880" s="41"/>
      <c r="Q8880" s="41"/>
      <c r="R8880" s="41"/>
      <c r="S8880" s="41"/>
      <c r="T8880" s="41"/>
      <c r="U8880" s="41"/>
      <c r="V8880" s="41"/>
      <c r="W8880" s="41"/>
      <c r="X8880" s="41"/>
      <c r="Y8880" s="41"/>
      <c r="Z8880" s="41"/>
      <c r="AA8880" s="41"/>
      <c r="AB8880" s="41"/>
      <c r="AC8880" s="41"/>
      <c r="AD8880" s="41"/>
      <c r="AE8880" s="41"/>
      <c r="AF8880" s="41"/>
      <c r="AG8880" s="41"/>
      <c r="AH8880" s="41"/>
    </row>
    <row r="8881" spans="3:34" x14ac:dyDescent="0.25">
      <c r="E8881" s="40" t="s">
        <v>1052</v>
      </c>
      <c r="F8881" s="41"/>
      <c r="G8881" s="41"/>
      <c r="H8881" s="41"/>
      <c r="I8881" s="41"/>
      <c r="J8881" s="41"/>
      <c r="K8881" s="41"/>
      <c r="L8881" s="41"/>
      <c r="M8881" s="41"/>
      <c r="N8881" s="41"/>
      <c r="O8881" s="41"/>
      <c r="P8881" s="41"/>
      <c r="Q8881" s="41"/>
      <c r="R8881" s="41"/>
      <c r="S8881" s="41"/>
      <c r="T8881" s="41"/>
      <c r="U8881" s="41"/>
      <c r="V8881" s="41"/>
      <c r="W8881" s="41"/>
      <c r="X8881" s="41"/>
      <c r="Y8881" s="41"/>
      <c r="Z8881" s="41"/>
      <c r="AA8881" s="41"/>
      <c r="AB8881" s="41"/>
      <c r="AC8881" s="41"/>
      <c r="AD8881" s="41"/>
      <c r="AE8881" s="41"/>
      <c r="AF8881" s="41"/>
      <c r="AG8881" s="41"/>
      <c r="AH8881" s="41"/>
    </row>
    <row r="8882" spans="3:34" x14ac:dyDescent="0.25">
      <c r="E8882" s="40" t="s">
        <v>934</v>
      </c>
      <c r="F8882" s="41"/>
      <c r="G8882" s="41"/>
      <c r="H8882" s="41"/>
      <c r="I8882" s="41"/>
      <c r="J8882" s="41"/>
      <c r="K8882" s="41"/>
      <c r="L8882" s="41"/>
      <c r="M8882" s="41"/>
      <c r="N8882" s="41"/>
      <c r="O8882" s="41"/>
      <c r="P8882" s="41"/>
      <c r="Q8882" s="41"/>
      <c r="R8882" s="41"/>
      <c r="S8882" s="41"/>
      <c r="T8882" s="41"/>
      <c r="U8882" s="41"/>
      <c r="V8882" s="41"/>
      <c r="W8882" s="41"/>
      <c r="X8882" s="41"/>
      <c r="Y8882" s="41"/>
      <c r="Z8882" s="41"/>
      <c r="AA8882" s="41"/>
      <c r="AB8882" s="41"/>
      <c r="AC8882" s="41"/>
      <c r="AD8882" s="41"/>
      <c r="AE8882" s="41"/>
      <c r="AF8882" s="41"/>
      <c r="AG8882" s="41"/>
      <c r="AH8882" s="41"/>
    </row>
    <row r="8883" spans="3:34" x14ac:dyDescent="0.25">
      <c r="E8883" s="40" t="s">
        <v>935</v>
      </c>
      <c r="F8883" s="41"/>
      <c r="G8883" s="41"/>
      <c r="H8883" s="41"/>
      <c r="I8883" s="41"/>
      <c r="J8883" s="41"/>
      <c r="K8883" s="41"/>
      <c r="L8883" s="41"/>
      <c r="M8883" s="41"/>
      <c r="N8883" s="41"/>
      <c r="O8883" s="41"/>
      <c r="P8883" s="41"/>
      <c r="Q8883" s="41"/>
      <c r="R8883" s="41"/>
      <c r="S8883" s="41"/>
      <c r="T8883" s="41"/>
      <c r="U8883" s="41"/>
      <c r="V8883" s="41"/>
      <c r="W8883" s="41"/>
      <c r="X8883" s="41"/>
      <c r="Y8883" s="41"/>
      <c r="Z8883" s="41"/>
      <c r="AA8883" s="41"/>
      <c r="AB8883" s="41"/>
      <c r="AC8883" s="41"/>
      <c r="AD8883" s="41"/>
      <c r="AE8883" s="41"/>
      <c r="AF8883" s="41"/>
      <c r="AG8883" s="41"/>
      <c r="AH8883" s="41"/>
    </row>
    <row r="8884" spans="3:34" x14ac:dyDescent="0.25">
      <c r="E8884" s="40" t="s">
        <v>1419</v>
      </c>
      <c r="F8884" s="41"/>
      <c r="G8884" s="41"/>
      <c r="H8884" s="41"/>
      <c r="I8884" s="41"/>
      <c r="J8884" s="41"/>
      <c r="K8884" s="41"/>
      <c r="L8884" s="41"/>
      <c r="M8884" s="41"/>
      <c r="N8884" s="41"/>
      <c r="O8884" s="41"/>
      <c r="P8884" s="41"/>
      <c r="Q8884" s="41"/>
      <c r="R8884" s="41"/>
      <c r="S8884" s="41"/>
      <c r="T8884" s="41"/>
      <c r="U8884" s="41"/>
      <c r="V8884" s="41"/>
      <c r="W8884" s="41"/>
      <c r="X8884" s="41"/>
      <c r="Y8884" s="41"/>
      <c r="Z8884" s="41"/>
      <c r="AA8884" s="41"/>
      <c r="AB8884" s="41"/>
      <c r="AC8884" s="41"/>
      <c r="AD8884" s="41"/>
      <c r="AE8884" s="41"/>
      <c r="AF8884" s="41"/>
      <c r="AG8884" s="41"/>
      <c r="AH8884" s="41"/>
    </row>
    <row r="8885" spans="3:34" x14ac:dyDescent="0.25">
      <c r="E8885" s="40" t="s">
        <v>937</v>
      </c>
      <c r="F8885" s="41"/>
      <c r="G8885" s="41"/>
      <c r="H8885" s="41"/>
      <c r="I8885" s="41"/>
      <c r="J8885" s="41"/>
      <c r="K8885" s="41"/>
      <c r="L8885" s="41"/>
      <c r="M8885" s="41"/>
      <c r="N8885" s="41"/>
      <c r="O8885" s="41"/>
      <c r="P8885" s="41"/>
      <c r="Q8885" s="41"/>
      <c r="R8885" s="41"/>
      <c r="S8885" s="41"/>
      <c r="T8885" s="41"/>
      <c r="U8885" s="41"/>
      <c r="V8885" s="41"/>
      <c r="W8885" s="41"/>
      <c r="X8885" s="41"/>
      <c r="Y8885" s="41"/>
      <c r="Z8885" s="41"/>
      <c r="AA8885" s="41"/>
      <c r="AB8885" s="41"/>
      <c r="AC8885" s="41"/>
      <c r="AD8885" s="41"/>
      <c r="AE8885" s="41"/>
      <c r="AF8885" s="41"/>
      <c r="AG8885" s="41"/>
      <c r="AH8885" s="41"/>
    </row>
    <row r="8886" spans="3:34" x14ac:dyDescent="0.25">
      <c r="E8886" s="40" t="s">
        <v>889</v>
      </c>
      <c r="F8886" s="41"/>
      <c r="G8886" s="41"/>
      <c r="H8886" s="41"/>
      <c r="I8886" s="41"/>
      <c r="J8886" s="41"/>
      <c r="K8886" s="41"/>
      <c r="L8886" s="41"/>
      <c r="M8886" s="41"/>
      <c r="N8886" s="41"/>
      <c r="O8886" s="41"/>
      <c r="P8886" s="41"/>
      <c r="Q8886" s="41"/>
      <c r="R8886" s="41"/>
      <c r="S8886" s="41"/>
      <c r="T8886" s="41"/>
      <c r="U8886" s="41"/>
      <c r="V8886" s="41"/>
      <c r="W8886" s="41"/>
      <c r="X8886" s="41"/>
      <c r="Y8886" s="41"/>
      <c r="Z8886" s="41"/>
      <c r="AA8886" s="41"/>
      <c r="AB8886" s="41"/>
      <c r="AC8886" s="41"/>
      <c r="AD8886" s="41"/>
      <c r="AE8886" s="41"/>
      <c r="AF8886" s="41"/>
      <c r="AG8886" s="41"/>
      <c r="AH8886" s="41"/>
    </row>
    <row r="8887" spans="3:34" x14ac:dyDescent="0.25">
      <c r="E8887" s="40" t="s">
        <v>946</v>
      </c>
      <c r="F8887" s="41"/>
      <c r="G8887" s="41"/>
      <c r="H8887" s="41"/>
      <c r="I8887" s="41"/>
      <c r="J8887" s="41"/>
      <c r="K8887" s="41"/>
      <c r="L8887" s="41"/>
      <c r="M8887" s="41"/>
      <c r="N8887" s="41"/>
      <c r="O8887" s="41"/>
      <c r="P8887" s="41"/>
      <c r="Q8887" s="41"/>
      <c r="R8887" s="41"/>
      <c r="S8887" s="41"/>
      <c r="T8887" s="41"/>
      <c r="U8887" s="41"/>
      <c r="V8887" s="41"/>
      <c r="W8887" s="41"/>
      <c r="X8887" s="41"/>
      <c r="Y8887" s="41"/>
      <c r="Z8887" s="41"/>
      <c r="AA8887" s="41"/>
      <c r="AB8887" s="41"/>
      <c r="AC8887" s="41"/>
      <c r="AD8887" s="41"/>
      <c r="AE8887" s="41"/>
      <c r="AF8887" s="41"/>
      <c r="AG8887" s="41"/>
      <c r="AH8887" s="41"/>
    </row>
    <row r="8888" spans="3:34" x14ac:dyDescent="0.25">
      <c r="E8888" s="40" t="s">
        <v>904</v>
      </c>
      <c r="F8888" s="41"/>
      <c r="G8888" s="41"/>
      <c r="H8888" s="41"/>
      <c r="I8888" s="41"/>
      <c r="J8888" s="41"/>
      <c r="K8888" s="41"/>
      <c r="L8888" s="41"/>
      <c r="M8888" s="41"/>
      <c r="N8888" s="41"/>
      <c r="O8888" s="41"/>
      <c r="P8888" s="41"/>
      <c r="Q8888" s="41"/>
      <c r="R8888" s="41"/>
      <c r="S8888" s="41"/>
      <c r="T8888" s="41"/>
      <c r="U8888" s="41"/>
      <c r="V8888" s="41"/>
      <c r="W8888" s="41"/>
      <c r="X8888" s="41"/>
      <c r="Y8888" s="41"/>
      <c r="Z8888" s="41"/>
      <c r="AA8888" s="41"/>
      <c r="AB8888" s="41"/>
      <c r="AC8888" s="41"/>
      <c r="AD8888" s="41"/>
      <c r="AE8888" s="41"/>
      <c r="AF8888" s="41"/>
      <c r="AG8888" s="41"/>
      <c r="AH8888" s="41"/>
    </row>
    <row r="8893" spans="3:34" x14ac:dyDescent="0.25">
      <c r="C8893" s="13">
        <v>0</v>
      </c>
    </row>
    <row r="8900" spans="5:37" x14ac:dyDescent="0.25">
      <c r="AK8900" s="1" t="s">
        <v>1436</v>
      </c>
    </row>
    <row r="8902" spans="5:37" x14ac:dyDescent="0.25">
      <c r="AK8902" s="4" t="s">
        <v>1437</v>
      </c>
    </row>
    <row r="8903" spans="5:37" x14ac:dyDescent="0.25">
      <c r="AK8903" s="1" t="s">
        <v>1438</v>
      </c>
    </row>
    <row r="8907" spans="5:37" x14ac:dyDescent="0.25">
      <c r="E8907" s="40" t="s">
        <v>868</v>
      </c>
      <c r="F8907" s="41"/>
      <c r="G8907" s="41"/>
      <c r="H8907" s="41"/>
      <c r="I8907" s="41"/>
      <c r="J8907" s="41"/>
      <c r="K8907" s="41"/>
      <c r="L8907" s="41"/>
      <c r="M8907" s="41"/>
      <c r="N8907" s="41"/>
      <c r="O8907" s="41"/>
      <c r="P8907" s="41"/>
      <c r="Q8907" s="41"/>
      <c r="R8907" s="41"/>
      <c r="S8907" s="41"/>
      <c r="T8907" s="41"/>
      <c r="U8907" s="41"/>
      <c r="V8907" s="41"/>
      <c r="W8907" s="41"/>
      <c r="X8907" s="41"/>
      <c r="Y8907" s="41"/>
      <c r="Z8907" s="41"/>
      <c r="AA8907" s="41"/>
      <c r="AB8907" s="41"/>
      <c r="AC8907" s="41"/>
      <c r="AD8907" s="41"/>
      <c r="AE8907" s="41"/>
      <c r="AF8907" s="41"/>
      <c r="AG8907" s="41"/>
      <c r="AH8907" s="41"/>
      <c r="AI8907" s="41"/>
    </row>
    <row r="8908" spans="5:37" x14ac:dyDescent="0.25">
      <c r="E8908" s="40" t="s">
        <v>1359</v>
      </c>
      <c r="F8908" s="41"/>
      <c r="G8908" s="41"/>
      <c r="H8908" s="41"/>
      <c r="I8908" s="41"/>
      <c r="J8908" s="41"/>
      <c r="K8908" s="41"/>
      <c r="L8908" s="41"/>
      <c r="M8908" s="41"/>
      <c r="N8908" s="41"/>
      <c r="O8908" s="41"/>
      <c r="P8908" s="41"/>
      <c r="Q8908" s="41"/>
      <c r="R8908" s="41"/>
      <c r="S8908" s="41"/>
      <c r="T8908" s="41"/>
      <c r="U8908" s="41"/>
      <c r="V8908" s="41"/>
      <c r="W8908" s="41"/>
      <c r="X8908" s="41"/>
      <c r="Y8908" s="41"/>
      <c r="Z8908" s="41"/>
      <c r="AA8908" s="41"/>
      <c r="AB8908" s="41"/>
      <c r="AC8908" s="41"/>
      <c r="AD8908" s="41"/>
      <c r="AE8908" s="41"/>
      <c r="AF8908" s="41"/>
      <c r="AG8908" s="41"/>
      <c r="AH8908" s="41"/>
      <c r="AI8908" s="41"/>
    </row>
    <row r="8909" spans="5:37" x14ac:dyDescent="0.25">
      <c r="E8909" s="40" t="s">
        <v>1360</v>
      </c>
      <c r="F8909" s="41"/>
      <c r="G8909" s="41"/>
      <c r="H8909" s="41"/>
      <c r="I8909" s="41"/>
      <c r="J8909" s="41"/>
      <c r="K8909" s="41"/>
      <c r="L8909" s="41"/>
      <c r="M8909" s="41"/>
      <c r="N8909" s="41"/>
      <c r="O8909" s="41"/>
      <c r="P8909" s="41"/>
      <c r="Q8909" s="41"/>
      <c r="R8909" s="41"/>
      <c r="S8909" s="41"/>
      <c r="T8909" s="41"/>
      <c r="U8909" s="41"/>
      <c r="V8909" s="41"/>
      <c r="W8909" s="41"/>
      <c r="X8909" s="41"/>
      <c r="Y8909" s="41"/>
      <c r="Z8909" s="41"/>
      <c r="AA8909" s="41"/>
      <c r="AB8909" s="41"/>
      <c r="AC8909" s="41"/>
      <c r="AD8909" s="41"/>
      <c r="AE8909" s="41"/>
      <c r="AF8909" s="41"/>
      <c r="AG8909" s="41"/>
      <c r="AH8909" s="41"/>
      <c r="AI8909" s="41"/>
    </row>
    <row r="8910" spans="5:37" x14ac:dyDescent="0.25">
      <c r="E8910" s="40" t="s">
        <v>1439</v>
      </c>
      <c r="F8910" s="41"/>
      <c r="G8910" s="41"/>
      <c r="H8910" s="41"/>
      <c r="I8910" s="41"/>
      <c r="J8910" s="41"/>
      <c r="K8910" s="41"/>
      <c r="L8910" s="41"/>
      <c r="M8910" s="41"/>
      <c r="N8910" s="41"/>
      <c r="O8910" s="41"/>
      <c r="P8910" s="41"/>
      <c r="Q8910" s="41"/>
      <c r="R8910" s="41"/>
      <c r="S8910" s="41"/>
      <c r="T8910" s="41"/>
      <c r="U8910" s="41"/>
      <c r="V8910" s="41"/>
      <c r="W8910" s="41"/>
      <c r="X8910" s="41"/>
      <c r="Y8910" s="41"/>
      <c r="Z8910" s="41"/>
      <c r="AA8910" s="41"/>
      <c r="AB8910" s="41"/>
      <c r="AC8910" s="41"/>
      <c r="AD8910" s="41"/>
      <c r="AE8910" s="41"/>
      <c r="AF8910" s="41"/>
      <c r="AG8910" s="41"/>
      <c r="AH8910" s="41"/>
      <c r="AI8910" s="41"/>
    </row>
    <row r="8911" spans="5:37" x14ac:dyDescent="0.25">
      <c r="E8911" s="40"/>
      <c r="F8911" s="41"/>
      <c r="G8911" s="41"/>
      <c r="H8911" s="41"/>
      <c r="I8911" s="41"/>
      <c r="J8911" s="41"/>
      <c r="K8911" s="41"/>
      <c r="L8911" s="41"/>
      <c r="M8911" s="41"/>
      <c r="N8911" s="41"/>
      <c r="O8911" s="41"/>
      <c r="P8911" s="41"/>
      <c r="Q8911" s="41"/>
      <c r="R8911" s="41"/>
      <c r="S8911" s="41"/>
      <c r="T8911" s="41"/>
      <c r="U8911" s="41"/>
      <c r="V8911" s="41"/>
      <c r="W8911" s="41"/>
      <c r="X8911" s="41"/>
      <c r="Y8911" s="41"/>
      <c r="Z8911" s="41"/>
      <c r="AA8911" s="41"/>
      <c r="AB8911" s="41"/>
      <c r="AC8911" s="41"/>
      <c r="AD8911" s="41"/>
      <c r="AE8911" s="41"/>
      <c r="AF8911" s="41"/>
      <c r="AG8911" s="41"/>
      <c r="AH8911" s="41"/>
      <c r="AI8911" s="41"/>
    </row>
    <row r="8912" spans="5:37" x14ac:dyDescent="0.25">
      <c r="E8912" s="40" t="s">
        <v>938</v>
      </c>
      <c r="F8912" s="41"/>
      <c r="G8912" s="41"/>
      <c r="H8912" s="41"/>
      <c r="I8912" s="41"/>
      <c r="J8912" s="41"/>
      <c r="K8912" s="41"/>
      <c r="L8912" s="41"/>
      <c r="M8912" s="41"/>
      <c r="N8912" s="41"/>
      <c r="O8912" s="41"/>
      <c r="P8912" s="41"/>
      <c r="Q8912" s="41"/>
      <c r="R8912" s="41"/>
      <c r="S8912" s="41"/>
      <c r="T8912" s="41"/>
      <c r="U8912" s="41"/>
      <c r="V8912" s="41"/>
      <c r="W8912" s="41"/>
      <c r="X8912" s="41"/>
      <c r="Y8912" s="41"/>
      <c r="Z8912" s="41"/>
      <c r="AA8912" s="41"/>
      <c r="AB8912" s="41"/>
      <c r="AC8912" s="41"/>
      <c r="AD8912" s="41"/>
      <c r="AE8912" s="41"/>
      <c r="AF8912" s="41"/>
      <c r="AG8912" s="41"/>
      <c r="AH8912" s="41"/>
      <c r="AI8912" s="41"/>
    </row>
    <row r="8913" spans="5:60" x14ac:dyDescent="0.25">
      <c r="E8913" s="40"/>
      <c r="F8913" s="41"/>
      <c r="G8913" s="41"/>
      <c r="H8913" s="41"/>
      <c r="I8913" s="41"/>
      <c r="J8913" s="41"/>
      <c r="K8913" s="41"/>
      <c r="L8913" s="41"/>
      <c r="M8913" s="41"/>
      <c r="N8913" s="41"/>
      <c r="O8913" s="41"/>
      <c r="P8913" s="41"/>
      <c r="Q8913" s="41"/>
      <c r="R8913" s="41"/>
      <c r="S8913" s="41"/>
      <c r="T8913" s="41"/>
      <c r="U8913" s="41"/>
      <c r="V8913" s="41"/>
      <c r="W8913" s="41"/>
      <c r="X8913" s="41"/>
      <c r="Y8913" s="41"/>
      <c r="Z8913" s="41"/>
      <c r="AA8913" s="41"/>
      <c r="AB8913" s="41"/>
      <c r="AC8913" s="41"/>
      <c r="AD8913" s="41"/>
      <c r="AE8913" s="41"/>
      <c r="AF8913" s="41"/>
      <c r="AG8913" s="41"/>
      <c r="AH8913" s="41"/>
      <c r="AI8913" s="41"/>
    </row>
    <row r="8914" spans="5:60" x14ac:dyDescent="0.25">
      <c r="E8914" s="40" t="s">
        <v>1362</v>
      </c>
      <c r="F8914" s="41"/>
      <c r="G8914" s="41"/>
      <c r="H8914" s="41"/>
      <c r="I8914" s="41"/>
      <c r="J8914" s="41"/>
      <c r="K8914" s="41"/>
      <c r="L8914" s="41"/>
      <c r="M8914" s="41"/>
      <c r="N8914" s="41"/>
      <c r="O8914" s="41"/>
      <c r="P8914" s="41"/>
      <c r="Q8914" s="41"/>
      <c r="R8914" s="41"/>
      <c r="S8914" s="41"/>
      <c r="T8914" s="41"/>
      <c r="U8914" s="41"/>
      <c r="V8914" s="41"/>
      <c r="W8914" s="41"/>
      <c r="X8914" s="41"/>
      <c r="Y8914" s="41"/>
      <c r="Z8914" s="41"/>
      <c r="AA8914" s="41"/>
      <c r="AB8914" s="41"/>
      <c r="AC8914" s="41"/>
      <c r="AD8914" s="41"/>
      <c r="AE8914" s="41"/>
      <c r="AF8914" s="41"/>
      <c r="AG8914" s="41"/>
      <c r="AH8914" s="41"/>
      <c r="AI8914" s="41"/>
    </row>
    <row r="8915" spans="5:60" x14ac:dyDescent="0.25">
      <c r="E8915" s="40" t="s">
        <v>940</v>
      </c>
      <c r="F8915" s="41"/>
      <c r="G8915" s="41"/>
      <c r="H8915" s="41"/>
      <c r="I8915" s="41"/>
      <c r="J8915" s="41"/>
      <c r="K8915" s="41"/>
      <c r="L8915" s="41"/>
      <c r="M8915" s="41"/>
      <c r="N8915" s="41"/>
      <c r="O8915" s="41"/>
      <c r="P8915" s="41"/>
      <c r="Q8915" s="41"/>
      <c r="R8915" s="41"/>
      <c r="S8915" s="41"/>
      <c r="T8915" s="41"/>
      <c r="U8915" s="41"/>
      <c r="V8915" s="41"/>
      <c r="W8915" s="41"/>
      <c r="X8915" s="41"/>
      <c r="Y8915" s="41"/>
      <c r="Z8915" s="41"/>
      <c r="AA8915" s="41"/>
      <c r="AB8915" s="41"/>
      <c r="AC8915" s="41"/>
      <c r="AD8915" s="41"/>
      <c r="AE8915" s="41"/>
      <c r="AF8915" s="41"/>
      <c r="AG8915" s="41"/>
      <c r="AH8915" s="41"/>
      <c r="AI8915" s="41"/>
    </row>
    <row r="8916" spans="5:60" x14ac:dyDescent="0.25">
      <c r="E8916" s="40" t="s">
        <v>1440</v>
      </c>
      <c r="F8916" s="41"/>
      <c r="G8916" s="41"/>
      <c r="H8916" s="41"/>
      <c r="I8916" s="41"/>
      <c r="J8916" s="41"/>
      <c r="K8916" s="41"/>
      <c r="L8916" s="41"/>
      <c r="M8916" s="41"/>
      <c r="N8916" s="41"/>
      <c r="O8916" s="41"/>
      <c r="P8916" s="41"/>
      <c r="Q8916" s="41"/>
      <c r="R8916" s="41"/>
      <c r="S8916" s="41"/>
      <c r="T8916" s="41"/>
      <c r="U8916" s="41"/>
      <c r="V8916" s="41"/>
      <c r="W8916" s="41"/>
      <c r="X8916" s="41"/>
      <c r="Y8916" s="41"/>
      <c r="Z8916" s="41"/>
      <c r="AA8916" s="41"/>
      <c r="AB8916" s="41"/>
      <c r="AC8916" s="41"/>
      <c r="AD8916" s="41"/>
      <c r="AE8916" s="41"/>
      <c r="AF8916" s="41"/>
      <c r="AG8916" s="41"/>
      <c r="AH8916" s="41"/>
      <c r="AI8916" s="41"/>
    </row>
    <row r="8917" spans="5:60" x14ac:dyDescent="0.25">
      <c r="E8917" s="40" t="s">
        <v>1441</v>
      </c>
      <c r="F8917" s="41"/>
      <c r="G8917" s="41"/>
      <c r="H8917" s="41"/>
      <c r="I8917" s="41"/>
      <c r="J8917" s="41"/>
      <c r="K8917" s="41"/>
      <c r="L8917" s="41"/>
      <c r="M8917" s="41"/>
      <c r="N8917" s="41"/>
      <c r="O8917" s="41"/>
      <c r="P8917" s="41"/>
      <c r="Q8917" s="41"/>
      <c r="R8917" s="41"/>
      <c r="S8917" s="41"/>
      <c r="T8917" s="41"/>
      <c r="U8917" s="41"/>
      <c r="V8917" s="41"/>
      <c r="W8917" s="41"/>
      <c r="X8917" s="41"/>
      <c r="Y8917" s="41"/>
      <c r="Z8917" s="41"/>
      <c r="AA8917" s="41"/>
      <c r="AB8917" s="41"/>
      <c r="AC8917" s="41"/>
      <c r="AD8917" s="41"/>
      <c r="AE8917" s="41"/>
      <c r="AF8917" s="41"/>
      <c r="AG8917" s="41"/>
      <c r="AH8917" s="41"/>
      <c r="AI8917" s="41"/>
    </row>
    <row r="8918" spans="5:60" x14ac:dyDescent="0.25">
      <c r="E8918" s="40"/>
      <c r="F8918" s="41"/>
      <c r="G8918" s="41"/>
      <c r="H8918" s="41"/>
      <c r="I8918" s="41"/>
      <c r="J8918" s="41"/>
      <c r="K8918" s="41"/>
      <c r="L8918" s="41"/>
      <c r="M8918" s="41"/>
      <c r="N8918" s="41"/>
      <c r="O8918" s="41"/>
      <c r="P8918" s="41"/>
      <c r="Q8918" s="41"/>
      <c r="R8918" s="41"/>
      <c r="S8918" s="41"/>
      <c r="T8918" s="41"/>
      <c r="U8918" s="41"/>
      <c r="V8918" s="41"/>
      <c r="W8918" s="41"/>
      <c r="X8918" s="41"/>
      <c r="Y8918" s="41"/>
      <c r="Z8918" s="41"/>
      <c r="AA8918" s="41"/>
      <c r="AB8918" s="41"/>
      <c r="AC8918" s="41"/>
      <c r="AD8918" s="41"/>
      <c r="AE8918" s="41"/>
      <c r="AF8918" s="41"/>
      <c r="AG8918" s="41"/>
      <c r="AH8918" s="41"/>
      <c r="AI8918" s="41"/>
    </row>
    <row r="8919" spans="5:60" x14ac:dyDescent="0.25">
      <c r="E8919" s="40" t="s">
        <v>1359</v>
      </c>
      <c r="F8919" s="41"/>
      <c r="G8919" s="41"/>
      <c r="H8919" s="41"/>
      <c r="I8919" s="41"/>
      <c r="J8919" s="41"/>
      <c r="K8919" s="41"/>
      <c r="L8919" s="41"/>
      <c r="M8919" s="41"/>
      <c r="N8919" s="41"/>
      <c r="O8919" s="41"/>
      <c r="P8919" s="41"/>
      <c r="Q8919" s="41"/>
      <c r="R8919" s="41"/>
      <c r="S8919" s="41"/>
      <c r="T8919" s="41"/>
      <c r="U8919" s="41"/>
      <c r="V8919" s="41"/>
      <c r="W8919" s="41"/>
      <c r="X8919" s="41"/>
      <c r="Y8919" s="41"/>
      <c r="Z8919" s="41"/>
      <c r="AA8919" s="41"/>
      <c r="AB8919" s="41"/>
      <c r="AC8919" s="41"/>
      <c r="AD8919" s="41"/>
      <c r="AE8919" s="41"/>
      <c r="AF8919" s="41"/>
      <c r="AG8919" s="41"/>
      <c r="AH8919" s="41"/>
      <c r="AI8919" s="41"/>
    </row>
    <row r="8920" spans="5:60" x14ac:dyDescent="0.25">
      <c r="E8920" s="40" t="s">
        <v>1360</v>
      </c>
      <c r="F8920" s="41"/>
      <c r="G8920" s="41"/>
      <c r="H8920" s="41"/>
      <c r="I8920" s="41"/>
      <c r="J8920" s="41"/>
      <c r="K8920" s="41"/>
      <c r="L8920" s="41"/>
      <c r="M8920" s="41"/>
      <c r="N8920" s="41"/>
      <c r="O8920" s="41"/>
      <c r="P8920" s="41"/>
      <c r="Q8920" s="41"/>
      <c r="R8920" s="41"/>
      <c r="S8920" s="41"/>
      <c r="T8920" s="41"/>
      <c r="U8920" s="41"/>
      <c r="V8920" s="41"/>
      <c r="W8920" s="41"/>
      <c r="X8920" s="41"/>
      <c r="Y8920" s="41"/>
      <c r="Z8920" s="41"/>
      <c r="AA8920" s="41"/>
      <c r="AB8920" s="41"/>
      <c r="AC8920" s="41"/>
      <c r="AD8920" s="41"/>
      <c r="AE8920" s="41"/>
      <c r="AF8920" s="41"/>
      <c r="AG8920" s="41"/>
      <c r="AH8920" s="41"/>
      <c r="AI8920" s="41"/>
    </row>
    <row r="8921" spans="5:60" x14ac:dyDescent="0.25">
      <c r="E8921" s="40" t="s">
        <v>1439</v>
      </c>
      <c r="F8921" s="41"/>
      <c r="G8921" s="41"/>
      <c r="H8921" s="41"/>
      <c r="I8921" s="41"/>
      <c r="J8921" s="41"/>
      <c r="K8921" s="41"/>
      <c r="L8921" s="41"/>
      <c r="M8921" s="41"/>
      <c r="N8921" s="41"/>
      <c r="O8921" s="41"/>
      <c r="P8921" s="41"/>
      <c r="Q8921" s="41"/>
      <c r="R8921" s="41"/>
      <c r="S8921" s="41"/>
      <c r="T8921" s="41"/>
      <c r="U8921" s="41"/>
      <c r="V8921" s="41"/>
      <c r="W8921" s="41"/>
      <c r="X8921" s="41"/>
      <c r="Y8921" s="41"/>
      <c r="Z8921" s="41"/>
      <c r="AA8921" s="41"/>
      <c r="AB8921" s="41"/>
      <c r="AC8921" s="41"/>
      <c r="AD8921" s="41"/>
      <c r="AE8921" s="41"/>
      <c r="AF8921" s="41"/>
      <c r="AG8921" s="41"/>
      <c r="AH8921" s="41"/>
      <c r="AI8921" s="41"/>
    </row>
    <row r="8922" spans="5:60" x14ac:dyDescent="0.25">
      <c r="E8922" s="40"/>
      <c r="F8922" s="41"/>
      <c r="G8922" s="41"/>
      <c r="H8922" s="41"/>
      <c r="I8922" s="41"/>
      <c r="J8922" s="41"/>
      <c r="K8922" s="41"/>
      <c r="L8922" s="41"/>
      <c r="M8922" s="41"/>
      <c r="N8922" s="41"/>
      <c r="O8922" s="41"/>
      <c r="P8922" s="41"/>
      <c r="Q8922" s="41"/>
      <c r="R8922" s="41"/>
      <c r="S8922" s="41"/>
      <c r="T8922" s="41"/>
      <c r="U8922" s="41"/>
      <c r="V8922" s="41"/>
      <c r="W8922" s="41"/>
      <c r="X8922" s="41"/>
      <c r="Y8922" s="41"/>
      <c r="Z8922" s="41"/>
      <c r="AA8922" s="41"/>
      <c r="AB8922" s="41"/>
      <c r="AC8922" s="41"/>
      <c r="AD8922" s="41"/>
      <c r="AE8922" s="41"/>
      <c r="AF8922" s="41"/>
      <c r="AG8922" s="41"/>
      <c r="AH8922" s="41"/>
      <c r="AI8922" s="41"/>
    </row>
    <row r="8923" spans="5:60" x14ac:dyDescent="0.25">
      <c r="E8923" s="40" t="s">
        <v>946</v>
      </c>
      <c r="F8923" s="41"/>
      <c r="G8923" s="41"/>
      <c r="H8923" s="41"/>
      <c r="I8923" s="41"/>
      <c r="J8923" s="41"/>
      <c r="K8923" s="41"/>
      <c r="L8923" s="41"/>
      <c r="M8923" s="41"/>
      <c r="N8923" s="41"/>
      <c r="O8923" s="41"/>
      <c r="P8923" s="41"/>
      <c r="Q8923" s="41"/>
      <c r="R8923" s="41"/>
      <c r="S8923" s="41"/>
      <c r="T8923" s="41"/>
      <c r="U8923" s="41"/>
      <c r="V8923" s="41"/>
      <c r="W8923" s="41"/>
      <c r="X8923" s="41"/>
      <c r="Y8923" s="41"/>
      <c r="Z8923" s="41"/>
      <c r="AA8923" s="41"/>
      <c r="AB8923" s="41"/>
      <c r="AC8923" s="41"/>
      <c r="AD8923" s="41"/>
      <c r="AE8923" s="41"/>
      <c r="AF8923" s="41"/>
      <c r="AG8923" s="41"/>
      <c r="AH8923" s="41"/>
      <c r="AI8923" s="41"/>
    </row>
    <row r="8924" spans="5:60" x14ac:dyDescent="0.25">
      <c r="E8924" s="40" t="s">
        <v>1098</v>
      </c>
      <c r="F8924" s="41"/>
      <c r="G8924" s="41"/>
      <c r="H8924" s="41"/>
      <c r="I8924" s="41"/>
      <c r="J8924" s="41"/>
      <c r="K8924" s="41"/>
      <c r="L8924" s="41"/>
      <c r="M8924" s="41"/>
      <c r="N8924" s="41"/>
      <c r="O8924" s="41"/>
      <c r="P8924" s="41"/>
      <c r="Q8924" s="41"/>
      <c r="R8924" s="41"/>
      <c r="S8924" s="41"/>
      <c r="T8924" s="41"/>
      <c r="U8924" s="41"/>
      <c r="V8924" s="41"/>
      <c r="W8924" s="41"/>
      <c r="X8924" s="41"/>
      <c r="Y8924" s="41"/>
      <c r="Z8924" s="41"/>
      <c r="AA8924" s="41"/>
      <c r="AB8924" s="41"/>
      <c r="AC8924" s="41"/>
      <c r="AD8924" s="41"/>
      <c r="AE8924" s="41"/>
      <c r="AF8924" s="41"/>
      <c r="AG8924" s="41"/>
      <c r="AH8924" s="41"/>
      <c r="AI8924" s="41"/>
    </row>
    <row r="8925" spans="5:60" x14ac:dyDescent="0.25">
      <c r="E8925" s="40" t="s">
        <v>904</v>
      </c>
      <c r="F8925" s="41"/>
      <c r="G8925" s="41"/>
      <c r="H8925" s="41"/>
      <c r="I8925" s="41"/>
      <c r="J8925" s="41"/>
      <c r="K8925" s="41"/>
      <c r="L8925" s="41"/>
      <c r="M8925" s="41"/>
      <c r="N8925" s="41"/>
      <c r="O8925" s="41"/>
      <c r="P8925" s="41"/>
      <c r="Q8925" s="41"/>
      <c r="R8925" s="41"/>
      <c r="S8925" s="41"/>
      <c r="T8925" s="41"/>
      <c r="U8925" s="41"/>
      <c r="V8925" s="41"/>
      <c r="W8925" s="41"/>
      <c r="X8925" s="41"/>
      <c r="Y8925" s="41"/>
      <c r="Z8925" s="41"/>
      <c r="AA8925" s="41"/>
      <c r="AB8925" s="41"/>
      <c r="AC8925" s="41"/>
      <c r="AD8925" s="41"/>
      <c r="AE8925" s="41"/>
      <c r="AF8925" s="41"/>
      <c r="AG8925" s="41"/>
      <c r="AH8925" s="41"/>
      <c r="AI8925" s="41"/>
    </row>
    <row r="8927" spans="5:60" x14ac:dyDescent="0.25">
      <c r="E8927" s="4" t="s">
        <v>273</v>
      </c>
      <c r="BH8927" s="4" t="s">
        <v>274</v>
      </c>
    </row>
    <row r="9004" spans="3:3" x14ac:dyDescent="0.25">
      <c r="C9004" s="13">
        <v>0</v>
      </c>
    </row>
    <row r="9012" spans="5:83" x14ac:dyDescent="0.25">
      <c r="AO9012" s="1" t="s">
        <v>1442</v>
      </c>
    </row>
    <row r="9017" spans="5:83" x14ac:dyDescent="0.25">
      <c r="E9017" s="46" t="s">
        <v>1099</v>
      </c>
      <c r="F9017" s="43"/>
      <c r="G9017" s="43"/>
      <c r="H9017" s="43"/>
      <c r="I9017" s="43"/>
      <c r="J9017" s="43"/>
      <c r="K9017" s="43"/>
      <c r="L9017" s="43"/>
      <c r="M9017" s="43"/>
      <c r="N9017" s="43"/>
      <c r="O9017" s="43"/>
      <c r="P9017" s="43"/>
      <c r="Q9017" s="43"/>
      <c r="R9017" s="43"/>
      <c r="S9017" s="43"/>
      <c r="T9017" s="43"/>
      <c r="U9017" s="43"/>
      <c r="V9017" s="43"/>
      <c r="W9017" s="43"/>
      <c r="X9017" s="43"/>
      <c r="Y9017" s="43"/>
      <c r="Z9017" s="43"/>
      <c r="AA9017" s="43"/>
      <c r="AB9017" s="43"/>
      <c r="AC9017" s="43"/>
      <c r="AD9017" s="43"/>
      <c r="AE9017" s="43"/>
      <c r="AF9017" s="43"/>
      <c r="AG9017" s="43"/>
      <c r="AH9017" s="43"/>
      <c r="AI9017" s="43"/>
      <c r="AJ9017" s="43"/>
      <c r="AK9017" s="43"/>
      <c r="AL9017" s="43"/>
      <c r="AM9017" s="43"/>
      <c r="AN9017" s="43"/>
      <c r="AO9017" s="43"/>
      <c r="AP9017" s="43"/>
      <c r="AQ9017" s="43"/>
      <c r="AR9017" s="43"/>
      <c r="AS9017" s="43"/>
      <c r="AT9017" s="43"/>
      <c r="AU9017" s="43"/>
      <c r="AV9017" s="43"/>
      <c r="AW9017" s="43"/>
      <c r="AX9017" s="43"/>
      <c r="BA9017" s="44" t="s">
        <v>905</v>
      </c>
      <c r="BB9017" s="41"/>
      <c r="BC9017" s="41"/>
      <c r="BD9017" s="41"/>
      <c r="BE9017" s="41"/>
      <c r="BF9017" s="41"/>
      <c r="BG9017" s="41"/>
      <c r="BH9017" s="41"/>
      <c r="BI9017" s="41"/>
      <c r="BJ9017" s="41"/>
      <c r="BK9017" s="41"/>
      <c r="BL9017" s="41"/>
      <c r="BM9017" s="41"/>
      <c r="BN9017" s="41"/>
      <c r="BO9017" s="41"/>
      <c r="BP9017" s="41"/>
      <c r="BQ9017" s="41"/>
      <c r="BR9017" s="41"/>
      <c r="BS9017" s="41"/>
      <c r="BT9017" s="41"/>
      <c r="BU9017" s="41"/>
      <c r="BV9017" s="41"/>
      <c r="BW9017" s="41"/>
      <c r="BX9017" s="41"/>
      <c r="BY9017" s="41"/>
      <c r="BZ9017" s="41"/>
      <c r="CA9017" s="41"/>
      <c r="CB9017" s="41"/>
      <c r="CC9017" s="41"/>
      <c r="CD9017" s="41"/>
      <c r="CE9017" s="41"/>
    </row>
    <row r="9018" spans="5:83" x14ac:dyDescent="0.25">
      <c r="E9018" s="42" t="s">
        <v>868</v>
      </c>
      <c r="F9018" s="43"/>
      <c r="G9018" s="43"/>
      <c r="H9018" s="43"/>
      <c r="I9018" s="43"/>
      <c r="J9018" s="43"/>
      <c r="K9018" s="43"/>
      <c r="L9018" s="43"/>
      <c r="M9018" s="43"/>
      <c r="N9018" s="43"/>
      <c r="O9018" s="43"/>
      <c r="P9018" s="43"/>
      <c r="Q9018" s="43"/>
      <c r="R9018" s="43"/>
      <c r="S9018" s="43"/>
      <c r="T9018" s="43"/>
      <c r="U9018" s="43"/>
      <c r="V9018" s="43"/>
      <c r="W9018" s="43"/>
      <c r="X9018" s="43"/>
      <c r="Y9018" s="43"/>
      <c r="Z9018" s="43"/>
      <c r="AA9018" s="43"/>
      <c r="AB9018" s="43"/>
      <c r="AC9018" s="43"/>
      <c r="AD9018" s="43"/>
      <c r="AE9018" s="43"/>
      <c r="AF9018" s="43"/>
      <c r="AG9018" s="43"/>
      <c r="AH9018" s="43"/>
      <c r="AI9018" s="43"/>
      <c r="AJ9018" s="43"/>
      <c r="AK9018" s="43"/>
      <c r="AL9018" s="43"/>
      <c r="AM9018" s="43"/>
      <c r="AN9018" s="43"/>
      <c r="AO9018" s="43"/>
      <c r="AP9018" s="43"/>
      <c r="AQ9018" s="43"/>
      <c r="AR9018" s="43"/>
      <c r="AS9018" s="43"/>
      <c r="AT9018" s="43"/>
      <c r="AU9018" s="43"/>
      <c r="AV9018" s="43"/>
      <c r="AW9018" s="43"/>
      <c r="AX9018" s="43"/>
      <c r="BA9018" s="40" t="s">
        <v>868</v>
      </c>
      <c r="BB9018" s="41"/>
      <c r="BC9018" s="41"/>
      <c r="BD9018" s="41"/>
      <c r="BE9018" s="41"/>
      <c r="BF9018" s="41"/>
      <c r="BG9018" s="41"/>
      <c r="BH9018" s="41"/>
      <c r="BI9018" s="41"/>
      <c r="BJ9018" s="41"/>
      <c r="BK9018" s="41"/>
      <c r="BL9018" s="41"/>
      <c r="BM9018" s="41"/>
      <c r="BN9018" s="41"/>
      <c r="BO9018" s="41"/>
      <c r="BP9018" s="41"/>
      <c r="BQ9018" s="41"/>
      <c r="BR9018" s="41"/>
      <c r="BS9018" s="41"/>
      <c r="BT9018" s="41"/>
      <c r="BU9018" s="41"/>
      <c r="BV9018" s="41"/>
      <c r="BW9018" s="41"/>
      <c r="BX9018" s="41"/>
      <c r="BY9018" s="41"/>
      <c r="BZ9018" s="41"/>
      <c r="CA9018" s="41"/>
      <c r="CB9018" s="41"/>
      <c r="CC9018" s="41"/>
      <c r="CD9018" s="41"/>
      <c r="CE9018" s="41"/>
    </row>
    <row r="9019" spans="5:83" x14ac:dyDescent="0.25">
      <c r="E9019" s="42" t="s">
        <v>876</v>
      </c>
      <c r="F9019" s="43"/>
      <c r="G9019" s="43"/>
      <c r="H9019" s="43"/>
      <c r="I9019" s="43"/>
      <c r="J9019" s="43"/>
      <c r="K9019" s="43"/>
      <c r="L9019" s="43"/>
      <c r="M9019" s="43"/>
      <c r="N9019" s="43"/>
      <c r="O9019" s="43"/>
      <c r="P9019" s="43"/>
      <c r="Q9019" s="43"/>
      <c r="R9019" s="43"/>
      <c r="S9019" s="43"/>
      <c r="T9019" s="43"/>
      <c r="U9019" s="43"/>
      <c r="V9019" s="43"/>
      <c r="W9019" s="43"/>
      <c r="X9019" s="43"/>
      <c r="Y9019" s="43"/>
      <c r="Z9019" s="43"/>
      <c r="AA9019" s="43"/>
      <c r="AB9019" s="43"/>
      <c r="AC9019" s="43"/>
      <c r="AD9019" s="43"/>
      <c r="AE9019" s="43"/>
      <c r="AF9019" s="43"/>
      <c r="AG9019" s="43"/>
      <c r="AH9019" s="43"/>
      <c r="AI9019" s="43"/>
      <c r="AJ9019" s="43"/>
      <c r="AK9019" s="43"/>
      <c r="AL9019" s="43"/>
      <c r="AM9019" s="43"/>
      <c r="AN9019" s="43"/>
      <c r="AO9019" s="43"/>
      <c r="AP9019" s="43"/>
      <c r="AQ9019" s="43"/>
      <c r="AR9019" s="43"/>
      <c r="AS9019" s="43"/>
      <c r="AT9019" s="43"/>
      <c r="AU9019" s="43"/>
      <c r="AV9019" s="43"/>
      <c r="AW9019" s="43"/>
      <c r="AX9019" s="43"/>
      <c r="BA9019" s="40" t="s">
        <v>1140</v>
      </c>
      <c r="BB9019" s="41"/>
      <c r="BC9019" s="41"/>
      <c r="BD9019" s="41"/>
      <c r="BE9019" s="41"/>
      <c r="BF9019" s="41"/>
      <c r="BG9019" s="41"/>
      <c r="BH9019" s="41"/>
      <c r="BI9019" s="41"/>
      <c r="BJ9019" s="41"/>
      <c r="BK9019" s="41"/>
      <c r="BL9019" s="41"/>
      <c r="BM9019" s="41"/>
      <c r="BN9019" s="41"/>
      <c r="BO9019" s="41"/>
      <c r="BP9019" s="41"/>
      <c r="BQ9019" s="41"/>
      <c r="BR9019" s="41"/>
      <c r="BS9019" s="41"/>
      <c r="BT9019" s="41"/>
      <c r="BU9019" s="41"/>
      <c r="BV9019" s="41"/>
      <c r="BW9019" s="41"/>
      <c r="BX9019" s="41"/>
      <c r="BY9019" s="41"/>
      <c r="BZ9019" s="41"/>
      <c r="CA9019" s="41"/>
      <c r="CB9019" s="41"/>
      <c r="CC9019" s="41"/>
      <c r="CD9019" s="41"/>
      <c r="CE9019" s="41"/>
    </row>
    <row r="9020" spans="5:83" x14ac:dyDescent="0.25">
      <c r="E9020" s="42" t="s">
        <v>1225</v>
      </c>
      <c r="F9020" s="43"/>
      <c r="G9020" s="43"/>
      <c r="H9020" s="43"/>
      <c r="I9020" s="43"/>
      <c r="J9020" s="43"/>
      <c r="K9020" s="43"/>
      <c r="L9020" s="43"/>
      <c r="M9020" s="43"/>
      <c r="N9020" s="43"/>
      <c r="O9020" s="43"/>
      <c r="P9020" s="43"/>
      <c r="Q9020" s="43"/>
      <c r="R9020" s="43"/>
      <c r="S9020" s="43"/>
      <c r="T9020" s="43"/>
      <c r="U9020" s="43"/>
      <c r="V9020" s="43"/>
      <c r="W9020" s="43"/>
      <c r="X9020" s="43"/>
      <c r="Y9020" s="43"/>
      <c r="Z9020" s="43"/>
      <c r="AA9020" s="43"/>
      <c r="AB9020" s="43"/>
      <c r="AC9020" s="43"/>
      <c r="AD9020" s="43"/>
      <c r="AE9020" s="43"/>
      <c r="AF9020" s="43"/>
      <c r="AG9020" s="43"/>
      <c r="AH9020" s="43"/>
      <c r="AI9020" s="43"/>
      <c r="AJ9020" s="43"/>
      <c r="AK9020" s="43"/>
      <c r="AL9020" s="43"/>
      <c r="AM9020" s="43"/>
      <c r="AN9020" s="43"/>
      <c r="AO9020" s="43"/>
      <c r="AP9020" s="43"/>
      <c r="AQ9020" s="43"/>
      <c r="AR9020" s="43"/>
      <c r="AS9020" s="43"/>
      <c r="AT9020" s="43"/>
      <c r="AU9020" s="43"/>
      <c r="AV9020" s="43"/>
      <c r="AW9020" s="43"/>
      <c r="AX9020" s="43"/>
      <c r="BA9020" s="40" t="s">
        <v>1347</v>
      </c>
      <c r="BB9020" s="41"/>
      <c r="BC9020" s="41"/>
      <c r="BD9020" s="41"/>
      <c r="BE9020" s="41"/>
      <c r="BF9020" s="41"/>
      <c r="BG9020" s="41"/>
      <c r="BH9020" s="41"/>
      <c r="BI9020" s="41"/>
      <c r="BJ9020" s="41"/>
      <c r="BK9020" s="41"/>
      <c r="BL9020" s="41"/>
      <c r="BM9020" s="41"/>
      <c r="BN9020" s="41"/>
      <c r="BO9020" s="41"/>
      <c r="BP9020" s="41"/>
      <c r="BQ9020" s="41"/>
      <c r="BR9020" s="41"/>
      <c r="BS9020" s="41"/>
      <c r="BT9020" s="41"/>
      <c r="BU9020" s="41"/>
      <c r="BV9020" s="41"/>
      <c r="BW9020" s="41"/>
      <c r="BX9020" s="41"/>
      <c r="BY9020" s="41"/>
      <c r="BZ9020" s="41"/>
      <c r="CA9020" s="41"/>
      <c r="CB9020" s="41"/>
      <c r="CC9020" s="41"/>
      <c r="CD9020" s="41"/>
      <c r="CE9020" s="41"/>
    </row>
    <row r="9021" spans="5:83" x14ac:dyDescent="0.25">
      <c r="E9021" s="42" t="s">
        <v>1443</v>
      </c>
      <c r="F9021" s="43"/>
      <c r="G9021" s="43"/>
      <c r="H9021" s="43"/>
      <c r="I9021" s="43"/>
      <c r="J9021" s="43"/>
      <c r="K9021" s="43"/>
      <c r="L9021" s="43"/>
      <c r="M9021" s="43"/>
      <c r="N9021" s="43"/>
      <c r="O9021" s="43"/>
      <c r="P9021" s="43"/>
      <c r="Q9021" s="43"/>
      <c r="R9021" s="43"/>
      <c r="S9021" s="43"/>
      <c r="T9021" s="43"/>
      <c r="U9021" s="43"/>
      <c r="V9021" s="43"/>
      <c r="W9021" s="43"/>
      <c r="X9021" s="43"/>
      <c r="Y9021" s="43"/>
      <c r="Z9021" s="43"/>
      <c r="AA9021" s="43"/>
      <c r="AB9021" s="43"/>
      <c r="AC9021" s="43"/>
      <c r="AD9021" s="43"/>
      <c r="AE9021" s="43"/>
      <c r="AF9021" s="43"/>
      <c r="AG9021" s="43"/>
      <c r="AH9021" s="43"/>
      <c r="AI9021" s="43"/>
      <c r="AJ9021" s="43"/>
      <c r="AK9021" s="43"/>
      <c r="AL9021" s="43"/>
      <c r="AM9021" s="43"/>
      <c r="AN9021" s="43"/>
      <c r="AO9021" s="43"/>
      <c r="AP9021" s="43"/>
      <c r="AQ9021" s="43"/>
      <c r="AR9021" s="43"/>
      <c r="AS9021" s="43"/>
      <c r="AT9021" s="43"/>
      <c r="AU9021" s="43"/>
      <c r="AV9021" s="43"/>
      <c r="AW9021" s="43"/>
      <c r="AX9021" s="43"/>
      <c r="BA9021" s="40" t="s">
        <v>1450</v>
      </c>
      <c r="BB9021" s="41"/>
      <c r="BC9021" s="41"/>
      <c r="BD9021" s="41"/>
      <c r="BE9021" s="41"/>
      <c r="BF9021" s="41"/>
      <c r="BG9021" s="41"/>
      <c r="BH9021" s="41"/>
      <c r="BI9021" s="41"/>
      <c r="BJ9021" s="41"/>
      <c r="BK9021" s="41"/>
      <c r="BL9021" s="41"/>
      <c r="BM9021" s="41"/>
      <c r="BN9021" s="41"/>
      <c r="BO9021" s="41"/>
      <c r="BP9021" s="41"/>
      <c r="BQ9021" s="41"/>
      <c r="BR9021" s="41"/>
      <c r="BS9021" s="41"/>
      <c r="BT9021" s="41"/>
      <c r="BU9021" s="41"/>
      <c r="BV9021" s="41"/>
      <c r="BW9021" s="41"/>
      <c r="BX9021" s="41"/>
      <c r="BY9021" s="41"/>
      <c r="BZ9021" s="41"/>
      <c r="CA9021" s="41"/>
      <c r="CB9021" s="41"/>
      <c r="CC9021" s="41"/>
      <c r="CD9021" s="41"/>
      <c r="CE9021" s="41"/>
    </row>
    <row r="9022" spans="5:83" x14ac:dyDescent="0.25">
      <c r="E9022" s="42"/>
      <c r="F9022" s="43"/>
      <c r="G9022" s="43"/>
      <c r="H9022" s="43"/>
      <c r="I9022" s="43"/>
      <c r="J9022" s="43"/>
      <c r="K9022" s="43"/>
      <c r="L9022" s="43"/>
      <c r="M9022" s="43"/>
      <c r="N9022" s="43"/>
      <c r="O9022" s="43"/>
      <c r="P9022" s="43"/>
      <c r="Q9022" s="43"/>
      <c r="R9022" s="43"/>
      <c r="S9022" s="43"/>
      <c r="T9022" s="43"/>
      <c r="U9022" s="43"/>
      <c r="V9022" s="43"/>
      <c r="W9022" s="43"/>
      <c r="X9022" s="43"/>
      <c r="Y9022" s="43"/>
      <c r="Z9022" s="43"/>
      <c r="AA9022" s="43"/>
      <c r="AB9022" s="43"/>
      <c r="AC9022" s="43"/>
      <c r="AD9022" s="43"/>
      <c r="AE9022" s="43"/>
      <c r="AF9022" s="43"/>
      <c r="AG9022" s="43"/>
      <c r="AH9022" s="43"/>
      <c r="AI9022" s="43"/>
      <c r="AJ9022" s="43"/>
      <c r="AK9022" s="43"/>
      <c r="AL9022" s="43"/>
      <c r="AM9022" s="43"/>
      <c r="AN9022" s="43"/>
      <c r="AO9022" s="43"/>
      <c r="AP9022" s="43"/>
      <c r="AQ9022" s="43"/>
      <c r="AR9022" s="43"/>
      <c r="AS9022" s="43"/>
      <c r="AT9022" s="43"/>
      <c r="AU9022" s="43"/>
      <c r="AV9022" s="43"/>
      <c r="AW9022" s="43"/>
      <c r="AX9022" s="43"/>
      <c r="BA9022" s="40" t="s">
        <v>889</v>
      </c>
      <c r="BB9022" s="41"/>
      <c r="BC9022" s="41"/>
      <c r="BD9022" s="41"/>
      <c r="BE9022" s="41"/>
      <c r="BF9022" s="41"/>
      <c r="BG9022" s="41"/>
      <c r="BH9022" s="41"/>
      <c r="BI9022" s="41"/>
      <c r="BJ9022" s="41"/>
      <c r="BK9022" s="41"/>
      <c r="BL9022" s="41"/>
      <c r="BM9022" s="41"/>
      <c r="BN9022" s="41"/>
      <c r="BO9022" s="41"/>
      <c r="BP9022" s="41"/>
      <c r="BQ9022" s="41"/>
      <c r="BR9022" s="41"/>
      <c r="BS9022" s="41"/>
      <c r="BT9022" s="41"/>
      <c r="BU9022" s="41"/>
      <c r="BV9022" s="41"/>
      <c r="BW9022" s="41"/>
      <c r="BX9022" s="41"/>
      <c r="BY9022" s="41"/>
      <c r="BZ9022" s="41"/>
      <c r="CA9022" s="41"/>
      <c r="CB9022" s="41"/>
      <c r="CC9022" s="41"/>
      <c r="CD9022" s="41"/>
      <c r="CE9022" s="41"/>
    </row>
    <row r="9023" spans="5:83" x14ac:dyDescent="0.25">
      <c r="E9023" s="42" t="s">
        <v>876</v>
      </c>
      <c r="F9023" s="43"/>
      <c r="G9023" s="43"/>
      <c r="H9023" s="43"/>
      <c r="I9023" s="43"/>
      <c r="J9023" s="43"/>
      <c r="K9023" s="43"/>
      <c r="L9023" s="43"/>
      <c r="M9023" s="43"/>
      <c r="N9023" s="43"/>
      <c r="O9023" s="43"/>
      <c r="P9023" s="43"/>
      <c r="Q9023" s="43"/>
      <c r="R9023" s="43"/>
      <c r="S9023" s="43"/>
      <c r="T9023" s="43"/>
      <c r="U9023" s="43"/>
      <c r="V9023" s="43"/>
      <c r="W9023" s="43"/>
      <c r="X9023" s="43"/>
      <c r="Y9023" s="43"/>
      <c r="Z9023" s="43"/>
      <c r="AA9023" s="43"/>
      <c r="AB9023" s="43"/>
      <c r="AC9023" s="43"/>
      <c r="AD9023" s="43"/>
      <c r="AE9023" s="43"/>
      <c r="AF9023" s="43"/>
      <c r="AG9023" s="43"/>
      <c r="AH9023" s="43"/>
      <c r="AI9023" s="43"/>
      <c r="AJ9023" s="43"/>
      <c r="AK9023" s="43"/>
      <c r="AL9023" s="43"/>
      <c r="AM9023" s="43"/>
      <c r="AN9023" s="43"/>
      <c r="AO9023" s="43"/>
      <c r="AP9023" s="43"/>
      <c r="AQ9023" s="43"/>
      <c r="AR9023" s="43"/>
      <c r="AS9023" s="43"/>
      <c r="AT9023" s="43"/>
      <c r="AU9023" s="43"/>
      <c r="AV9023" s="43"/>
      <c r="AW9023" s="43"/>
      <c r="AX9023" s="43"/>
      <c r="BA9023" s="40" t="s">
        <v>876</v>
      </c>
      <c r="BB9023" s="41"/>
      <c r="BC9023" s="41"/>
      <c r="BD9023" s="41"/>
      <c r="BE9023" s="41"/>
      <c r="BF9023" s="41"/>
      <c r="BG9023" s="41"/>
      <c r="BH9023" s="41"/>
      <c r="BI9023" s="41"/>
      <c r="BJ9023" s="41"/>
      <c r="BK9023" s="41"/>
      <c r="BL9023" s="41"/>
      <c r="BM9023" s="41"/>
      <c r="BN9023" s="41"/>
      <c r="BO9023" s="41"/>
      <c r="BP9023" s="41"/>
      <c r="BQ9023" s="41"/>
      <c r="BR9023" s="41"/>
      <c r="BS9023" s="41"/>
      <c r="BT9023" s="41"/>
      <c r="BU9023" s="41"/>
      <c r="BV9023" s="41"/>
      <c r="BW9023" s="41"/>
      <c r="BX9023" s="41"/>
      <c r="BY9023" s="41"/>
      <c r="BZ9023" s="41"/>
      <c r="CA9023" s="41"/>
      <c r="CB9023" s="41"/>
      <c r="CC9023" s="41"/>
      <c r="CD9023" s="41"/>
      <c r="CE9023" s="41"/>
    </row>
    <row r="9024" spans="5:83" x14ac:dyDescent="0.25">
      <c r="E9024" s="42" t="s">
        <v>887</v>
      </c>
      <c r="F9024" s="43"/>
      <c r="G9024" s="43"/>
      <c r="H9024" s="43"/>
      <c r="I9024" s="43"/>
      <c r="J9024" s="43"/>
      <c r="K9024" s="43"/>
      <c r="L9024" s="43"/>
      <c r="M9024" s="43"/>
      <c r="N9024" s="43"/>
      <c r="O9024" s="43"/>
      <c r="P9024" s="43"/>
      <c r="Q9024" s="43"/>
      <c r="R9024" s="43"/>
      <c r="S9024" s="43"/>
      <c r="T9024" s="43"/>
      <c r="U9024" s="43"/>
      <c r="V9024" s="43"/>
      <c r="W9024" s="43"/>
      <c r="X9024" s="43"/>
      <c r="Y9024" s="43"/>
      <c r="Z9024" s="43"/>
      <c r="AA9024" s="43"/>
      <c r="AB9024" s="43"/>
      <c r="AC9024" s="43"/>
      <c r="AD9024" s="43"/>
      <c r="AE9024" s="43"/>
      <c r="AF9024" s="43"/>
      <c r="AG9024" s="43"/>
      <c r="AH9024" s="43"/>
      <c r="AI9024" s="43"/>
      <c r="AJ9024" s="43"/>
      <c r="AK9024" s="43"/>
      <c r="AL9024" s="43"/>
      <c r="AM9024" s="43"/>
      <c r="AN9024" s="43"/>
      <c r="AO9024" s="43"/>
      <c r="AP9024" s="43"/>
      <c r="AQ9024" s="43"/>
      <c r="AR9024" s="43"/>
      <c r="AS9024" s="43"/>
      <c r="AT9024" s="43"/>
      <c r="AU9024" s="43"/>
      <c r="AV9024" s="43"/>
      <c r="AW9024" s="43"/>
      <c r="AX9024" s="43"/>
      <c r="BA9024" s="40" t="s">
        <v>877</v>
      </c>
      <c r="BB9024" s="41"/>
      <c r="BC9024" s="41"/>
      <c r="BD9024" s="41"/>
      <c r="BE9024" s="41"/>
      <c r="BF9024" s="41"/>
      <c r="BG9024" s="41"/>
      <c r="BH9024" s="41"/>
      <c r="BI9024" s="41"/>
      <c r="BJ9024" s="41"/>
      <c r="BK9024" s="41"/>
      <c r="BL9024" s="41"/>
      <c r="BM9024" s="41"/>
      <c r="BN9024" s="41"/>
      <c r="BO9024" s="41"/>
      <c r="BP9024" s="41"/>
      <c r="BQ9024" s="41"/>
      <c r="BR9024" s="41"/>
      <c r="BS9024" s="41"/>
      <c r="BT9024" s="41"/>
      <c r="BU9024" s="41"/>
      <c r="BV9024" s="41"/>
      <c r="BW9024" s="41"/>
      <c r="BX9024" s="41"/>
      <c r="BY9024" s="41"/>
      <c r="BZ9024" s="41"/>
      <c r="CA9024" s="41"/>
      <c r="CB9024" s="41"/>
      <c r="CC9024" s="41"/>
      <c r="CD9024" s="41"/>
      <c r="CE9024" s="41"/>
    </row>
    <row r="9025" spans="5:83" x14ac:dyDescent="0.25">
      <c r="E9025" s="42" t="s">
        <v>1444</v>
      </c>
      <c r="F9025" s="43"/>
      <c r="G9025" s="43"/>
      <c r="H9025" s="43"/>
      <c r="I9025" s="43"/>
      <c r="J9025" s="43"/>
      <c r="K9025" s="43"/>
      <c r="L9025" s="43"/>
      <c r="M9025" s="43"/>
      <c r="N9025" s="43"/>
      <c r="O9025" s="43"/>
      <c r="P9025" s="43"/>
      <c r="Q9025" s="43"/>
      <c r="R9025" s="43"/>
      <c r="S9025" s="43"/>
      <c r="T9025" s="43"/>
      <c r="U9025" s="43"/>
      <c r="V9025" s="43"/>
      <c r="W9025" s="43"/>
      <c r="X9025" s="43"/>
      <c r="Y9025" s="43"/>
      <c r="Z9025" s="43"/>
      <c r="AA9025" s="43"/>
      <c r="AB9025" s="43"/>
      <c r="AC9025" s="43"/>
      <c r="AD9025" s="43"/>
      <c r="AE9025" s="43"/>
      <c r="AF9025" s="43"/>
      <c r="AG9025" s="43"/>
      <c r="AH9025" s="43"/>
      <c r="AI9025" s="43"/>
      <c r="AJ9025" s="43"/>
      <c r="AK9025" s="43"/>
      <c r="AL9025" s="43"/>
      <c r="AM9025" s="43"/>
      <c r="AN9025" s="43"/>
      <c r="AO9025" s="43"/>
      <c r="AP9025" s="43"/>
      <c r="AQ9025" s="43"/>
      <c r="AR9025" s="43"/>
      <c r="AS9025" s="43"/>
      <c r="AT9025" s="43"/>
      <c r="AU9025" s="43"/>
      <c r="AV9025" s="43"/>
      <c r="AW9025" s="43"/>
      <c r="AX9025" s="43"/>
      <c r="BA9025" s="40" t="s">
        <v>1451</v>
      </c>
      <c r="BB9025" s="41"/>
      <c r="BC9025" s="41"/>
      <c r="BD9025" s="41"/>
      <c r="BE9025" s="41"/>
      <c r="BF9025" s="41"/>
      <c r="BG9025" s="41"/>
      <c r="BH9025" s="41"/>
      <c r="BI9025" s="41"/>
      <c r="BJ9025" s="41"/>
      <c r="BK9025" s="41"/>
      <c r="BL9025" s="41"/>
      <c r="BM9025" s="41"/>
      <c r="BN9025" s="41"/>
      <c r="BO9025" s="41"/>
      <c r="BP9025" s="41"/>
      <c r="BQ9025" s="41"/>
      <c r="BR9025" s="41"/>
      <c r="BS9025" s="41"/>
      <c r="BT9025" s="41"/>
      <c r="BU9025" s="41"/>
      <c r="BV9025" s="41"/>
      <c r="BW9025" s="41"/>
      <c r="BX9025" s="41"/>
      <c r="BY9025" s="41"/>
      <c r="BZ9025" s="41"/>
      <c r="CA9025" s="41"/>
      <c r="CB9025" s="41"/>
      <c r="CC9025" s="41"/>
      <c r="CD9025" s="41"/>
      <c r="CE9025" s="41"/>
    </row>
    <row r="9026" spans="5:83" x14ac:dyDescent="0.25">
      <c r="E9026" s="42"/>
      <c r="F9026" s="43"/>
      <c r="G9026" s="43"/>
      <c r="H9026" s="43"/>
      <c r="I9026" s="43"/>
      <c r="J9026" s="43"/>
      <c r="K9026" s="43"/>
      <c r="L9026" s="43"/>
      <c r="M9026" s="43"/>
      <c r="N9026" s="43"/>
      <c r="O9026" s="43"/>
      <c r="P9026" s="43"/>
      <c r="Q9026" s="43"/>
      <c r="R9026" s="43"/>
      <c r="S9026" s="43"/>
      <c r="T9026" s="43"/>
      <c r="U9026" s="43"/>
      <c r="V9026" s="43"/>
      <c r="W9026" s="43"/>
      <c r="X9026" s="43"/>
      <c r="Y9026" s="43"/>
      <c r="Z9026" s="43"/>
      <c r="AA9026" s="43"/>
      <c r="AB9026" s="43"/>
      <c r="AC9026" s="43"/>
      <c r="AD9026" s="43"/>
      <c r="AE9026" s="43"/>
      <c r="AF9026" s="43"/>
      <c r="AG9026" s="43"/>
      <c r="AH9026" s="43"/>
      <c r="AI9026" s="43"/>
      <c r="AJ9026" s="43"/>
      <c r="AK9026" s="43"/>
      <c r="AL9026" s="43"/>
      <c r="AM9026" s="43"/>
      <c r="AN9026" s="43"/>
      <c r="AO9026" s="43"/>
      <c r="AP9026" s="43"/>
      <c r="AQ9026" s="43"/>
      <c r="AR9026" s="43"/>
      <c r="AS9026" s="43"/>
      <c r="AT9026" s="43"/>
      <c r="AU9026" s="43"/>
      <c r="AV9026" s="43"/>
      <c r="AW9026" s="43"/>
      <c r="AX9026" s="43"/>
      <c r="BA9026" s="40" t="s">
        <v>889</v>
      </c>
      <c r="BB9026" s="41"/>
      <c r="BC9026" s="41"/>
      <c r="BD9026" s="41"/>
      <c r="BE9026" s="41"/>
      <c r="BF9026" s="41"/>
      <c r="BG9026" s="41"/>
      <c r="BH9026" s="41"/>
      <c r="BI9026" s="41"/>
      <c r="BJ9026" s="41"/>
      <c r="BK9026" s="41"/>
      <c r="BL9026" s="41"/>
      <c r="BM9026" s="41"/>
      <c r="BN9026" s="41"/>
      <c r="BO9026" s="41"/>
      <c r="BP9026" s="41"/>
      <c r="BQ9026" s="41"/>
      <c r="BR9026" s="41"/>
      <c r="BS9026" s="41"/>
      <c r="BT9026" s="41"/>
      <c r="BU9026" s="41"/>
      <c r="BV9026" s="41"/>
      <c r="BW9026" s="41"/>
      <c r="BX9026" s="41"/>
      <c r="BY9026" s="41"/>
      <c r="BZ9026" s="41"/>
      <c r="CA9026" s="41"/>
      <c r="CB9026" s="41"/>
      <c r="CC9026" s="41"/>
      <c r="CD9026" s="41"/>
      <c r="CE9026" s="41"/>
    </row>
    <row r="9027" spans="5:83" x14ac:dyDescent="0.25">
      <c r="E9027" s="42" t="s">
        <v>938</v>
      </c>
      <c r="F9027" s="43"/>
      <c r="G9027" s="43"/>
      <c r="H9027" s="43"/>
      <c r="I9027" s="43"/>
      <c r="J9027" s="43"/>
      <c r="K9027" s="43"/>
      <c r="L9027" s="43"/>
      <c r="M9027" s="43"/>
      <c r="N9027" s="43"/>
      <c r="O9027" s="43"/>
      <c r="P9027" s="43"/>
      <c r="Q9027" s="43"/>
      <c r="R9027" s="43"/>
      <c r="S9027" s="43"/>
      <c r="T9027" s="43"/>
      <c r="U9027" s="43"/>
      <c r="V9027" s="43"/>
      <c r="W9027" s="43"/>
      <c r="X9027" s="43"/>
      <c r="Y9027" s="43"/>
      <c r="Z9027" s="43"/>
      <c r="AA9027" s="43"/>
      <c r="AB9027" s="43"/>
      <c r="AC9027" s="43"/>
      <c r="AD9027" s="43"/>
      <c r="AE9027" s="43"/>
      <c r="AF9027" s="43"/>
      <c r="AG9027" s="43"/>
      <c r="AH9027" s="43"/>
      <c r="AI9027" s="43"/>
      <c r="AJ9027" s="43"/>
      <c r="AK9027" s="43"/>
      <c r="AL9027" s="43"/>
      <c r="AM9027" s="43"/>
      <c r="AN9027" s="43"/>
      <c r="AO9027" s="43"/>
      <c r="AP9027" s="43"/>
      <c r="AQ9027" s="43"/>
      <c r="AR9027" s="43"/>
      <c r="AS9027" s="43"/>
      <c r="AT9027" s="43"/>
      <c r="AU9027" s="43"/>
      <c r="AV9027" s="43"/>
      <c r="AW9027" s="43"/>
      <c r="AX9027" s="43"/>
      <c r="BA9027" s="40" t="s">
        <v>996</v>
      </c>
      <c r="BB9027" s="41"/>
      <c r="BC9027" s="41"/>
      <c r="BD9027" s="41"/>
      <c r="BE9027" s="41"/>
      <c r="BF9027" s="41"/>
      <c r="BG9027" s="41"/>
      <c r="BH9027" s="41"/>
      <c r="BI9027" s="41"/>
      <c r="BJ9027" s="41"/>
      <c r="BK9027" s="41"/>
      <c r="BL9027" s="41"/>
      <c r="BM9027" s="41"/>
      <c r="BN9027" s="41"/>
      <c r="BO9027" s="41"/>
      <c r="BP9027" s="41"/>
      <c r="BQ9027" s="41"/>
      <c r="BR9027" s="41"/>
      <c r="BS9027" s="41"/>
      <c r="BT9027" s="41"/>
      <c r="BU9027" s="41"/>
      <c r="BV9027" s="41"/>
      <c r="BW9027" s="41"/>
      <c r="BX9027" s="41"/>
      <c r="BY9027" s="41"/>
      <c r="BZ9027" s="41"/>
      <c r="CA9027" s="41"/>
      <c r="CB9027" s="41"/>
      <c r="CC9027" s="41"/>
      <c r="CD9027" s="41"/>
      <c r="CE9027" s="41"/>
    </row>
    <row r="9028" spans="5:83" x14ac:dyDescent="0.25">
      <c r="E9028" s="42" t="s">
        <v>889</v>
      </c>
      <c r="F9028" s="43"/>
      <c r="G9028" s="43"/>
      <c r="H9028" s="43"/>
      <c r="I9028" s="43"/>
      <c r="J9028" s="43"/>
      <c r="K9028" s="43"/>
      <c r="L9028" s="43"/>
      <c r="M9028" s="43"/>
      <c r="N9028" s="43"/>
      <c r="O9028" s="43"/>
      <c r="P9028" s="43"/>
      <c r="Q9028" s="43"/>
      <c r="R9028" s="43"/>
      <c r="S9028" s="43"/>
      <c r="T9028" s="43"/>
      <c r="U9028" s="43"/>
      <c r="V9028" s="43"/>
      <c r="W9028" s="43"/>
      <c r="X9028" s="43"/>
      <c r="Y9028" s="43"/>
      <c r="Z9028" s="43"/>
      <c r="AA9028" s="43"/>
      <c r="AB9028" s="43"/>
      <c r="AC9028" s="43"/>
      <c r="AD9028" s="43"/>
      <c r="AE9028" s="43"/>
      <c r="AF9028" s="43"/>
      <c r="AG9028" s="43"/>
      <c r="AH9028" s="43"/>
      <c r="AI9028" s="43"/>
      <c r="AJ9028" s="43"/>
      <c r="AK9028" s="43"/>
      <c r="AL9028" s="43"/>
      <c r="AM9028" s="43"/>
      <c r="AN9028" s="43"/>
      <c r="AO9028" s="43"/>
      <c r="AP9028" s="43"/>
      <c r="AQ9028" s="43"/>
      <c r="AR9028" s="43"/>
      <c r="AS9028" s="43"/>
      <c r="AT9028" s="43"/>
      <c r="AU9028" s="43"/>
      <c r="AV9028" s="43"/>
      <c r="AW9028" s="43"/>
      <c r="AX9028" s="43"/>
      <c r="BA9028" s="40" t="s">
        <v>889</v>
      </c>
      <c r="BB9028" s="41"/>
      <c r="BC9028" s="41"/>
      <c r="BD9028" s="41"/>
      <c r="BE9028" s="41"/>
      <c r="BF9028" s="41"/>
      <c r="BG9028" s="41"/>
      <c r="BH9028" s="41"/>
      <c r="BI9028" s="41"/>
      <c r="BJ9028" s="41"/>
      <c r="BK9028" s="41"/>
      <c r="BL9028" s="41"/>
      <c r="BM9028" s="41"/>
      <c r="BN9028" s="41"/>
      <c r="BO9028" s="41"/>
      <c r="BP9028" s="41"/>
      <c r="BQ9028" s="41"/>
      <c r="BR9028" s="41"/>
      <c r="BS9028" s="41"/>
      <c r="BT9028" s="41"/>
      <c r="BU9028" s="41"/>
      <c r="BV9028" s="41"/>
      <c r="BW9028" s="41"/>
      <c r="BX9028" s="41"/>
      <c r="BY9028" s="41"/>
      <c r="BZ9028" s="41"/>
      <c r="CA9028" s="41"/>
      <c r="CB9028" s="41"/>
      <c r="CC9028" s="41"/>
      <c r="CD9028" s="41"/>
      <c r="CE9028" s="41"/>
    </row>
    <row r="9029" spans="5:83" x14ac:dyDescent="0.25">
      <c r="E9029" s="42" t="s">
        <v>1342</v>
      </c>
      <c r="F9029" s="43"/>
      <c r="G9029" s="43"/>
      <c r="H9029" s="43"/>
      <c r="I9029" s="43"/>
      <c r="J9029" s="43"/>
      <c r="K9029" s="43"/>
      <c r="L9029" s="43"/>
      <c r="M9029" s="43"/>
      <c r="N9029" s="43"/>
      <c r="O9029" s="43"/>
      <c r="P9029" s="43"/>
      <c r="Q9029" s="43"/>
      <c r="R9029" s="43"/>
      <c r="S9029" s="43"/>
      <c r="T9029" s="43"/>
      <c r="U9029" s="43"/>
      <c r="V9029" s="43"/>
      <c r="W9029" s="43"/>
      <c r="X9029" s="43"/>
      <c r="Y9029" s="43"/>
      <c r="Z9029" s="43"/>
      <c r="AA9029" s="43"/>
      <c r="AB9029" s="43"/>
      <c r="AC9029" s="43"/>
      <c r="AD9029" s="43"/>
      <c r="AE9029" s="43"/>
      <c r="AF9029" s="43"/>
      <c r="AG9029" s="43"/>
      <c r="AH9029" s="43"/>
      <c r="AI9029" s="43"/>
      <c r="AJ9029" s="43"/>
      <c r="AK9029" s="43"/>
      <c r="AL9029" s="43"/>
      <c r="AM9029" s="43"/>
      <c r="AN9029" s="43"/>
      <c r="AO9029" s="43"/>
      <c r="AP9029" s="43"/>
      <c r="AQ9029" s="43"/>
      <c r="AR9029" s="43"/>
      <c r="AS9029" s="43"/>
      <c r="AT9029" s="43"/>
      <c r="AU9029" s="43"/>
      <c r="AV9029" s="43"/>
      <c r="AW9029" s="43"/>
      <c r="AX9029" s="43"/>
      <c r="BA9029" s="40" t="s">
        <v>1452</v>
      </c>
      <c r="BB9029" s="41"/>
      <c r="BC9029" s="41"/>
      <c r="BD9029" s="41"/>
      <c r="BE9029" s="41"/>
      <c r="BF9029" s="41"/>
      <c r="BG9029" s="41"/>
      <c r="BH9029" s="41"/>
      <c r="BI9029" s="41"/>
      <c r="BJ9029" s="41"/>
      <c r="BK9029" s="41"/>
      <c r="BL9029" s="41"/>
      <c r="BM9029" s="41"/>
      <c r="BN9029" s="41"/>
      <c r="BO9029" s="41"/>
      <c r="BP9029" s="41"/>
      <c r="BQ9029" s="41"/>
      <c r="BR9029" s="41"/>
      <c r="BS9029" s="41"/>
      <c r="BT9029" s="41"/>
      <c r="BU9029" s="41"/>
      <c r="BV9029" s="41"/>
      <c r="BW9029" s="41"/>
      <c r="BX9029" s="41"/>
      <c r="BY9029" s="41"/>
      <c r="BZ9029" s="41"/>
      <c r="CA9029" s="41"/>
      <c r="CB9029" s="41"/>
      <c r="CC9029" s="41"/>
      <c r="CD9029" s="41"/>
      <c r="CE9029" s="41"/>
    </row>
    <row r="9030" spans="5:83" x14ac:dyDescent="0.25">
      <c r="E9030" s="42" t="s">
        <v>940</v>
      </c>
      <c r="F9030" s="43"/>
      <c r="G9030" s="43"/>
      <c r="H9030" s="43"/>
      <c r="I9030" s="43"/>
      <c r="J9030" s="43"/>
      <c r="K9030" s="43"/>
      <c r="L9030" s="43"/>
      <c r="M9030" s="43"/>
      <c r="N9030" s="43"/>
      <c r="O9030" s="43"/>
      <c r="P9030" s="43"/>
      <c r="Q9030" s="43"/>
      <c r="R9030" s="43"/>
      <c r="S9030" s="43"/>
      <c r="T9030" s="43"/>
      <c r="U9030" s="43"/>
      <c r="V9030" s="43"/>
      <c r="W9030" s="43"/>
      <c r="X9030" s="43"/>
      <c r="Y9030" s="43"/>
      <c r="Z9030" s="43"/>
      <c r="AA9030" s="43"/>
      <c r="AB9030" s="43"/>
      <c r="AC9030" s="43"/>
      <c r="AD9030" s="43"/>
      <c r="AE9030" s="43"/>
      <c r="AF9030" s="43"/>
      <c r="AG9030" s="43"/>
      <c r="AH9030" s="43"/>
      <c r="AI9030" s="43"/>
      <c r="AJ9030" s="43"/>
      <c r="AK9030" s="43"/>
      <c r="AL9030" s="43"/>
      <c r="AM9030" s="43"/>
      <c r="AN9030" s="43"/>
      <c r="AO9030" s="43"/>
      <c r="AP9030" s="43"/>
      <c r="AQ9030" s="43"/>
      <c r="AR9030" s="43"/>
      <c r="AS9030" s="43"/>
      <c r="AT9030" s="43"/>
      <c r="AU9030" s="43"/>
      <c r="AV9030" s="43"/>
      <c r="AW9030" s="43"/>
      <c r="AX9030" s="43"/>
      <c r="BA9030" s="40" t="s">
        <v>940</v>
      </c>
      <c r="BB9030" s="41"/>
      <c r="BC9030" s="41"/>
      <c r="BD9030" s="41"/>
      <c r="BE9030" s="41"/>
      <c r="BF9030" s="41"/>
      <c r="BG9030" s="41"/>
      <c r="BH9030" s="41"/>
      <c r="BI9030" s="41"/>
      <c r="BJ9030" s="41"/>
      <c r="BK9030" s="41"/>
      <c r="BL9030" s="41"/>
      <c r="BM9030" s="41"/>
      <c r="BN9030" s="41"/>
      <c r="BO9030" s="41"/>
      <c r="BP9030" s="41"/>
      <c r="BQ9030" s="41"/>
      <c r="BR9030" s="41"/>
      <c r="BS9030" s="41"/>
      <c r="BT9030" s="41"/>
      <c r="BU9030" s="41"/>
      <c r="BV9030" s="41"/>
      <c r="BW9030" s="41"/>
      <c r="BX9030" s="41"/>
      <c r="BY9030" s="41"/>
      <c r="BZ9030" s="41"/>
      <c r="CA9030" s="41"/>
      <c r="CB9030" s="41"/>
      <c r="CC9030" s="41"/>
      <c r="CD9030" s="41"/>
      <c r="CE9030" s="41"/>
    </row>
    <row r="9031" spans="5:83" x14ac:dyDescent="0.25">
      <c r="E9031" s="42" t="s">
        <v>1445</v>
      </c>
      <c r="F9031" s="43"/>
      <c r="G9031" s="43"/>
      <c r="H9031" s="43"/>
      <c r="I9031" s="43"/>
      <c r="J9031" s="43"/>
      <c r="K9031" s="43"/>
      <c r="L9031" s="43"/>
      <c r="M9031" s="43"/>
      <c r="N9031" s="43"/>
      <c r="O9031" s="43"/>
      <c r="P9031" s="43"/>
      <c r="Q9031" s="43"/>
      <c r="R9031" s="43"/>
      <c r="S9031" s="43"/>
      <c r="T9031" s="43"/>
      <c r="U9031" s="43"/>
      <c r="V9031" s="43"/>
      <c r="W9031" s="43"/>
      <c r="X9031" s="43"/>
      <c r="Y9031" s="43"/>
      <c r="Z9031" s="43"/>
      <c r="AA9031" s="43"/>
      <c r="AB9031" s="43"/>
      <c r="AC9031" s="43"/>
      <c r="AD9031" s="43"/>
      <c r="AE9031" s="43"/>
      <c r="AF9031" s="43"/>
      <c r="AG9031" s="43"/>
      <c r="AH9031" s="43"/>
      <c r="AI9031" s="43"/>
      <c r="AJ9031" s="43"/>
      <c r="AK9031" s="43"/>
      <c r="AL9031" s="43"/>
      <c r="AM9031" s="43"/>
      <c r="AN9031" s="43"/>
      <c r="AO9031" s="43"/>
      <c r="AP9031" s="43"/>
      <c r="AQ9031" s="43"/>
      <c r="AR9031" s="43"/>
      <c r="AS9031" s="43"/>
      <c r="AT9031" s="43"/>
      <c r="AU9031" s="43"/>
      <c r="AV9031" s="43"/>
      <c r="AW9031" s="43"/>
      <c r="AX9031" s="43"/>
      <c r="BA9031" s="40" t="s">
        <v>1453</v>
      </c>
      <c r="BB9031" s="41"/>
      <c r="BC9031" s="41"/>
      <c r="BD9031" s="41"/>
      <c r="BE9031" s="41"/>
      <c r="BF9031" s="41"/>
      <c r="BG9031" s="41"/>
      <c r="BH9031" s="41"/>
      <c r="BI9031" s="41"/>
      <c r="BJ9031" s="41"/>
      <c r="BK9031" s="41"/>
      <c r="BL9031" s="41"/>
      <c r="BM9031" s="41"/>
      <c r="BN9031" s="41"/>
      <c r="BO9031" s="41"/>
      <c r="BP9031" s="41"/>
      <c r="BQ9031" s="41"/>
      <c r="BR9031" s="41"/>
      <c r="BS9031" s="41"/>
      <c r="BT9031" s="41"/>
      <c r="BU9031" s="41"/>
      <c r="BV9031" s="41"/>
      <c r="BW9031" s="41"/>
      <c r="BX9031" s="41"/>
      <c r="BY9031" s="41"/>
      <c r="BZ9031" s="41"/>
      <c r="CA9031" s="41"/>
      <c r="CB9031" s="41"/>
      <c r="CC9031" s="41"/>
      <c r="CD9031" s="41"/>
      <c r="CE9031" s="41"/>
    </row>
    <row r="9032" spans="5:83" x14ac:dyDescent="0.25">
      <c r="E9032" s="42" t="s">
        <v>1446</v>
      </c>
      <c r="F9032" s="43"/>
      <c r="G9032" s="43"/>
      <c r="H9032" s="43"/>
      <c r="I9032" s="43"/>
      <c r="J9032" s="43"/>
      <c r="K9032" s="43"/>
      <c r="L9032" s="43"/>
      <c r="M9032" s="43"/>
      <c r="N9032" s="43"/>
      <c r="O9032" s="43"/>
      <c r="P9032" s="43"/>
      <c r="Q9032" s="43"/>
      <c r="R9032" s="43"/>
      <c r="S9032" s="43"/>
      <c r="T9032" s="43"/>
      <c r="U9032" s="43"/>
      <c r="V9032" s="43"/>
      <c r="W9032" s="43"/>
      <c r="X9032" s="43"/>
      <c r="Y9032" s="43"/>
      <c r="Z9032" s="43"/>
      <c r="AA9032" s="43"/>
      <c r="AB9032" s="43"/>
      <c r="AC9032" s="43"/>
      <c r="AD9032" s="43"/>
      <c r="AE9032" s="43"/>
      <c r="AF9032" s="43"/>
      <c r="AG9032" s="43"/>
      <c r="AH9032" s="43"/>
      <c r="AI9032" s="43"/>
      <c r="AJ9032" s="43"/>
      <c r="AK9032" s="43"/>
      <c r="AL9032" s="43"/>
      <c r="AM9032" s="43"/>
      <c r="AN9032" s="43"/>
      <c r="AO9032" s="43"/>
      <c r="AP9032" s="43"/>
      <c r="AQ9032" s="43"/>
      <c r="AR9032" s="43"/>
      <c r="AS9032" s="43"/>
      <c r="AT9032" s="43"/>
      <c r="AU9032" s="43"/>
      <c r="AV9032" s="43"/>
      <c r="AW9032" s="43"/>
      <c r="AX9032" s="43"/>
      <c r="BA9032" s="40" t="s">
        <v>1454</v>
      </c>
      <c r="BB9032" s="41"/>
      <c r="BC9032" s="41"/>
      <c r="BD9032" s="41"/>
      <c r="BE9032" s="41"/>
      <c r="BF9032" s="41"/>
      <c r="BG9032" s="41"/>
      <c r="BH9032" s="41"/>
      <c r="BI9032" s="41"/>
      <c r="BJ9032" s="41"/>
      <c r="BK9032" s="41"/>
      <c r="BL9032" s="41"/>
      <c r="BM9032" s="41"/>
      <c r="BN9032" s="41"/>
      <c r="BO9032" s="41"/>
      <c r="BP9032" s="41"/>
      <c r="BQ9032" s="41"/>
      <c r="BR9032" s="41"/>
      <c r="BS9032" s="41"/>
      <c r="BT9032" s="41"/>
      <c r="BU9032" s="41"/>
      <c r="BV9032" s="41"/>
      <c r="BW9032" s="41"/>
      <c r="BX9032" s="41"/>
      <c r="BY9032" s="41"/>
      <c r="BZ9032" s="41"/>
      <c r="CA9032" s="41"/>
      <c r="CB9032" s="41"/>
      <c r="CC9032" s="41"/>
      <c r="CD9032" s="41"/>
      <c r="CE9032" s="41"/>
    </row>
    <row r="9033" spans="5:83" x14ac:dyDescent="0.25">
      <c r="E9033" s="42"/>
      <c r="F9033" s="43"/>
      <c r="G9033" s="43"/>
      <c r="H9033" s="43"/>
      <c r="I9033" s="43"/>
      <c r="J9033" s="43"/>
      <c r="K9033" s="43"/>
      <c r="L9033" s="43"/>
      <c r="M9033" s="43"/>
      <c r="N9033" s="43"/>
      <c r="O9033" s="43"/>
      <c r="P9033" s="43"/>
      <c r="Q9033" s="43"/>
      <c r="R9033" s="43"/>
      <c r="S9033" s="43"/>
      <c r="T9033" s="43"/>
      <c r="U9033" s="43"/>
      <c r="V9033" s="43"/>
      <c r="W9033" s="43"/>
      <c r="X9033" s="43"/>
      <c r="Y9033" s="43"/>
      <c r="Z9033" s="43"/>
      <c r="AA9033" s="43"/>
      <c r="AB9033" s="43"/>
      <c r="AC9033" s="43"/>
      <c r="AD9033" s="43"/>
      <c r="AE9033" s="43"/>
      <c r="AF9033" s="43"/>
      <c r="AG9033" s="43"/>
      <c r="AH9033" s="43"/>
      <c r="AI9033" s="43"/>
      <c r="AJ9033" s="43"/>
      <c r="AK9033" s="43"/>
      <c r="AL9033" s="43"/>
      <c r="AM9033" s="43"/>
      <c r="AN9033" s="43"/>
      <c r="AO9033" s="43"/>
      <c r="AP9033" s="43"/>
      <c r="AQ9033" s="43"/>
      <c r="AR9033" s="43"/>
      <c r="AS9033" s="43"/>
      <c r="AT9033" s="43"/>
      <c r="AU9033" s="43"/>
      <c r="AV9033" s="43"/>
      <c r="AW9033" s="43"/>
      <c r="AX9033" s="43"/>
      <c r="BA9033" s="40" t="s">
        <v>889</v>
      </c>
      <c r="BB9033" s="41"/>
      <c r="BC9033" s="41"/>
      <c r="BD9033" s="41"/>
      <c r="BE9033" s="41"/>
      <c r="BF9033" s="41"/>
      <c r="BG9033" s="41"/>
      <c r="BH9033" s="41"/>
      <c r="BI9033" s="41"/>
      <c r="BJ9033" s="41"/>
      <c r="BK9033" s="41"/>
      <c r="BL9033" s="41"/>
      <c r="BM9033" s="41"/>
      <c r="BN9033" s="41"/>
      <c r="BO9033" s="41"/>
      <c r="BP9033" s="41"/>
      <c r="BQ9033" s="41"/>
      <c r="BR9033" s="41"/>
      <c r="BS9033" s="41"/>
      <c r="BT9033" s="41"/>
      <c r="BU9033" s="41"/>
      <c r="BV9033" s="41"/>
      <c r="BW9033" s="41"/>
      <c r="BX9033" s="41"/>
      <c r="BY9033" s="41"/>
      <c r="BZ9033" s="41"/>
      <c r="CA9033" s="41"/>
      <c r="CB9033" s="41"/>
      <c r="CC9033" s="41"/>
      <c r="CD9033" s="41"/>
      <c r="CE9033" s="41"/>
    </row>
    <row r="9034" spans="5:83" x14ac:dyDescent="0.25">
      <c r="E9034" s="42" t="s">
        <v>901</v>
      </c>
      <c r="F9034" s="43"/>
      <c r="G9034" s="43"/>
      <c r="H9034" s="43"/>
      <c r="I9034" s="43"/>
      <c r="J9034" s="43"/>
      <c r="K9034" s="43"/>
      <c r="L9034" s="43"/>
      <c r="M9034" s="43"/>
      <c r="N9034" s="43"/>
      <c r="O9034" s="43"/>
      <c r="P9034" s="43"/>
      <c r="Q9034" s="43"/>
      <c r="R9034" s="43"/>
      <c r="S9034" s="43"/>
      <c r="T9034" s="43"/>
      <c r="U9034" s="43"/>
      <c r="V9034" s="43"/>
      <c r="W9034" s="43"/>
      <c r="X9034" s="43"/>
      <c r="Y9034" s="43"/>
      <c r="Z9034" s="43"/>
      <c r="AA9034" s="43"/>
      <c r="AB9034" s="43"/>
      <c r="AC9034" s="43"/>
      <c r="AD9034" s="43"/>
      <c r="AE9034" s="43"/>
      <c r="AF9034" s="43"/>
      <c r="AG9034" s="43"/>
      <c r="AH9034" s="43"/>
      <c r="AI9034" s="43"/>
      <c r="AJ9034" s="43"/>
      <c r="AK9034" s="43"/>
      <c r="AL9034" s="43"/>
      <c r="AM9034" s="43"/>
      <c r="AN9034" s="43"/>
      <c r="AO9034" s="43"/>
      <c r="AP9034" s="43"/>
      <c r="AQ9034" s="43"/>
      <c r="AR9034" s="43"/>
      <c r="AS9034" s="43"/>
      <c r="AT9034" s="43"/>
      <c r="AU9034" s="43"/>
      <c r="AV9034" s="43"/>
      <c r="AW9034" s="43"/>
      <c r="AX9034" s="43"/>
      <c r="BA9034" s="40" t="s">
        <v>876</v>
      </c>
      <c r="BB9034" s="41"/>
      <c r="BC9034" s="41"/>
      <c r="BD9034" s="41"/>
      <c r="BE9034" s="41"/>
      <c r="BF9034" s="41"/>
      <c r="BG9034" s="41"/>
      <c r="BH9034" s="41"/>
      <c r="BI9034" s="41"/>
      <c r="BJ9034" s="41"/>
      <c r="BK9034" s="41"/>
      <c r="BL9034" s="41"/>
      <c r="BM9034" s="41"/>
      <c r="BN9034" s="41"/>
      <c r="BO9034" s="41"/>
      <c r="BP9034" s="41"/>
      <c r="BQ9034" s="41"/>
      <c r="BR9034" s="41"/>
      <c r="BS9034" s="41"/>
      <c r="BT9034" s="41"/>
      <c r="BU9034" s="41"/>
      <c r="BV9034" s="41"/>
      <c r="BW9034" s="41"/>
      <c r="BX9034" s="41"/>
      <c r="BY9034" s="41"/>
      <c r="BZ9034" s="41"/>
      <c r="CA9034" s="41"/>
      <c r="CB9034" s="41"/>
      <c r="CC9034" s="41"/>
      <c r="CD9034" s="41"/>
      <c r="CE9034" s="41"/>
    </row>
    <row r="9035" spans="5:83" x14ac:dyDescent="0.25">
      <c r="E9035" s="42" t="s">
        <v>940</v>
      </c>
      <c r="F9035" s="43"/>
      <c r="G9035" s="43"/>
      <c r="H9035" s="43"/>
      <c r="I9035" s="43"/>
      <c r="J9035" s="43"/>
      <c r="K9035" s="43"/>
      <c r="L9035" s="43"/>
      <c r="M9035" s="43"/>
      <c r="N9035" s="43"/>
      <c r="O9035" s="43"/>
      <c r="P9035" s="43"/>
      <c r="Q9035" s="43"/>
      <c r="R9035" s="43"/>
      <c r="S9035" s="43"/>
      <c r="T9035" s="43"/>
      <c r="U9035" s="43"/>
      <c r="V9035" s="43"/>
      <c r="W9035" s="43"/>
      <c r="X9035" s="43"/>
      <c r="Y9035" s="43"/>
      <c r="Z9035" s="43"/>
      <c r="AA9035" s="43"/>
      <c r="AB9035" s="43"/>
      <c r="AC9035" s="43"/>
      <c r="AD9035" s="43"/>
      <c r="AE9035" s="43"/>
      <c r="AF9035" s="43"/>
      <c r="AG9035" s="43"/>
      <c r="AH9035" s="43"/>
      <c r="AI9035" s="43"/>
      <c r="AJ9035" s="43"/>
      <c r="AK9035" s="43"/>
      <c r="AL9035" s="43"/>
      <c r="AM9035" s="43"/>
      <c r="AN9035" s="43"/>
      <c r="AO9035" s="43"/>
      <c r="AP9035" s="43"/>
      <c r="AQ9035" s="43"/>
      <c r="AR9035" s="43"/>
      <c r="AS9035" s="43"/>
      <c r="AT9035" s="43"/>
      <c r="AU9035" s="43"/>
      <c r="AV9035" s="43"/>
      <c r="AW9035" s="43"/>
      <c r="AX9035" s="43"/>
      <c r="BA9035" s="40" t="s">
        <v>877</v>
      </c>
      <c r="BB9035" s="41"/>
      <c r="BC9035" s="41"/>
      <c r="BD9035" s="41"/>
      <c r="BE9035" s="41"/>
      <c r="BF9035" s="41"/>
      <c r="BG9035" s="41"/>
      <c r="BH9035" s="41"/>
      <c r="BI9035" s="41"/>
      <c r="BJ9035" s="41"/>
      <c r="BK9035" s="41"/>
      <c r="BL9035" s="41"/>
      <c r="BM9035" s="41"/>
      <c r="BN9035" s="41"/>
      <c r="BO9035" s="41"/>
      <c r="BP9035" s="41"/>
      <c r="BQ9035" s="41"/>
      <c r="BR9035" s="41"/>
      <c r="BS9035" s="41"/>
      <c r="BT9035" s="41"/>
      <c r="BU9035" s="41"/>
      <c r="BV9035" s="41"/>
      <c r="BW9035" s="41"/>
      <c r="BX9035" s="41"/>
      <c r="BY9035" s="41"/>
      <c r="BZ9035" s="41"/>
      <c r="CA9035" s="41"/>
      <c r="CB9035" s="41"/>
      <c r="CC9035" s="41"/>
      <c r="CD9035" s="41"/>
      <c r="CE9035" s="41"/>
    </row>
    <row r="9036" spans="5:83" x14ac:dyDescent="0.25">
      <c r="E9036" s="42" t="s">
        <v>1447</v>
      </c>
      <c r="F9036" s="43"/>
      <c r="G9036" s="43"/>
      <c r="H9036" s="43"/>
      <c r="I9036" s="43"/>
      <c r="J9036" s="43"/>
      <c r="K9036" s="43"/>
      <c r="L9036" s="43"/>
      <c r="M9036" s="43"/>
      <c r="N9036" s="43"/>
      <c r="O9036" s="43"/>
      <c r="P9036" s="43"/>
      <c r="Q9036" s="43"/>
      <c r="R9036" s="43"/>
      <c r="S9036" s="43"/>
      <c r="T9036" s="43"/>
      <c r="U9036" s="43"/>
      <c r="V9036" s="43"/>
      <c r="W9036" s="43"/>
      <c r="X9036" s="43"/>
      <c r="Y9036" s="43"/>
      <c r="Z9036" s="43"/>
      <c r="AA9036" s="43"/>
      <c r="AB9036" s="43"/>
      <c r="AC9036" s="43"/>
      <c r="AD9036" s="43"/>
      <c r="AE9036" s="43"/>
      <c r="AF9036" s="43"/>
      <c r="AG9036" s="43"/>
      <c r="AH9036" s="43"/>
      <c r="AI9036" s="43"/>
      <c r="AJ9036" s="43"/>
      <c r="AK9036" s="43"/>
      <c r="AL9036" s="43"/>
      <c r="AM9036" s="43"/>
      <c r="AN9036" s="43"/>
      <c r="AO9036" s="43"/>
      <c r="AP9036" s="43"/>
      <c r="AQ9036" s="43"/>
      <c r="AR9036" s="43"/>
      <c r="AS9036" s="43"/>
      <c r="AT9036" s="43"/>
      <c r="AU9036" s="43"/>
      <c r="AV9036" s="43"/>
      <c r="AW9036" s="43"/>
      <c r="AX9036" s="43"/>
      <c r="BA9036" s="40" t="s">
        <v>1451</v>
      </c>
      <c r="BB9036" s="41"/>
      <c r="BC9036" s="41"/>
      <c r="BD9036" s="41"/>
      <c r="BE9036" s="41"/>
      <c r="BF9036" s="41"/>
      <c r="BG9036" s="41"/>
      <c r="BH9036" s="41"/>
      <c r="BI9036" s="41"/>
      <c r="BJ9036" s="41"/>
      <c r="BK9036" s="41"/>
      <c r="BL9036" s="41"/>
      <c r="BM9036" s="41"/>
      <c r="BN9036" s="41"/>
      <c r="BO9036" s="41"/>
      <c r="BP9036" s="41"/>
      <c r="BQ9036" s="41"/>
      <c r="BR9036" s="41"/>
      <c r="BS9036" s="41"/>
      <c r="BT9036" s="41"/>
      <c r="BU9036" s="41"/>
      <c r="BV9036" s="41"/>
      <c r="BW9036" s="41"/>
      <c r="BX9036" s="41"/>
      <c r="BY9036" s="41"/>
      <c r="BZ9036" s="41"/>
      <c r="CA9036" s="41"/>
      <c r="CB9036" s="41"/>
      <c r="CC9036" s="41"/>
      <c r="CD9036" s="41"/>
      <c r="CE9036" s="41"/>
    </row>
    <row r="9037" spans="5:83" x14ac:dyDescent="0.25">
      <c r="E9037" s="42" t="s">
        <v>1448</v>
      </c>
      <c r="F9037" s="43"/>
      <c r="G9037" s="43"/>
      <c r="H9037" s="43"/>
      <c r="I9037" s="43"/>
      <c r="J9037" s="43"/>
      <c r="K9037" s="43"/>
      <c r="L9037" s="43"/>
      <c r="M9037" s="43"/>
      <c r="N9037" s="43"/>
      <c r="O9037" s="43"/>
      <c r="P9037" s="43"/>
      <c r="Q9037" s="43"/>
      <c r="R9037" s="43"/>
      <c r="S9037" s="43"/>
      <c r="T9037" s="43"/>
      <c r="U9037" s="43"/>
      <c r="V9037" s="43"/>
      <c r="W9037" s="43"/>
      <c r="X9037" s="43"/>
      <c r="Y9037" s="43"/>
      <c r="Z9037" s="43"/>
      <c r="AA9037" s="43"/>
      <c r="AB9037" s="43"/>
      <c r="AC9037" s="43"/>
      <c r="AD9037" s="43"/>
      <c r="AE9037" s="43"/>
      <c r="AF9037" s="43"/>
      <c r="AG9037" s="43"/>
      <c r="AH9037" s="43"/>
      <c r="AI9037" s="43"/>
      <c r="AJ9037" s="43"/>
      <c r="AK9037" s="43"/>
      <c r="AL9037" s="43"/>
      <c r="AM9037" s="43"/>
      <c r="AN9037" s="43"/>
      <c r="AO9037" s="43"/>
      <c r="AP9037" s="43"/>
      <c r="AQ9037" s="43"/>
      <c r="AR9037" s="43"/>
      <c r="AS9037" s="43"/>
      <c r="AT9037" s="43"/>
      <c r="AU9037" s="43"/>
      <c r="AV9037" s="43"/>
      <c r="AW9037" s="43"/>
      <c r="AX9037" s="43"/>
      <c r="BA9037" s="40" t="s">
        <v>889</v>
      </c>
      <c r="BB9037" s="41"/>
      <c r="BC9037" s="41"/>
      <c r="BD9037" s="41"/>
      <c r="BE9037" s="41"/>
      <c r="BF9037" s="41"/>
      <c r="BG9037" s="41"/>
      <c r="BH9037" s="41"/>
      <c r="BI9037" s="41"/>
      <c r="BJ9037" s="41"/>
      <c r="BK9037" s="41"/>
      <c r="BL9037" s="41"/>
      <c r="BM9037" s="41"/>
      <c r="BN9037" s="41"/>
      <c r="BO9037" s="41"/>
      <c r="BP9037" s="41"/>
      <c r="BQ9037" s="41"/>
      <c r="BR9037" s="41"/>
      <c r="BS9037" s="41"/>
      <c r="BT9037" s="41"/>
      <c r="BU9037" s="41"/>
      <c r="BV9037" s="41"/>
      <c r="BW9037" s="41"/>
      <c r="BX9037" s="41"/>
      <c r="BY9037" s="41"/>
      <c r="BZ9037" s="41"/>
      <c r="CA9037" s="41"/>
      <c r="CB9037" s="41"/>
      <c r="CC9037" s="41"/>
      <c r="CD9037" s="41"/>
      <c r="CE9037" s="41"/>
    </row>
    <row r="9038" spans="5:83" x14ac:dyDescent="0.25">
      <c r="E9038" s="42" t="s">
        <v>1449</v>
      </c>
      <c r="F9038" s="43"/>
      <c r="G9038" s="43"/>
      <c r="H9038" s="43"/>
      <c r="I9038" s="43"/>
      <c r="J9038" s="43"/>
      <c r="K9038" s="43"/>
      <c r="L9038" s="43"/>
      <c r="M9038" s="43"/>
      <c r="N9038" s="43"/>
      <c r="O9038" s="43"/>
      <c r="P9038" s="43"/>
      <c r="Q9038" s="43"/>
      <c r="R9038" s="43"/>
      <c r="S9038" s="43"/>
      <c r="T9038" s="43"/>
      <c r="U9038" s="43"/>
      <c r="V9038" s="43"/>
      <c r="W9038" s="43"/>
      <c r="X9038" s="43"/>
      <c r="Y9038" s="43"/>
      <c r="Z9038" s="43"/>
      <c r="AA9038" s="43"/>
      <c r="AB9038" s="43"/>
      <c r="AC9038" s="43"/>
      <c r="AD9038" s="43"/>
      <c r="AE9038" s="43"/>
      <c r="AF9038" s="43"/>
      <c r="AG9038" s="43"/>
      <c r="AH9038" s="43"/>
      <c r="AI9038" s="43"/>
      <c r="AJ9038" s="43"/>
      <c r="AK9038" s="43"/>
      <c r="AL9038" s="43"/>
      <c r="AM9038" s="43"/>
      <c r="AN9038" s="43"/>
      <c r="AO9038" s="43"/>
      <c r="AP9038" s="43"/>
      <c r="AQ9038" s="43"/>
      <c r="AR9038" s="43"/>
      <c r="AS9038" s="43"/>
      <c r="AT9038" s="43"/>
      <c r="AU9038" s="43"/>
      <c r="AV9038" s="43"/>
      <c r="AW9038" s="43"/>
      <c r="AX9038" s="43"/>
      <c r="BA9038" s="40" t="s">
        <v>903</v>
      </c>
      <c r="BB9038" s="41"/>
      <c r="BC9038" s="41"/>
      <c r="BD9038" s="41"/>
      <c r="BE9038" s="41"/>
      <c r="BF9038" s="41"/>
      <c r="BG9038" s="41"/>
      <c r="BH9038" s="41"/>
      <c r="BI9038" s="41"/>
      <c r="BJ9038" s="41"/>
      <c r="BK9038" s="41"/>
      <c r="BL9038" s="41"/>
      <c r="BM9038" s="41"/>
      <c r="BN9038" s="41"/>
      <c r="BO9038" s="41"/>
      <c r="BP9038" s="41"/>
      <c r="BQ9038" s="41"/>
      <c r="BR9038" s="41"/>
      <c r="BS9038" s="41"/>
      <c r="BT9038" s="41"/>
      <c r="BU9038" s="41"/>
      <c r="BV9038" s="41"/>
      <c r="BW9038" s="41"/>
      <c r="BX9038" s="41"/>
      <c r="BY9038" s="41"/>
      <c r="BZ9038" s="41"/>
      <c r="CA9038" s="41"/>
      <c r="CB9038" s="41"/>
      <c r="CC9038" s="41"/>
      <c r="CD9038" s="41"/>
      <c r="CE9038" s="41"/>
    </row>
    <row r="9039" spans="5:83" x14ac:dyDescent="0.25">
      <c r="E9039" s="42"/>
      <c r="F9039" s="43"/>
      <c r="G9039" s="43"/>
      <c r="H9039" s="43"/>
      <c r="I9039" s="43"/>
      <c r="J9039" s="43"/>
      <c r="K9039" s="43"/>
      <c r="L9039" s="43"/>
      <c r="M9039" s="43"/>
      <c r="N9039" s="43"/>
      <c r="O9039" s="43"/>
      <c r="P9039" s="43"/>
      <c r="Q9039" s="43"/>
      <c r="R9039" s="43"/>
      <c r="S9039" s="43"/>
      <c r="T9039" s="43"/>
      <c r="U9039" s="43"/>
      <c r="V9039" s="43"/>
      <c r="W9039" s="43"/>
      <c r="X9039" s="43"/>
      <c r="Y9039" s="43"/>
      <c r="Z9039" s="43"/>
      <c r="AA9039" s="43"/>
      <c r="AB9039" s="43"/>
      <c r="AC9039" s="43"/>
      <c r="AD9039" s="43"/>
      <c r="AE9039" s="43"/>
      <c r="AF9039" s="43"/>
      <c r="AG9039" s="43"/>
      <c r="AH9039" s="43"/>
      <c r="AI9039" s="43"/>
      <c r="AJ9039" s="43"/>
      <c r="AK9039" s="43"/>
      <c r="AL9039" s="43"/>
      <c r="AM9039" s="43"/>
      <c r="AN9039" s="43"/>
      <c r="AO9039" s="43"/>
      <c r="AP9039" s="43"/>
      <c r="AQ9039" s="43"/>
      <c r="AR9039" s="43"/>
      <c r="AS9039" s="43"/>
      <c r="AT9039" s="43"/>
      <c r="AU9039" s="43"/>
      <c r="AV9039" s="43"/>
      <c r="AW9039" s="43"/>
      <c r="AX9039" s="43"/>
      <c r="BA9039" s="40" t="s">
        <v>1240</v>
      </c>
      <c r="BB9039" s="41"/>
      <c r="BC9039" s="41"/>
      <c r="BD9039" s="41"/>
      <c r="BE9039" s="41"/>
      <c r="BF9039" s="41"/>
      <c r="BG9039" s="41"/>
      <c r="BH9039" s="41"/>
      <c r="BI9039" s="41"/>
      <c r="BJ9039" s="41"/>
      <c r="BK9039" s="41"/>
      <c r="BL9039" s="41"/>
      <c r="BM9039" s="41"/>
      <c r="BN9039" s="41"/>
      <c r="BO9039" s="41"/>
      <c r="BP9039" s="41"/>
      <c r="BQ9039" s="41"/>
      <c r="BR9039" s="41"/>
      <c r="BS9039" s="41"/>
      <c r="BT9039" s="41"/>
      <c r="BU9039" s="41"/>
      <c r="BV9039" s="41"/>
      <c r="BW9039" s="41"/>
      <c r="BX9039" s="41"/>
      <c r="BY9039" s="41"/>
      <c r="BZ9039" s="41"/>
      <c r="CA9039" s="41"/>
      <c r="CB9039" s="41"/>
      <c r="CC9039" s="41"/>
      <c r="CD9039" s="41"/>
      <c r="CE9039" s="41"/>
    </row>
    <row r="9040" spans="5:83" x14ac:dyDescent="0.25">
      <c r="E9040" s="42" t="s">
        <v>876</v>
      </c>
      <c r="F9040" s="43"/>
      <c r="G9040" s="43"/>
      <c r="H9040" s="43"/>
      <c r="I9040" s="43"/>
      <c r="J9040" s="43"/>
      <c r="K9040" s="43"/>
      <c r="L9040" s="43"/>
      <c r="M9040" s="43"/>
      <c r="N9040" s="43"/>
      <c r="O9040" s="43"/>
      <c r="P9040" s="43"/>
      <c r="Q9040" s="43"/>
      <c r="R9040" s="43"/>
      <c r="S9040" s="43"/>
      <c r="T9040" s="43"/>
      <c r="U9040" s="43"/>
      <c r="V9040" s="43"/>
      <c r="W9040" s="43"/>
      <c r="X9040" s="43"/>
      <c r="Y9040" s="43"/>
      <c r="Z9040" s="43"/>
      <c r="AA9040" s="43"/>
      <c r="AB9040" s="43"/>
      <c r="AC9040" s="43"/>
      <c r="AD9040" s="43"/>
      <c r="AE9040" s="43"/>
      <c r="AF9040" s="43"/>
      <c r="AG9040" s="43"/>
      <c r="AH9040" s="43"/>
      <c r="AI9040" s="43"/>
      <c r="AJ9040" s="43"/>
      <c r="AK9040" s="43"/>
      <c r="AL9040" s="43"/>
      <c r="AM9040" s="43"/>
      <c r="AN9040" s="43"/>
      <c r="AO9040" s="43"/>
      <c r="AP9040" s="43"/>
      <c r="AQ9040" s="43"/>
      <c r="AR9040" s="43"/>
      <c r="AS9040" s="43"/>
      <c r="AT9040" s="43"/>
      <c r="AU9040" s="43"/>
      <c r="AV9040" s="43"/>
      <c r="AW9040" s="43"/>
      <c r="AX9040" s="43"/>
      <c r="BA9040" s="40" t="s">
        <v>904</v>
      </c>
      <c r="BB9040" s="41"/>
      <c r="BC9040" s="41"/>
      <c r="BD9040" s="41"/>
      <c r="BE9040" s="41"/>
      <c r="BF9040" s="41"/>
      <c r="BG9040" s="41"/>
      <c r="BH9040" s="41"/>
      <c r="BI9040" s="41"/>
      <c r="BJ9040" s="41"/>
      <c r="BK9040" s="41"/>
      <c r="BL9040" s="41"/>
      <c r="BM9040" s="41"/>
      <c r="BN9040" s="41"/>
      <c r="BO9040" s="41"/>
      <c r="BP9040" s="41"/>
      <c r="BQ9040" s="41"/>
      <c r="BR9040" s="41"/>
      <c r="BS9040" s="41"/>
      <c r="BT9040" s="41"/>
      <c r="BU9040" s="41"/>
      <c r="BV9040" s="41"/>
      <c r="BW9040" s="41"/>
      <c r="BX9040" s="41"/>
      <c r="BY9040" s="41"/>
      <c r="BZ9040" s="41"/>
      <c r="CA9040" s="41"/>
      <c r="CB9040" s="41"/>
      <c r="CC9040" s="41"/>
      <c r="CD9040" s="41"/>
      <c r="CE9040" s="41"/>
    </row>
    <row r="9041" spans="5:50" x14ac:dyDescent="0.25">
      <c r="E9041" s="42" t="s">
        <v>1225</v>
      </c>
      <c r="F9041" s="43"/>
      <c r="G9041" s="43"/>
      <c r="H9041" s="43"/>
      <c r="I9041" s="43"/>
      <c r="J9041" s="43"/>
      <c r="K9041" s="43"/>
      <c r="L9041" s="43"/>
      <c r="M9041" s="43"/>
      <c r="N9041" s="43"/>
      <c r="O9041" s="43"/>
      <c r="P9041" s="43"/>
      <c r="Q9041" s="43"/>
      <c r="R9041" s="43"/>
      <c r="S9041" s="43"/>
      <c r="T9041" s="43"/>
      <c r="U9041" s="43"/>
      <c r="V9041" s="43"/>
      <c r="W9041" s="43"/>
      <c r="X9041" s="43"/>
      <c r="Y9041" s="43"/>
      <c r="Z9041" s="43"/>
      <c r="AA9041" s="43"/>
      <c r="AB9041" s="43"/>
      <c r="AC9041" s="43"/>
      <c r="AD9041" s="43"/>
      <c r="AE9041" s="43"/>
      <c r="AF9041" s="43"/>
      <c r="AG9041" s="43"/>
      <c r="AH9041" s="43"/>
      <c r="AI9041" s="43"/>
      <c r="AJ9041" s="43"/>
      <c r="AK9041" s="43"/>
      <c r="AL9041" s="43"/>
      <c r="AM9041" s="43"/>
      <c r="AN9041" s="43"/>
      <c r="AO9041" s="43"/>
      <c r="AP9041" s="43"/>
      <c r="AQ9041" s="43"/>
      <c r="AR9041" s="43"/>
      <c r="AS9041" s="43"/>
      <c r="AT9041" s="43"/>
      <c r="AU9041" s="43"/>
      <c r="AV9041" s="43"/>
      <c r="AW9041" s="43"/>
      <c r="AX9041" s="43"/>
    </row>
    <row r="9042" spans="5:50" x14ac:dyDescent="0.25">
      <c r="E9042" s="42" t="s">
        <v>1443</v>
      </c>
      <c r="F9042" s="43"/>
      <c r="G9042" s="43"/>
      <c r="H9042" s="43"/>
      <c r="I9042" s="43"/>
      <c r="J9042" s="43"/>
      <c r="K9042" s="43"/>
      <c r="L9042" s="43"/>
      <c r="M9042" s="43"/>
      <c r="N9042" s="43"/>
      <c r="O9042" s="43"/>
      <c r="P9042" s="43"/>
      <c r="Q9042" s="43"/>
      <c r="R9042" s="43"/>
      <c r="S9042" s="43"/>
      <c r="T9042" s="43"/>
      <c r="U9042" s="43"/>
      <c r="V9042" s="43"/>
      <c r="W9042" s="43"/>
      <c r="X9042" s="43"/>
      <c r="Y9042" s="43"/>
      <c r="Z9042" s="43"/>
      <c r="AA9042" s="43"/>
      <c r="AB9042" s="43"/>
      <c r="AC9042" s="43"/>
      <c r="AD9042" s="43"/>
      <c r="AE9042" s="43"/>
      <c r="AF9042" s="43"/>
      <c r="AG9042" s="43"/>
      <c r="AH9042" s="43"/>
      <c r="AI9042" s="43"/>
      <c r="AJ9042" s="43"/>
      <c r="AK9042" s="43"/>
      <c r="AL9042" s="43"/>
      <c r="AM9042" s="43"/>
      <c r="AN9042" s="43"/>
      <c r="AO9042" s="43"/>
      <c r="AP9042" s="43"/>
      <c r="AQ9042" s="43"/>
      <c r="AR9042" s="43"/>
      <c r="AS9042" s="43"/>
      <c r="AT9042" s="43"/>
      <c r="AU9042" s="43"/>
      <c r="AV9042" s="43"/>
      <c r="AW9042" s="43"/>
      <c r="AX9042" s="43"/>
    </row>
    <row r="9043" spans="5:50" x14ac:dyDescent="0.25">
      <c r="E9043" s="42"/>
      <c r="F9043" s="43"/>
      <c r="G9043" s="43"/>
      <c r="H9043" s="43"/>
      <c r="I9043" s="43"/>
      <c r="J9043" s="43"/>
      <c r="K9043" s="43"/>
      <c r="L9043" s="43"/>
      <c r="M9043" s="43"/>
      <c r="N9043" s="43"/>
      <c r="O9043" s="43"/>
      <c r="P9043" s="43"/>
      <c r="Q9043" s="43"/>
      <c r="R9043" s="43"/>
      <c r="S9043" s="43"/>
      <c r="T9043" s="43"/>
      <c r="U9043" s="43"/>
      <c r="V9043" s="43"/>
      <c r="W9043" s="43"/>
      <c r="X9043" s="43"/>
      <c r="Y9043" s="43"/>
      <c r="Z9043" s="43"/>
      <c r="AA9043" s="43"/>
      <c r="AB9043" s="43"/>
      <c r="AC9043" s="43"/>
      <c r="AD9043" s="43"/>
      <c r="AE9043" s="43"/>
      <c r="AF9043" s="43"/>
      <c r="AG9043" s="43"/>
      <c r="AH9043" s="43"/>
      <c r="AI9043" s="43"/>
      <c r="AJ9043" s="43"/>
      <c r="AK9043" s="43"/>
      <c r="AL9043" s="43"/>
      <c r="AM9043" s="43"/>
      <c r="AN9043" s="43"/>
      <c r="AO9043" s="43"/>
      <c r="AP9043" s="43"/>
      <c r="AQ9043" s="43"/>
      <c r="AR9043" s="43"/>
      <c r="AS9043" s="43"/>
      <c r="AT9043" s="43"/>
      <c r="AU9043" s="43"/>
      <c r="AV9043" s="43"/>
      <c r="AW9043" s="43"/>
      <c r="AX9043" s="43"/>
    </row>
    <row r="9044" spans="5:50" x14ac:dyDescent="0.25">
      <c r="E9044" s="42" t="s">
        <v>876</v>
      </c>
      <c r="F9044" s="43"/>
      <c r="G9044" s="43"/>
      <c r="H9044" s="43"/>
      <c r="I9044" s="43"/>
      <c r="J9044" s="43"/>
      <c r="K9044" s="43"/>
      <c r="L9044" s="43"/>
      <c r="M9044" s="43"/>
      <c r="N9044" s="43"/>
      <c r="O9044" s="43"/>
      <c r="P9044" s="43"/>
      <c r="Q9044" s="43"/>
      <c r="R9044" s="43"/>
      <c r="S9044" s="43"/>
      <c r="T9044" s="43"/>
      <c r="U9044" s="43"/>
      <c r="V9044" s="43"/>
      <c r="W9044" s="43"/>
      <c r="X9044" s="43"/>
      <c r="Y9044" s="43"/>
      <c r="Z9044" s="43"/>
      <c r="AA9044" s="43"/>
      <c r="AB9044" s="43"/>
      <c r="AC9044" s="43"/>
      <c r="AD9044" s="43"/>
      <c r="AE9044" s="43"/>
      <c r="AF9044" s="43"/>
      <c r="AG9044" s="43"/>
      <c r="AH9044" s="43"/>
      <c r="AI9044" s="43"/>
      <c r="AJ9044" s="43"/>
      <c r="AK9044" s="43"/>
      <c r="AL9044" s="43"/>
      <c r="AM9044" s="43"/>
      <c r="AN9044" s="43"/>
      <c r="AO9044" s="43"/>
      <c r="AP9044" s="43"/>
      <c r="AQ9044" s="43"/>
      <c r="AR9044" s="43"/>
      <c r="AS9044" s="43"/>
      <c r="AT9044" s="43"/>
      <c r="AU9044" s="43"/>
      <c r="AV9044" s="43"/>
      <c r="AW9044" s="43"/>
      <c r="AX9044" s="43"/>
    </row>
    <row r="9045" spans="5:50" x14ac:dyDescent="0.25">
      <c r="E9045" s="42" t="s">
        <v>887</v>
      </c>
      <c r="F9045" s="43"/>
      <c r="G9045" s="43"/>
      <c r="H9045" s="43"/>
      <c r="I9045" s="43"/>
      <c r="J9045" s="43"/>
      <c r="K9045" s="43"/>
      <c r="L9045" s="43"/>
      <c r="M9045" s="43"/>
      <c r="N9045" s="43"/>
      <c r="O9045" s="43"/>
      <c r="P9045" s="43"/>
      <c r="Q9045" s="43"/>
      <c r="R9045" s="43"/>
      <c r="S9045" s="43"/>
      <c r="T9045" s="43"/>
      <c r="U9045" s="43"/>
      <c r="V9045" s="43"/>
      <c r="W9045" s="43"/>
      <c r="X9045" s="43"/>
      <c r="Y9045" s="43"/>
      <c r="Z9045" s="43"/>
      <c r="AA9045" s="43"/>
      <c r="AB9045" s="43"/>
      <c r="AC9045" s="43"/>
      <c r="AD9045" s="43"/>
      <c r="AE9045" s="43"/>
      <c r="AF9045" s="43"/>
      <c r="AG9045" s="43"/>
      <c r="AH9045" s="43"/>
      <c r="AI9045" s="43"/>
      <c r="AJ9045" s="43"/>
      <c r="AK9045" s="43"/>
      <c r="AL9045" s="43"/>
      <c r="AM9045" s="43"/>
      <c r="AN9045" s="43"/>
      <c r="AO9045" s="43"/>
      <c r="AP9045" s="43"/>
      <c r="AQ9045" s="43"/>
      <c r="AR9045" s="43"/>
      <c r="AS9045" s="43"/>
      <c r="AT9045" s="43"/>
      <c r="AU9045" s="43"/>
      <c r="AV9045" s="43"/>
      <c r="AW9045" s="43"/>
      <c r="AX9045" s="43"/>
    </row>
    <row r="9046" spans="5:50" x14ac:dyDescent="0.25">
      <c r="E9046" s="42" t="s">
        <v>1444</v>
      </c>
      <c r="F9046" s="43"/>
      <c r="G9046" s="43"/>
      <c r="H9046" s="43"/>
      <c r="I9046" s="43"/>
      <c r="J9046" s="43"/>
      <c r="K9046" s="43"/>
      <c r="L9046" s="43"/>
      <c r="M9046" s="43"/>
      <c r="N9046" s="43"/>
      <c r="O9046" s="43"/>
      <c r="P9046" s="43"/>
      <c r="Q9046" s="43"/>
      <c r="R9046" s="43"/>
      <c r="S9046" s="43"/>
      <c r="T9046" s="43"/>
      <c r="U9046" s="43"/>
      <c r="V9046" s="43"/>
      <c r="W9046" s="43"/>
      <c r="X9046" s="43"/>
      <c r="Y9046" s="43"/>
      <c r="Z9046" s="43"/>
      <c r="AA9046" s="43"/>
      <c r="AB9046" s="43"/>
      <c r="AC9046" s="43"/>
      <c r="AD9046" s="43"/>
      <c r="AE9046" s="43"/>
      <c r="AF9046" s="43"/>
      <c r="AG9046" s="43"/>
      <c r="AH9046" s="43"/>
      <c r="AI9046" s="43"/>
      <c r="AJ9046" s="43"/>
      <c r="AK9046" s="43"/>
      <c r="AL9046" s="43"/>
      <c r="AM9046" s="43"/>
      <c r="AN9046" s="43"/>
      <c r="AO9046" s="43"/>
      <c r="AP9046" s="43"/>
      <c r="AQ9046" s="43"/>
      <c r="AR9046" s="43"/>
      <c r="AS9046" s="43"/>
      <c r="AT9046" s="43"/>
      <c r="AU9046" s="43"/>
      <c r="AV9046" s="43"/>
      <c r="AW9046" s="43"/>
      <c r="AX9046" s="43"/>
    </row>
    <row r="9047" spans="5:50" x14ac:dyDescent="0.25">
      <c r="E9047" s="42"/>
      <c r="F9047" s="43"/>
      <c r="G9047" s="43"/>
      <c r="H9047" s="43"/>
      <c r="I9047" s="43"/>
      <c r="J9047" s="43"/>
      <c r="K9047" s="43"/>
      <c r="L9047" s="43"/>
      <c r="M9047" s="43"/>
      <c r="N9047" s="43"/>
      <c r="O9047" s="43"/>
      <c r="P9047" s="43"/>
      <c r="Q9047" s="43"/>
      <c r="R9047" s="43"/>
      <c r="S9047" s="43"/>
      <c r="T9047" s="43"/>
      <c r="U9047" s="43"/>
      <c r="V9047" s="43"/>
      <c r="W9047" s="43"/>
      <c r="X9047" s="43"/>
      <c r="Y9047" s="43"/>
      <c r="Z9047" s="43"/>
      <c r="AA9047" s="43"/>
      <c r="AB9047" s="43"/>
      <c r="AC9047" s="43"/>
      <c r="AD9047" s="43"/>
      <c r="AE9047" s="43"/>
      <c r="AF9047" s="43"/>
      <c r="AG9047" s="43"/>
      <c r="AH9047" s="43"/>
      <c r="AI9047" s="43"/>
      <c r="AJ9047" s="43"/>
      <c r="AK9047" s="43"/>
      <c r="AL9047" s="43"/>
      <c r="AM9047" s="43"/>
      <c r="AN9047" s="43"/>
      <c r="AO9047" s="43"/>
      <c r="AP9047" s="43"/>
      <c r="AQ9047" s="43"/>
      <c r="AR9047" s="43"/>
      <c r="AS9047" s="43"/>
      <c r="AT9047" s="43"/>
      <c r="AU9047" s="43"/>
      <c r="AV9047" s="43"/>
      <c r="AW9047" s="43"/>
      <c r="AX9047" s="43"/>
    </row>
    <row r="9048" spans="5:50" x14ac:dyDescent="0.25">
      <c r="E9048" s="42" t="s">
        <v>946</v>
      </c>
      <c r="F9048" s="43"/>
      <c r="G9048" s="43"/>
      <c r="H9048" s="43"/>
      <c r="I9048" s="43"/>
      <c r="J9048" s="43"/>
      <c r="K9048" s="43"/>
      <c r="L9048" s="43"/>
      <c r="M9048" s="43"/>
      <c r="N9048" s="43"/>
      <c r="O9048" s="43"/>
      <c r="P9048" s="43"/>
      <c r="Q9048" s="43"/>
      <c r="R9048" s="43"/>
      <c r="S9048" s="43"/>
      <c r="T9048" s="43"/>
      <c r="U9048" s="43"/>
      <c r="V9048" s="43"/>
      <c r="W9048" s="43"/>
      <c r="X9048" s="43"/>
      <c r="Y9048" s="43"/>
      <c r="Z9048" s="43"/>
      <c r="AA9048" s="43"/>
      <c r="AB9048" s="43"/>
      <c r="AC9048" s="43"/>
      <c r="AD9048" s="43"/>
      <c r="AE9048" s="43"/>
      <c r="AF9048" s="43"/>
      <c r="AG9048" s="43"/>
      <c r="AH9048" s="43"/>
      <c r="AI9048" s="43"/>
      <c r="AJ9048" s="43"/>
      <c r="AK9048" s="43"/>
      <c r="AL9048" s="43"/>
      <c r="AM9048" s="43"/>
      <c r="AN9048" s="43"/>
      <c r="AO9048" s="43"/>
      <c r="AP9048" s="43"/>
      <c r="AQ9048" s="43"/>
      <c r="AR9048" s="43"/>
      <c r="AS9048" s="43"/>
      <c r="AT9048" s="43"/>
      <c r="AU9048" s="43"/>
      <c r="AV9048" s="43"/>
      <c r="AW9048" s="43"/>
      <c r="AX9048" s="43"/>
    </row>
    <row r="9049" spans="5:50" x14ac:dyDescent="0.25">
      <c r="E9049" s="42" t="s">
        <v>1098</v>
      </c>
      <c r="F9049" s="43"/>
      <c r="G9049" s="43"/>
      <c r="H9049" s="43"/>
      <c r="I9049" s="43"/>
      <c r="J9049" s="43"/>
      <c r="K9049" s="43"/>
      <c r="L9049" s="43"/>
      <c r="M9049" s="43"/>
      <c r="N9049" s="43"/>
      <c r="O9049" s="43"/>
      <c r="P9049" s="43"/>
      <c r="Q9049" s="43"/>
      <c r="R9049" s="43"/>
      <c r="S9049" s="43"/>
      <c r="T9049" s="43"/>
      <c r="U9049" s="43"/>
      <c r="V9049" s="43"/>
      <c r="W9049" s="43"/>
      <c r="X9049" s="43"/>
      <c r="Y9049" s="43"/>
      <c r="Z9049" s="43"/>
      <c r="AA9049" s="43"/>
      <c r="AB9049" s="43"/>
      <c r="AC9049" s="43"/>
      <c r="AD9049" s="43"/>
      <c r="AE9049" s="43"/>
      <c r="AF9049" s="43"/>
      <c r="AG9049" s="43"/>
      <c r="AH9049" s="43"/>
      <c r="AI9049" s="43"/>
      <c r="AJ9049" s="43"/>
      <c r="AK9049" s="43"/>
      <c r="AL9049" s="43"/>
      <c r="AM9049" s="43"/>
      <c r="AN9049" s="43"/>
      <c r="AO9049" s="43"/>
      <c r="AP9049" s="43"/>
      <c r="AQ9049" s="43"/>
      <c r="AR9049" s="43"/>
      <c r="AS9049" s="43"/>
      <c r="AT9049" s="43"/>
      <c r="AU9049" s="43"/>
      <c r="AV9049" s="43"/>
      <c r="AW9049" s="43"/>
      <c r="AX9049" s="43"/>
    </row>
    <row r="9050" spans="5:50" x14ac:dyDescent="0.25">
      <c r="E9050" s="42" t="s">
        <v>904</v>
      </c>
      <c r="F9050" s="43"/>
      <c r="G9050" s="43"/>
      <c r="H9050" s="43"/>
      <c r="I9050" s="43"/>
      <c r="J9050" s="43"/>
      <c r="K9050" s="43"/>
      <c r="L9050" s="43"/>
      <c r="M9050" s="43"/>
      <c r="N9050" s="43"/>
      <c r="O9050" s="43"/>
      <c r="P9050" s="43"/>
      <c r="Q9050" s="43"/>
      <c r="R9050" s="43"/>
      <c r="S9050" s="43"/>
      <c r="T9050" s="43"/>
      <c r="U9050" s="43"/>
      <c r="V9050" s="43"/>
      <c r="W9050" s="43"/>
      <c r="X9050" s="43"/>
      <c r="Y9050" s="43"/>
      <c r="Z9050" s="43"/>
      <c r="AA9050" s="43"/>
      <c r="AB9050" s="43"/>
      <c r="AC9050" s="43"/>
      <c r="AD9050" s="43"/>
      <c r="AE9050" s="43"/>
      <c r="AF9050" s="43"/>
      <c r="AG9050" s="43"/>
      <c r="AH9050" s="43"/>
      <c r="AI9050" s="43"/>
      <c r="AJ9050" s="43"/>
      <c r="AK9050" s="43"/>
      <c r="AL9050" s="43"/>
      <c r="AM9050" s="43"/>
      <c r="AN9050" s="43"/>
      <c r="AO9050" s="43"/>
      <c r="AP9050" s="43"/>
      <c r="AQ9050" s="43"/>
      <c r="AR9050" s="43"/>
      <c r="AS9050" s="43"/>
      <c r="AT9050" s="43"/>
      <c r="AU9050" s="43"/>
      <c r="AV9050" s="43"/>
      <c r="AW9050" s="43"/>
      <c r="AX9050" s="43"/>
    </row>
    <row r="9054" spans="5:50" x14ac:dyDescent="0.25">
      <c r="E9054" s="1" t="s">
        <v>1185</v>
      </c>
      <c r="P9054" s="1" t="s">
        <v>1456</v>
      </c>
    </row>
    <row r="9055" spans="5:50" x14ac:dyDescent="0.25">
      <c r="E9055" s="4" t="s">
        <v>1455</v>
      </c>
      <c r="P9055" s="4" t="s">
        <v>1457</v>
      </c>
    </row>
    <row r="9057" spans="5:45" x14ac:dyDescent="0.25">
      <c r="E9057" s="4" t="s">
        <v>1458</v>
      </c>
    </row>
    <row r="9059" spans="5:45" x14ac:dyDescent="0.25">
      <c r="E9059" s="46" t="s">
        <v>1099</v>
      </c>
      <c r="F9059" s="43"/>
      <c r="G9059" s="43"/>
      <c r="H9059" s="43"/>
      <c r="I9059" s="43"/>
      <c r="J9059" s="43"/>
      <c r="K9059" s="43"/>
      <c r="L9059" s="43"/>
      <c r="M9059" s="43"/>
      <c r="N9059" s="43"/>
      <c r="O9059" s="43"/>
      <c r="P9059" s="43"/>
      <c r="Q9059" s="43"/>
      <c r="R9059" s="43"/>
      <c r="S9059" s="43"/>
      <c r="T9059" s="43"/>
      <c r="U9059" s="43"/>
      <c r="V9059" s="43"/>
      <c r="W9059" s="43"/>
      <c r="X9059" s="43"/>
      <c r="Y9059" s="43"/>
      <c r="Z9059" s="43"/>
      <c r="AA9059" s="43"/>
      <c r="AB9059" s="43"/>
      <c r="AC9059" s="43"/>
      <c r="AD9059" s="43"/>
      <c r="AE9059" s="43"/>
      <c r="AF9059" s="43"/>
      <c r="AG9059" s="43"/>
      <c r="AH9059" s="43"/>
      <c r="AI9059" s="43"/>
      <c r="AJ9059" s="43"/>
      <c r="AK9059" s="43"/>
      <c r="AL9059" s="43"/>
      <c r="AM9059" s="43"/>
      <c r="AN9059" s="43"/>
      <c r="AO9059" s="43"/>
      <c r="AP9059" s="43"/>
      <c r="AQ9059" s="43"/>
      <c r="AR9059" s="43"/>
      <c r="AS9059" s="43"/>
    </row>
    <row r="9060" spans="5:45" x14ac:dyDescent="0.25">
      <c r="E9060" s="42" t="s">
        <v>868</v>
      </c>
      <c r="F9060" s="43"/>
      <c r="G9060" s="43"/>
      <c r="H9060" s="43"/>
      <c r="I9060" s="43"/>
      <c r="J9060" s="43"/>
      <c r="K9060" s="43"/>
      <c r="L9060" s="43"/>
      <c r="M9060" s="43"/>
      <c r="N9060" s="43"/>
      <c r="O9060" s="43"/>
      <c r="P9060" s="43"/>
      <c r="Q9060" s="43"/>
      <c r="R9060" s="43"/>
      <c r="S9060" s="43"/>
      <c r="T9060" s="43"/>
      <c r="U9060" s="43"/>
      <c r="V9060" s="43"/>
      <c r="W9060" s="43"/>
      <c r="X9060" s="43"/>
      <c r="Y9060" s="43"/>
      <c r="Z9060" s="43"/>
      <c r="AA9060" s="43"/>
      <c r="AB9060" s="43"/>
      <c r="AC9060" s="43"/>
      <c r="AD9060" s="43"/>
      <c r="AE9060" s="43"/>
      <c r="AF9060" s="43"/>
      <c r="AG9060" s="43"/>
      <c r="AH9060" s="43"/>
      <c r="AI9060" s="43"/>
      <c r="AJ9060" s="43"/>
      <c r="AK9060" s="43"/>
      <c r="AL9060" s="43"/>
      <c r="AM9060" s="43"/>
      <c r="AN9060" s="43"/>
      <c r="AO9060" s="43"/>
      <c r="AP9060" s="43"/>
      <c r="AQ9060" s="43"/>
      <c r="AR9060" s="43"/>
      <c r="AS9060" s="43"/>
    </row>
    <row r="9061" spans="5:45" x14ac:dyDescent="0.25">
      <c r="E9061" s="42" t="s">
        <v>876</v>
      </c>
      <c r="F9061" s="43"/>
      <c r="G9061" s="43"/>
      <c r="H9061" s="43"/>
      <c r="I9061" s="43"/>
      <c r="J9061" s="43"/>
      <c r="K9061" s="43"/>
      <c r="L9061" s="43"/>
      <c r="M9061" s="43"/>
      <c r="N9061" s="43"/>
      <c r="O9061" s="43"/>
      <c r="P9061" s="43"/>
      <c r="Q9061" s="43"/>
      <c r="R9061" s="43"/>
      <c r="S9061" s="43"/>
      <c r="T9061" s="43"/>
      <c r="U9061" s="43"/>
      <c r="V9061" s="43"/>
      <c r="W9061" s="43"/>
      <c r="X9061" s="43"/>
      <c r="Y9061" s="43"/>
      <c r="Z9061" s="43"/>
      <c r="AA9061" s="43"/>
      <c r="AB9061" s="43"/>
      <c r="AC9061" s="43"/>
      <c r="AD9061" s="43"/>
      <c r="AE9061" s="43"/>
      <c r="AF9061" s="43"/>
      <c r="AG9061" s="43"/>
      <c r="AH9061" s="43"/>
      <c r="AI9061" s="43"/>
      <c r="AJ9061" s="43"/>
      <c r="AK9061" s="43"/>
      <c r="AL9061" s="43"/>
      <c r="AM9061" s="43"/>
      <c r="AN9061" s="43"/>
      <c r="AO9061" s="43"/>
      <c r="AP9061" s="43"/>
      <c r="AQ9061" s="43"/>
      <c r="AR9061" s="43"/>
      <c r="AS9061" s="43"/>
    </row>
    <row r="9062" spans="5:45" x14ac:dyDescent="0.25">
      <c r="E9062" s="42" t="s">
        <v>1225</v>
      </c>
      <c r="F9062" s="43"/>
      <c r="G9062" s="43"/>
      <c r="H9062" s="43"/>
      <c r="I9062" s="43"/>
      <c r="J9062" s="43"/>
      <c r="K9062" s="43"/>
      <c r="L9062" s="43"/>
      <c r="M9062" s="43"/>
      <c r="N9062" s="43"/>
      <c r="O9062" s="43"/>
      <c r="P9062" s="43"/>
      <c r="Q9062" s="43"/>
      <c r="R9062" s="43"/>
      <c r="S9062" s="43"/>
      <c r="T9062" s="43"/>
      <c r="U9062" s="43"/>
      <c r="V9062" s="43"/>
      <c r="W9062" s="43"/>
      <c r="X9062" s="43"/>
      <c r="Y9062" s="43"/>
      <c r="Z9062" s="43"/>
      <c r="AA9062" s="43"/>
      <c r="AB9062" s="43"/>
      <c r="AC9062" s="43"/>
      <c r="AD9062" s="43"/>
      <c r="AE9062" s="43"/>
      <c r="AF9062" s="43"/>
      <c r="AG9062" s="43"/>
      <c r="AH9062" s="43"/>
      <c r="AI9062" s="43"/>
      <c r="AJ9062" s="43"/>
      <c r="AK9062" s="43"/>
      <c r="AL9062" s="43"/>
      <c r="AM9062" s="43"/>
      <c r="AN9062" s="43"/>
      <c r="AO9062" s="43"/>
      <c r="AP9062" s="43"/>
      <c r="AQ9062" s="43"/>
      <c r="AR9062" s="43"/>
      <c r="AS9062" s="43"/>
    </row>
    <row r="9063" spans="5:45" x14ac:dyDescent="0.25">
      <c r="E9063" s="42" t="s">
        <v>1192</v>
      </c>
      <c r="F9063" s="43"/>
      <c r="G9063" s="43"/>
      <c r="H9063" s="43"/>
      <c r="I9063" s="43"/>
      <c r="J9063" s="43"/>
      <c r="K9063" s="43"/>
      <c r="L9063" s="43"/>
      <c r="M9063" s="43"/>
      <c r="N9063" s="43"/>
      <c r="O9063" s="43"/>
      <c r="P9063" s="43"/>
      <c r="Q9063" s="43"/>
      <c r="R9063" s="43"/>
      <c r="S9063" s="43"/>
      <c r="T9063" s="43"/>
      <c r="U9063" s="43"/>
      <c r="V9063" s="43"/>
      <c r="W9063" s="43"/>
      <c r="X9063" s="43"/>
      <c r="Y9063" s="43"/>
      <c r="Z9063" s="43"/>
      <c r="AA9063" s="43"/>
      <c r="AB9063" s="43"/>
      <c r="AC9063" s="43"/>
      <c r="AD9063" s="43"/>
      <c r="AE9063" s="43"/>
      <c r="AF9063" s="43"/>
      <c r="AG9063" s="43"/>
      <c r="AH9063" s="43"/>
      <c r="AI9063" s="43"/>
      <c r="AJ9063" s="43"/>
      <c r="AK9063" s="43"/>
      <c r="AL9063" s="43"/>
      <c r="AM9063" s="43"/>
      <c r="AN9063" s="43"/>
      <c r="AO9063" s="43"/>
      <c r="AP9063" s="43"/>
      <c r="AQ9063" s="43"/>
      <c r="AR9063" s="43"/>
      <c r="AS9063" s="43"/>
    </row>
    <row r="9064" spans="5:45" x14ac:dyDescent="0.25">
      <c r="E9064" s="42"/>
      <c r="F9064" s="43"/>
      <c r="G9064" s="43"/>
      <c r="H9064" s="43"/>
      <c r="I9064" s="43"/>
      <c r="J9064" s="43"/>
      <c r="K9064" s="43"/>
      <c r="L9064" s="43"/>
      <c r="M9064" s="43"/>
      <c r="N9064" s="43"/>
      <c r="O9064" s="43"/>
      <c r="P9064" s="43"/>
      <c r="Q9064" s="43"/>
      <c r="R9064" s="43"/>
      <c r="S9064" s="43"/>
      <c r="T9064" s="43"/>
      <c r="U9064" s="43"/>
      <c r="V9064" s="43"/>
      <c r="W9064" s="43"/>
      <c r="X9064" s="43"/>
      <c r="Y9064" s="43"/>
      <c r="Z9064" s="43"/>
      <c r="AA9064" s="43"/>
      <c r="AB9064" s="43"/>
      <c r="AC9064" s="43"/>
      <c r="AD9064" s="43"/>
      <c r="AE9064" s="43"/>
      <c r="AF9064" s="43"/>
      <c r="AG9064" s="43"/>
      <c r="AH9064" s="43"/>
      <c r="AI9064" s="43"/>
      <c r="AJ9064" s="43"/>
      <c r="AK9064" s="43"/>
      <c r="AL9064" s="43"/>
      <c r="AM9064" s="43"/>
      <c r="AN9064" s="43"/>
      <c r="AO9064" s="43"/>
      <c r="AP9064" s="43"/>
      <c r="AQ9064" s="43"/>
      <c r="AR9064" s="43"/>
      <c r="AS9064" s="43"/>
    </row>
    <row r="9065" spans="5:45" x14ac:dyDescent="0.25">
      <c r="E9065" s="42" t="s">
        <v>1140</v>
      </c>
      <c r="F9065" s="43"/>
      <c r="G9065" s="43"/>
      <c r="H9065" s="43"/>
      <c r="I9065" s="43"/>
      <c r="J9065" s="43"/>
      <c r="K9065" s="43"/>
      <c r="L9065" s="43"/>
      <c r="M9065" s="43"/>
      <c r="N9065" s="43"/>
      <c r="O9065" s="43"/>
      <c r="P9065" s="43"/>
      <c r="Q9065" s="43"/>
      <c r="R9065" s="43"/>
      <c r="S9065" s="43"/>
      <c r="T9065" s="43"/>
      <c r="U9065" s="43"/>
      <c r="V9065" s="43"/>
      <c r="W9065" s="43"/>
      <c r="X9065" s="43"/>
      <c r="Y9065" s="43"/>
      <c r="Z9065" s="43"/>
      <c r="AA9065" s="43"/>
      <c r="AB9065" s="43"/>
      <c r="AC9065" s="43"/>
      <c r="AD9065" s="43"/>
      <c r="AE9065" s="43"/>
      <c r="AF9065" s="43"/>
      <c r="AG9065" s="43"/>
      <c r="AH9065" s="43"/>
      <c r="AI9065" s="43"/>
      <c r="AJ9065" s="43"/>
      <c r="AK9065" s="43"/>
      <c r="AL9065" s="43"/>
      <c r="AM9065" s="43"/>
      <c r="AN9065" s="43"/>
      <c r="AO9065" s="43"/>
      <c r="AP9065" s="43"/>
      <c r="AQ9065" s="43"/>
      <c r="AR9065" s="43"/>
      <c r="AS9065" s="43"/>
    </row>
    <row r="9066" spans="5:45" x14ac:dyDescent="0.25">
      <c r="E9066" s="42" t="s">
        <v>1347</v>
      </c>
      <c r="F9066" s="43"/>
      <c r="G9066" s="43"/>
      <c r="H9066" s="43"/>
      <c r="I9066" s="43"/>
      <c r="J9066" s="43"/>
      <c r="K9066" s="43"/>
      <c r="L9066" s="43"/>
      <c r="M9066" s="43"/>
      <c r="N9066" s="43"/>
      <c r="O9066" s="43"/>
      <c r="P9066" s="43"/>
      <c r="Q9066" s="43"/>
      <c r="R9066" s="43"/>
      <c r="S9066" s="43"/>
      <c r="T9066" s="43"/>
      <c r="U9066" s="43"/>
      <c r="V9066" s="43"/>
      <c r="W9066" s="43"/>
      <c r="X9066" s="43"/>
      <c r="Y9066" s="43"/>
      <c r="Z9066" s="43"/>
      <c r="AA9066" s="43"/>
      <c r="AB9066" s="43"/>
      <c r="AC9066" s="43"/>
      <c r="AD9066" s="43"/>
      <c r="AE9066" s="43"/>
      <c r="AF9066" s="43"/>
      <c r="AG9066" s="43"/>
      <c r="AH9066" s="43"/>
      <c r="AI9066" s="43"/>
      <c r="AJ9066" s="43"/>
      <c r="AK9066" s="43"/>
      <c r="AL9066" s="43"/>
      <c r="AM9066" s="43"/>
      <c r="AN9066" s="43"/>
      <c r="AO9066" s="43"/>
      <c r="AP9066" s="43"/>
      <c r="AQ9066" s="43"/>
      <c r="AR9066" s="43"/>
      <c r="AS9066" s="43"/>
    </row>
    <row r="9067" spans="5:45" x14ac:dyDescent="0.25">
      <c r="E9067" s="42" t="s">
        <v>1459</v>
      </c>
      <c r="F9067" s="43"/>
      <c r="G9067" s="43"/>
      <c r="H9067" s="43"/>
      <c r="I9067" s="43"/>
      <c r="J9067" s="43"/>
      <c r="K9067" s="43"/>
      <c r="L9067" s="43"/>
      <c r="M9067" s="43"/>
      <c r="N9067" s="43"/>
      <c r="O9067" s="43"/>
      <c r="P9067" s="43"/>
      <c r="Q9067" s="43"/>
      <c r="R9067" s="43"/>
      <c r="S9067" s="43"/>
      <c r="T9067" s="43"/>
      <c r="U9067" s="43"/>
      <c r="V9067" s="43"/>
      <c r="W9067" s="43"/>
      <c r="X9067" s="43"/>
      <c r="Y9067" s="43"/>
      <c r="Z9067" s="43"/>
      <c r="AA9067" s="43"/>
      <c r="AB9067" s="43"/>
      <c r="AC9067" s="43"/>
      <c r="AD9067" s="43"/>
      <c r="AE9067" s="43"/>
      <c r="AF9067" s="43"/>
      <c r="AG9067" s="43"/>
      <c r="AH9067" s="43"/>
      <c r="AI9067" s="43"/>
      <c r="AJ9067" s="43"/>
      <c r="AK9067" s="43"/>
      <c r="AL9067" s="43"/>
      <c r="AM9067" s="43"/>
      <c r="AN9067" s="43"/>
      <c r="AO9067" s="43"/>
      <c r="AP9067" s="43"/>
      <c r="AQ9067" s="43"/>
      <c r="AR9067" s="43"/>
      <c r="AS9067" s="43"/>
    </row>
    <row r="9068" spans="5:45" x14ac:dyDescent="0.25">
      <c r="E9068" s="42"/>
      <c r="F9068" s="43"/>
      <c r="G9068" s="43"/>
      <c r="H9068" s="43"/>
      <c r="I9068" s="43"/>
      <c r="J9068" s="43"/>
      <c r="K9068" s="43"/>
      <c r="L9068" s="43"/>
      <c r="M9068" s="43"/>
      <c r="N9068" s="43"/>
      <c r="O9068" s="43"/>
      <c r="P9068" s="43"/>
      <c r="Q9068" s="43"/>
      <c r="R9068" s="43"/>
      <c r="S9068" s="43"/>
      <c r="T9068" s="43"/>
      <c r="U9068" s="43"/>
      <c r="V9068" s="43"/>
      <c r="W9068" s="43"/>
      <c r="X9068" s="43"/>
      <c r="Y9068" s="43"/>
      <c r="Z9068" s="43"/>
      <c r="AA9068" s="43"/>
      <c r="AB9068" s="43"/>
      <c r="AC9068" s="43"/>
      <c r="AD9068" s="43"/>
      <c r="AE9068" s="43"/>
      <c r="AF9068" s="43"/>
      <c r="AG9068" s="43"/>
      <c r="AH9068" s="43"/>
      <c r="AI9068" s="43"/>
      <c r="AJ9068" s="43"/>
      <c r="AK9068" s="43"/>
      <c r="AL9068" s="43"/>
      <c r="AM9068" s="43"/>
      <c r="AN9068" s="43"/>
      <c r="AO9068" s="43"/>
      <c r="AP9068" s="43"/>
      <c r="AQ9068" s="43"/>
      <c r="AR9068" s="43"/>
      <c r="AS9068" s="43"/>
    </row>
    <row r="9069" spans="5:45" x14ac:dyDescent="0.25">
      <c r="E9069" s="42" t="s">
        <v>938</v>
      </c>
      <c r="F9069" s="43"/>
      <c r="G9069" s="43"/>
      <c r="H9069" s="43"/>
      <c r="I9069" s="43"/>
      <c r="J9069" s="43"/>
      <c r="K9069" s="43"/>
      <c r="L9069" s="43"/>
      <c r="M9069" s="43"/>
      <c r="N9069" s="43"/>
      <c r="O9069" s="43"/>
      <c r="P9069" s="43"/>
      <c r="Q9069" s="43"/>
      <c r="R9069" s="43"/>
      <c r="S9069" s="43"/>
      <c r="T9069" s="43"/>
      <c r="U9069" s="43"/>
      <c r="V9069" s="43"/>
      <c r="W9069" s="43"/>
      <c r="X9069" s="43"/>
      <c r="Y9069" s="43"/>
      <c r="Z9069" s="43"/>
      <c r="AA9069" s="43"/>
      <c r="AB9069" s="43"/>
      <c r="AC9069" s="43"/>
      <c r="AD9069" s="43"/>
      <c r="AE9069" s="43"/>
      <c r="AF9069" s="43"/>
      <c r="AG9069" s="43"/>
      <c r="AH9069" s="43"/>
      <c r="AI9069" s="43"/>
      <c r="AJ9069" s="43"/>
      <c r="AK9069" s="43"/>
      <c r="AL9069" s="43"/>
      <c r="AM9069" s="43"/>
      <c r="AN9069" s="43"/>
      <c r="AO9069" s="43"/>
      <c r="AP9069" s="43"/>
      <c r="AQ9069" s="43"/>
      <c r="AR9069" s="43"/>
      <c r="AS9069" s="43"/>
    </row>
    <row r="9070" spans="5:45" x14ac:dyDescent="0.25">
      <c r="E9070" s="42" t="s">
        <v>889</v>
      </c>
      <c r="F9070" s="43"/>
      <c r="G9070" s="43"/>
      <c r="H9070" s="43"/>
      <c r="I9070" s="43"/>
      <c r="J9070" s="43"/>
      <c r="K9070" s="43"/>
      <c r="L9070" s="43"/>
      <c r="M9070" s="43"/>
      <c r="N9070" s="43"/>
      <c r="O9070" s="43"/>
      <c r="P9070" s="43"/>
      <c r="Q9070" s="43"/>
      <c r="R9070" s="43"/>
      <c r="S9070" s="43"/>
      <c r="T9070" s="43"/>
      <c r="U9070" s="43"/>
      <c r="V9070" s="43"/>
      <c r="W9070" s="43"/>
      <c r="X9070" s="43"/>
      <c r="Y9070" s="43"/>
      <c r="Z9070" s="43"/>
      <c r="AA9070" s="43"/>
      <c r="AB9070" s="43"/>
      <c r="AC9070" s="43"/>
      <c r="AD9070" s="43"/>
      <c r="AE9070" s="43"/>
      <c r="AF9070" s="43"/>
      <c r="AG9070" s="43"/>
      <c r="AH9070" s="43"/>
      <c r="AI9070" s="43"/>
      <c r="AJ9070" s="43"/>
      <c r="AK9070" s="43"/>
      <c r="AL9070" s="43"/>
      <c r="AM9070" s="43"/>
      <c r="AN9070" s="43"/>
      <c r="AO9070" s="43"/>
      <c r="AP9070" s="43"/>
      <c r="AQ9070" s="43"/>
      <c r="AR9070" s="43"/>
      <c r="AS9070" s="43"/>
    </row>
    <row r="9071" spans="5:45" x14ac:dyDescent="0.25">
      <c r="E9071" s="42" t="s">
        <v>1342</v>
      </c>
      <c r="F9071" s="43"/>
      <c r="G9071" s="43"/>
      <c r="H9071" s="43"/>
      <c r="I9071" s="43"/>
      <c r="J9071" s="43"/>
      <c r="K9071" s="43"/>
      <c r="L9071" s="43"/>
      <c r="M9071" s="43"/>
      <c r="N9071" s="43"/>
      <c r="O9071" s="43"/>
      <c r="P9071" s="43"/>
      <c r="Q9071" s="43"/>
      <c r="R9071" s="43"/>
      <c r="S9071" s="43"/>
      <c r="T9071" s="43"/>
      <c r="U9071" s="43"/>
      <c r="V9071" s="43"/>
      <c r="W9071" s="43"/>
      <c r="X9071" s="43"/>
      <c r="Y9071" s="43"/>
      <c r="Z9071" s="43"/>
      <c r="AA9071" s="43"/>
      <c r="AB9071" s="43"/>
      <c r="AC9071" s="43"/>
      <c r="AD9071" s="43"/>
      <c r="AE9071" s="43"/>
      <c r="AF9071" s="43"/>
      <c r="AG9071" s="43"/>
      <c r="AH9071" s="43"/>
      <c r="AI9071" s="43"/>
      <c r="AJ9071" s="43"/>
      <c r="AK9071" s="43"/>
      <c r="AL9071" s="43"/>
      <c r="AM9071" s="43"/>
      <c r="AN9071" s="43"/>
      <c r="AO9071" s="43"/>
      <c r="AP9071" s="43"/>
      <c r="AQ9071" s="43"/>
      <c r="AR9071" s="43"/>
      <c r="AS9071" s="43"/>
    </row>
    <row r="9072" spans="5:45" x14ac:dyDescent="0.25">
      <c r="E9072" s="42" t="s">
        <v>940</v>
      </c>
      <c r="F9072" s="43"/>
      <c r="G9072" s="43"/>
      <c r="H9072" s="43"/>
      <c r="I9072" s="43"/>
      <c r="J9072" s="43"/>
      <c r="K9072" s="43"/>
      <c r="L9072" s="43"/>
      <c r="M9072" s="43"/>
      <c r="N9072" s="43"/>
      <c r="O9072" s="43"/>
      <c r="P9072" s="43"/>
      <c r="Q9072" s="43"/>
      <c r="R9072" s="43"/>
      <c r="S9072" s="43"/>
      <c r="T9072" s="43"/>
      <c r="U9072" s="43"/>
      <c r="V9072" s="43"/>
      <c r="W9072" s="43"/>
      <c r="X9072" s="43"/>
      <c r="Y9072" s="43"/>
      <c r="Z9072" s="43"/>
      <c r="AA9072" s="43"/>
      <c r="AB9072" s="43"/>
      <c r="AC9072" s="43"/>
      <c r="AD9072" s="43"/>
      <c r="AE9072" s="43"/>
      <c r="AF9072" s="43"/>
      <c r="AG9072" s="43"/>
      <c r="AH9072" s="43"/>
      <c r="AI9072" s="43"/>
      <c r="AJ9072" s="43"/>
      <c r="AK9072" s="43"/>
      <c r="AL9072" s="43"/>
      <c r="AM9072" s="43"/>
      <c r="AN9072" s="43"/>
      <c r="AO9072" s="43"/>
      <c r="AP9072" s="43"/>
      <c r="AQ9072" s="43"/>
      <c r="AR9072" s="43"/>
      <c r="AS9072" s="43"/>
    </row>
    <row r="9073" spans="5:45" x14ac:dyDescent="0.25">
      <c r="E9073" s="42" t="s">
        <v>1460</v>
      </c>
      <c r="F9073" s="43"/>
      <c r="G9073" s="43"/>
      <c r="H9073" s="43"/>
      <c r="I9073" s="43"/>
      <c r="J9073" s="43"/>
      <c r="K9073" s="43"/>
      <c r="L9073" s="43"/>
      <c r="M9073" s="43"/>
      <c r="N9073" s="43"/>
      <c r="O9073" s="43"/>
      <c r="P9073" s="43"/>
      <c r="Q9073" s="43"/>
      <c r="R9073" s="43"/>
      <c r="S9073" s="43"/>
      <c r="T9073" s="43"/>
      <c r="U9073" s="43"/>
      <c r="V9073" s="43"/>
      <c r="W9073" s="43"/>
      <c r="X9073" s="43"/>
      <c r="Y9073" s="43"/>
      <c r="Z9073" s="43"/>
      <c r="AA9073" s="43"/>
      <c r="AB9073" s="43"/>
      <c r="AC9073" s="43"/>
      <c r="AD9073" s="43"/>
      <c r="AE9073" s="43"/>
      <c r="AF9073" s="43"/>
      <c r="AG9073" s="43"/>
      <c r="AH9073" s="43"/>
      <c r="AI9073" s="43"/>
      <c r="AJ9073" s="43"/>
      <c r="AK9073" s="43"/>
      <c r="AL9073" s="43"/>
      <c r="AM9073" s="43"/>
      <c r="AN9073" s="43"/>
      <c r="AO9073" s="43"/>
      <c r="AP9073" s="43"/>
      <c r="AQ9073" s="43"/>
      <c r="AR9073" s="43"/>
      <c r="AS9073" s="43"/>
    </row>
    <row r="9074" spans="5:45" x14ac:dyDescent="0.25">
      <c r="E9074" s="42" t="s">
        <v>1195</v>
      </c>
      <c r="F9074" s="43"/>
      <c r="G9074" s="43"/>
      <c r="H9074" s="43"/>
      <c r="I9074" s="43"/>
      <c r="J9074" s="43"/>
      <c r="K9074" s="43"/>
      <c r="L9074" s="43"/>
      <c r="M9074" s="43"/>
      <c r="N9074" s="43"/>
      <c r="O9074" s="43"/>
      <c r="P9074" s="43"/>
      <c r="Q9074" s="43"/>
      <c r="R9074" s="43"/>
      <c r="S9074" s="43"/>
      <c r="T9074" s="43"/>
      <c r="U9074" s="43"/>
      <c r="V9074" s="43"/>
      <c r="W9074" s="43"/>
      <c r="X9074" s="43"/>
      <c r="Y9074" s="43"/>
      <c r="Z9074" s="43"/>
      <c r="AA9074" s="43"/>
      <c r="AB9074" s="43"/>
      <c r="AC9074" s="43"/>
      <c r="AD9074" s="43"/>
      <c r="AE9074" s="43"/>
      <c r="AF9074" s="43"/>
      <c r="AG9074" s="43"/>
      <c r="AH9074" s="43"/>
      <c r="AI9074" s="43"/>
      <c r="AJ9074" s="43"/>
      <c r="AK9074" s="43"/>
      <c r="AL9074" s="43"/>
      <c r="AM9074" s="43"/>
      <c r="AN9074" s="43"/>
      <c r="AO9074" s="43"/>
      <c r="AP9074" s="43"/>
      <c r="AQ9074" s="43"/>
      <c r="AR9074" s="43"/>
      <c r="AS9074" s="43"/>
    </row>
    <row r="9075" spans="5:45" x14ac:dyDescent="0.25">
      <c r="E9075" s="42"/>
      <c r="F9075" s="43"/>
      <c r="G9075" s="43"/>
      <c r="H9075" s="43"/>
      <c r="I9075" s="43"/>
      <c r="J9075" s="43"/>
      <c r="K9075" s="43"/>
      <c r="L9075" s="43"/>
      <c r="M9075" s="43"/>
      <c r="N9075" s="43"/>
      <c r="O9075" s="43"/>
      <c r="P9075" s="43"/>
      <c r="Q9075" s="43"/>
      <c r="R9075" s="43"/>
      <c r="S9075" s="43"/>
      <c r="T9075" s="43"/>
      <c r="U9075" s="43"/>
      <c r="V9075" s="43"/>
      <c r="W9075" s="43"/>
      <c r="X9075" s="43"/>
      <c r="Y9075" s="43"/>
      <c r="Z9075" s="43"/>
      <c r="AA9075" s="43"/>
      <c r="AB9075" s="43"/>
      <c r="AC9075" s="43"/>
      <c r="AD9075" s="43"/>
      <c r="AE9075" s="43"/>
      <c r="AF9075" s="43"/>
      <c r="AG9075" s="43"/>
      <c r="AH9075" s="43"/>
      <c r="AI9075" s="43"/>
      <c r="AJ9075" s="43"/>
      <c r="AK9075" s="43"/>
      <c r="AL9075" s="43"/>
      <c r="AM9075" s="43"/>
      <c r="AN9075" s="43"/>
      <c r="AO9075" s="43"/>
      <c r="AP9075" s="43"/>
      <c r="AQ9075" s="43"/>
      <c r="AR9075" s="43"/>
      <c r="AS9075" s="43"/>
    </row>
    <row r="9076" spans="5:45" x14ac:dyDescent="0.25">
      <c r="E9076" s="42" t="s">
        <v>1386</v>
      </c>
      <c r="F9076" s="43"/>
      <c r="G9076" s="43"/>
      <c r="H9076" s="43"/>
      <c r="I9076" s="43"/>
      <c r="J9076" s="43"/>
      <c r="K9076" s="43"/>
      <c r="L9076" s="43"/>
      <c r="M9076" s="43"/>
      <c r="N9076" s="43"/>
      <c r="O9076" s="43"/>
      <c r="P9076" s="43"/>
      <c r="Q9076" s="43"/>
      <c r="R9076" s="43"/>
      <c r="S9076" s="43"/>
      <c r="T9076" s="43"/>
      <c r="U9076" s="43"/>
      <c r="V9076" s="43"/>
      <c r="W9076" s="43"/>
      <c r="X9076" s="43"/>
      <c r="Y9076" s="43"/>
      <c r="Z9076" s="43"/>
      <c r="AA9076" s="43"/>
      <c r="AB9076" s="43"/>
      <c r="AC9076" s="43"/>
      <c r="AD9076" s="43"/>
      <c r="AE9076" s="43"/>
      <c r="AF9076" s="43"/>
      <c r="AG9076" s="43"/>
      <c r="AH9076" s="43"/>
      <c r="AI9076" s="43"/>
      <c r="AJ9076" s="43"/>
      <c r="AK9076" s="43"/>
      <c r="AL9076" s="43"/>
      <c r="AM9076" s="43"/>
      <c r="AN9076" s="43"/>
      <c r="AO9076" s="43"/>
      <c r="AP9076" s="43"/>
      <c r="AQ9076" s="43"/>
      <c r="AR9076" s="43"/>
      <c r="AS9076" s="43"/>
    </row>
    <row r="9077" spans="5:45" x14ac:dyDescent="0.25">
      <c r="E9077" s="42" t="s">
        <v>1096</v>
      </c>
      <c r="F9077" s="43"/>
      <c r="G9077" s="43"/>
      <c r="H9077" s="43"/>
      <c r="I9077" s="43"/>
      <c r="J9077" s="43"/>
      <c r="K9077" s="43"/>
      <c r="L9077" s="43"/>
      <c r="M9077" s="43"/>
      <c r="N9077" s="43"/>
      <c r="O9077" s="43"/>
      <c r="P9077" s="43"/>
      <c r="Q9077" s="43"/>
      <c r="R9077" s="43"/>
      <c r="S9077" s="43"/>
      <c r="T9077" s="43"/>
      <c r="U9077" s="43"/>
      <c r="V9077" s="43"/>
      <c r="W9077" s="43"/>
      <c r="X9077" s="43"/>
      <c r="Y9077" s="43"/>
      <c r="Z9077" s="43"/>
      <c r="AA9077" s="43"/>
      <c r="AB9077" s="43"/>
      <c r="AC9077" s="43"/>
      <c r="AD9077" s="43"/>
      <c r="AE9077" s="43"/>
      <c r="AF9077" s="43"/>
      <c r="AG9077" s="43"/>
      <c r="AH9077" s="43"/>
      <c r="AI9077" s="43"/>
      <c r="AJ9077" s="43"/>
      <c r="AK9077" s="43"/>
      <c r="AL9077" s="43"/>
      <c r="AM9077" s="43"/>
      <c r="AN9077" s="43"/>
      <c r="AO9077" s="43"/>
      <c r="AP9077" s="43"/>
      <c r="AQ9077" s="43"/>
      <c r="AR9077" s="43"/>
      <c r="AS9077" s="43"/>
    </row>
    <row r="9078" spans="5:45" x14ac:dyDescent="0.25">
      <c r="E9078" s="42" t="s">
        <v>1461</v>
      </c>
      <c r="F9078" s="43"/>
      <c r="G9078" s="43"/>
      <c r="H9078" s="43"/>
      <c r="I9078" s="43"/>
      <c r="J9078" s="43"/>
      <c r="K9078" s="43"/>
      <c r="L9078" s="43"/>
      <c r="M9078" s="43"/>
      <c r="N9078" s="43"/>
      <c r="O9078" s="43"/>
      <c r="P9078" s="43"/>
      <c r="Q9078" s="43"/>
      <c r="R9078" s="43"/>
      <c r="S9078" s="43"/>
      <c r="T9078" s="43"/>
      <c r="U9078" s="43"/>
      <c r="V9078" s="43"/>
      <c r="W9078" s="43"/>
      <c r="X9078" s="43"/>
      <c r="Y9078" s="43"/>
      <c r="Z9078" s="43"/>
      <c r="AA9078" s="43"/>
      <c r="AB9078" s="43"/>
      <c r="AC9078" s="43"/>
      <c r="AD9078" s="43"/>
      <c r="AE9078" s="43"/>
      <c r="AF9078" s="43"/>
      <c r="AG9078" s="43"/>
      <c r="AH9078" s="43"/>
      <c r="AI9078" s="43"/>
      <c r="AJ9078" s="43"/>
      <c r="AK9078" s="43"/>
      <c r="AL9078" s="43"/>
      <c r="AM9078" s="43"/>
      <c r="AN9078" s="43"/>
      <c r="AO9078" s="43"/>
      <c r="AP9078" s="43"/>
      <c r="AQ9078" s="43"/>
      <c r="AR9078" s="43"/>
      <c r="AS9078" s="43"/>
    </row>
    <row r="9079" spans="5:45" x14ac:dyDescent="0.25">
      <c r="E9079" s="42" t="s">
        <v>1462</v>
      </c>
      <c r="F9079" s="43"/>
      <c r="G9079" s="43"/>
      <c r="H9079" s="43"/>
      <c r="I9079" s="43"/>
      <c r="J9079" s="43"/>
      <c r="K9079" s="43"/>
      <c r="L9079" s="43"/>
      <c r="M9079" s="43"/>
      <c r="N9079" s="43"/>
      <c r="O9079" s="43"/>
      <c r="P9079" s="43"/>
      <c r="Q9079" s="43"/>
      <c r="R9079" s="43"/>
      <c r="S9079" s="43"/>
      <c r="T9079" s="43"/>
      <c r="U9079" s="43"/>
      <c r="V9079" s="43"/>
      <c r="W9079" s="43"/>
      <c r="X9079" s="43"/>
      <c r="Y9079" s="43"/>
      <c r="Z9079" s="43"/>
      <c r="AA9079" s="43"/>
      <c r="AB9079" s="43"/>
      <c r="AC9079" s="43"/>
      <c r="AD9079" s="43"/>
      <c r="AE9079" s="43"/>
      <c r="AF9079" s="43"/>
      <c r="AG9079" s="43"/>
      <c r="AH9079" s="43"/>
      <c r="AI9079" s="43"/>
      <c r="AJ9079" s="43"/>
      <c r="AK9079" s="43"/>
      <c r="AL9079" s="43"/>
      <c r="AM9079" s="43"/>
      <c r="AN9079" s="43"/>
      <c r="AO9079" s="43"/>
      <c r="AP9079" s="43"/>
      <c r="AQ9079" s="43"/>
      <c r="AR9079" s="43"/>
      <c r="AS9079" s="43"/>
    </row>
    <row r="9080" spans="5:45" x14ac:dyDescent="0.25">
      <c r="E9080" s="42" t="s">
        <v>1463</v>
      </c>
      <c r="F9080" s="43"/>
      <c r="G9080" s="43"/>
      <c r="H9080" s="43"/>
      <c r="I9080" s="43"/>
      <c r="J9080" s="43"/>
      <c r="K9080" s="43"/>
      <c r="L9080" s="43"/>
      <c r="M9080" s="43"/>
      <c r="N9080" s="43"/>
      <c r="O9080" s="43"/>
      <c r="P9080" s="43"/>
      <c r="Q9080" s="43"/>
      <c r="R9080" s="43"/>
      <c r="S9080" s="43"/>
      <c r="T9080" s="43"/>
      <c r="U9080" s="43"/>
      <c r="V9080" s="43"/>
      <c r="W9080" s="43"/>
      <c r="X9080" s="43"/>
      <c r="Y9080" s="43"/>
      <c r="Z9080" s="43"/>
      <c r="AA9080" s="43"/>
      <c r="AB9080" s="43"/>
      <c r="AC9080" s="43"/>
      <c r="AD9080" s="43"/>
      <c r="AE9080" s="43"/>
      <c r="AF9080" s="43"/>
      <c r="AG9080" s="43"/>
      <c r="AH9080" s="43"/>
      <c r="AI9080" s="43"/>
      <c r="AJ9080" s="43"/>
      <c r="AK9080" s="43"/>
      <c r="AL9080" s="43"/>
      <c r="AM9080" s="43"/>
      <c r="AN9080" s="43"/>
      <c r="AO9080" s="43"/>
      <c r="AP9080" s="43"/>
      <c r="AQ9080" s="43"/>
      <c r="AR9080" s="43"/>
      <c r="AS9080" s="43"/>
    </row>
    <row r="9081" spans="5:45" x14ac:dyDescent="0.25">
      <c r="E9081" s="42"/>
      <c r="F9081" s="43"/>
      <c r="G9081" s="43"/>
      <c r="H9081" s="43"/>
      <c r="I9081" s="43"/>
      <c r="J9081" s="43"/>
      <c r="K9081" s="43"/>
      <c r="L9081" s="43"/>
      <c r="M9081" s="43"/>
      <c r="N9081" s="43"/>
      <c r="O9081" s="43"/>
      <c r="P9081" s="43"/>
      <c r="Q9081" s="43"/>
      <c r="R9081" s="43"/>
      <c r="S9081" s="43"/>
      <c r="T9081" s="43"/>
      <c r="U9081" s="43"/>
      <c r="V9081" s="43"/>
      <c r="W9081" s="43"/>
      <c r="X9081" s="43"/>
      <c r="Y9081" s="43"/>
      <c r="Z9081" s="43"/>
      <c r="AA9081" s="43"/>
      <c r="AB9081" s="43"/>
      <c r="AC9081" s="43"/>
      <c r="AD9081" s="43"/>
      <c r="AE9081" s="43"/>
      <c r="AF9081" s="43"/>
      <c r="AG9081" s="43"/>
      <c r="AH9081" s="43"/>
      <c r="AI9081" s="43"/>
      <c r="AJ9081" s="43"/>
      <c r="AK9081" s="43"/>
      <c r="AL9081" s="43"/>
      <c r="AM9081" s="43"/>
      <c r="AN9081" s="43"/>
      <c r="AO9081" s="43"/>
      <c r="AP9081" s="43"/>
      <c r="AQ9081" s="43"/>
      <c r="AR9081" s="43"/>
      <c r="AS9081" s="43"/>
    </row>
    <row r="9082" spans="5:45" x14ac:dyDescent="0.25">
      <c r="E9082" s="42" t="s">
        <v>876</v>
      </c>
      <c r="F9082" s="43"/>
      <c r="G9082" s="43"/>
      <c r="H9082" s="43"/>
      <c r="I9082" s="43"/>
      <c r="J9082" s="43"/>
      <c r="K9082" s="43"/>
      <c r="L9082" s="43"/>
      <c r="M9082" s="43"/>
      <c r="N9082" s="43"/>
      <c r="O9082" s="43"/>
      <c r="P9082" s="43"/>
      <c r="Q9082" s="43"/>
      <c r="R9082" s="43"/>
      <c r="S9082" s="43"/>
      <c r="T9082" s="43"/>
      <c r="U9082" s="43"/>
      <c r="V9082" s="43"/>
      <c r="W9082" s="43"/>
      <c r="X9082" s="43"/>
      <c r="Y9082" s="43"/>
      <c r="Z9082" s="43"/>
      <c r="AA9082" s="43"/>
      <c r="AB9082" s="43"/>
      <c r="AC9082" s="43"/>
      <c r="AD9082" s="43"/>
      <c r="AE9082" s="43"/>
      <c r="AF9082" s="43"/>
      <c r="AG9082" s="43"/>
      <c r="AH9082" s="43"/>
      <c r="AI9082" s="43"/>
      <c r="AJ9082" s="43"/>
      <c r="AK9082" s="43"/>
      <c r="AL9082" s="43"/>
      <c r="AM9082" s="43"/>
      <c r="AN9082" s="43"/>
      <c r="AO9082" s="43"/>
      <c r="AP9082" s="43"/>
      <c r="AQ9082" s="43"/>
      <c r="AR9082" s="43"/>
      <c r="AS9082" s="43"/>
    </row>
    <row r="9083" spans="5:45" x14ac:dyDescent="0.25">
      <c r="E9083" s="42" t="s">
        <v>1225</v>
      </c>
      <c r="F9083" s="43"/>
      <c r="G9083" s="43"/>
      <c r="H9083" s="43"/>
      <c r="I9083" s="43"/>
      <c r="J9083" s="43"/>
      <c r="K9083" s="43"/>
      <c r="L9083" s="43"/>
      <c r="M9083" s="43"/>
      <c r="N9083" s="43"/>
      <c r="O9083" s="43"/>
      <c r="P9083" s="43"/>
      <c r="Q9083" s="43"/>
      <c r="R9083" s="43"/>
      <c r="S9083" s="43"/>
      <c r="T9083" s="43"/>
      <c r="U9083" s="43"/>
      <c r="V9083" s="43"/>
      <c r="W9083" s="43"/>
      <c r="X9083" s="43"/>
      <c r="Y9083" s="43"/>
      <c r="Z9083" s="43"/>
      <c r="AA9083" s="43"/>
      <c r="AB9083" s="43"/>
      <c r="AC9083" s="43"/>
      <c r="AD9083" s="43"/>
      <c r="AE9083" s="43"/>
      <c r="AF9083" s="43"/>
      <c r="AG9083" s="43"/>
      <c r="AH9083" s="43"/>
      <c r="AI9083" s="43"/>
      <c r="AJ9083" s="43"/>
      <c r="AK9083" s="43"/>
      <c r="AL9083" s="43"/>
      <c r="AM9083" s="43"/>
      <c r="AN9083" s="43"/>
      <c r="AO9083" s="43"/>
      <c r="AP9083" s="43"/>
      <c r="AQ9083" s="43"/>
      <c r="AR9083" s="43"/>
      <c r="AS9083" s="43"/>
    </row>
    <row r="9084" spans="5:45" x14ac:dyDescent="0.25">
      <c r="E9084" s="42" t="s">
        <v>1192</v>
      </c>
      <c r="F9084" s="43"/>
      <c r="G9084" s="43"/>
      <c r="H9084" s="43"/>
      <c r="I9084" s="43"/>
      <c r="J9084" s="43"/>
      <c r="K9084" s="43"/>
      <c r="L9084" s="43"/>
      <c r="M9084" s="43"/>
      <c r="N9084" s="43"/>
      <c r="O9084" s="43"/>
      <c r="P9084" s="43"/>
      <c r="Q9084" s="43"/>
      <c r="R9084" s="43"/>
      <c r="S9084" s="43"/>
      <c r="T9084" s="43"/>
      <c r="U9084" s="43"/>
      <c r="V9084" s="43"/>
      <c r="W9084" s="43"/>
      <c r="X9084" s="43"/>
      <c r="Y9084" s="43"/>
      <c r="Z9084" s="43"/>
      <c r="AA9084" s="43"/>
      <c r="AB9084" s="43"/>
      <c r="AC9084" s="43"/>
      <c r="AD9084" s="43"/>
      <c r="AE9084" s="43"/>
      <c r="AF9084" s="43"/>
      <c r="AG9084" s="43"/>
      <c r="AH9084" s="43"/>
      <c r="AI9084" s="43"/>
      <c r="AJ9084" s="43"/>
      <c r="AK9084" s="43"/>
      <c r="AL9084" s="43"/>
      <c r="AM9084" s="43"/>
      <c r="AN9084" s="43"/>
      <c r="AO9084" s="43"/>
      <c r="AP9084" s="43"/>
      <c r="AQ9084" s="43"/>
      <c r="AR9084" s="43"/>
      <c r="AS9084" s="43"/>
    </row>
    <row r="9085" spans="5:45" x14ac:dyDescent="0.25">
      <c r="E9085" s="42"/>
      <c r="F9085" s="43"/>
      <c r="G9085" s="43"/>
      <c r="H9085" s="43"/>
      <c r="I9085" s="43"/>
      <c r="J9085" s="43"/>
      <c r="K9085" s="43"/>
      <c r="L9085" s="43"/>
      <c r="M9085" s="43"/>
      <c r="N9085" s="43"/>
      <c r="O9085" s="43"/>
      <c r="P9085" s="43"/>
      <c r="Q9085" s="43"/>
      <c r="R9085" s="43"/>
      <c r="S9085" s="43"/>
      <c r="T9085" s="43"/>
      <c r="U9085" s="43"/>
      <c r="V9085" s="43"/>
      <c r="W9085" s="43"/>
      <c r="X9085" s="43"/>
      <c r="Y9085" s="43"/>
      <c r="Z9085" s="43"/>
      <c r="AA9085" s="43"/>
      <c r="AB9085" s="43"/>
      <c r="AC9085" s="43"/>
      <c r="AD9085" s="43"/>
      <c r="AE9085" s="43"/>
      <c r="AF9085" s="43"/>
      <c r="AG9085" s="43"/>
      <c r="AH9085" s="43"/>
      <c r="AI9085" s="43"/>
      <c r="AJ9085" s="43"/>
      <c r="AK9085" s="43"/>
      <c r="AL9085" s="43"/>
      <c r="AM9085" s="43"/>
      <c r="AN9085" s="43"/>
      <c r="AO9085" s="43"/>
      <c r="AP9085" s="43"/>
      <c r="AQ9085" s="43"/>
      <c r="AR9085" s="43"/>
      <c r="AS9085" s="43"/>
    </row>
    <row r="9086" spans="5:45" x14ac:dyDescent="0.25">
      <c r="E9086" s="42" t="s">
        <v>1140</v>
      </c>
      <c r="F9086" s="43"/>
      <c r="G9086" s="43"/>
      <c r="H9086" s="43"/>
      <c r="I9086" s="43"/>
      <c r="J9086" s="43"/>
      <c r="K9086" s="43"/>
      <c r="L9086" s="43"/>
      <c r="M9086" s="43"/>
      <c r="N9086" s="43"/>
      <c r="O9086" s="43"/>
      <c r="P9086" s="43"/>
      <c r="Q9086" s="43"/>
      <c r="R9086" s="43"/>
      <c r="S9086" s="43"/>
      <c r="T9086" s="43"/>
      <c r="U9086" s="43"/>
      <c r="V9086" s="43"/>
      <c r="W9086" s="43"/>
      <c r="X9086" s="43"/>
      <c r="Y9086" s="43"/>
      <c r="Z9086" s="43"/>
      <c r="AA9086" s="43"/>
      <c r="AB9086" s="43"/>
      <c r="AC9086" s="43"/>
      <c r="AD9086" s="43"/>
      <c r="AE9086" s="43"/>
      <c r="AF9086" s="43"/>
      <c r="AG9086" s="43"/>
      <c r="AH9086" s="43"/>
      <c r="AI9086" s="43"/>
      <c r="AJ9086" s="43"/>
      <c r="AK9086" s="43"/>
      <c r="AL9086" s="43"/>
      <c r="AM9086" s="43"/>
      <c r="AN9086" s="43"/>
      <c r="AO9086" s="43"/>
      <c r="AP9086" s="43"/>
      <c r="AQ9086" s="43"/>
      <c r="AR9086" s="43"/>
      <c r="AS9086" s="43"/>
    </row>
    <row r="9087" spans="5:45" x14ac:dyDescent="0.25">
      <c r="E9087" s="42" t="s">
        <v>1347</v>
      </c>
      <c r="F9087" s="43"/>
      <c r="G9087" s="43"/>
      <c r="H9087" s="43"/>
      <c r="I9087" s="43"/>
      <c r="J9087" s="43"/>
      <c r="K9087" s="43"/>
      <c r="L9087" s="43"/>
      <c r="M9087" s="43"/>
      <c r="N9087" s="43"/>
      <c r="O9087" s="43"/>
      <c r="P9087" s="43"/>
      <c r="Q9087" s="43"/>
      <c r="R9087" s="43"/>
      <c r="S9087" s="43"/>
      <c r="T9087" s="43"/>
      <c r="U9087" s="43"/>
      <c r="V9087" s="43"/>
      <c r="W9087" s="43"/>
      <c r="X9087" s="43"/>
      <c r="Y9087" s="43"/>
      <c r="Z9087" s="43"/>
      <c r="AA9087" s="43"/>
      <c r="AB9087" s="43"/>
      <c r="AC9087" s="43"/>
      <c r="AD9087" s="43"/>
      <c r="AE9087" s="43"/>
      <c r="AF9087" s="43"/>
      <c r="AG9087" s="43"/>
      <c r="AH9087" s="43"/>
      <c r="AI9087" s="43"/>
      <c r="AJ9087" s="43"/>
      <c r="AK9087" s="43"/>
      <c r="AL9087" s="43"/>
      <c r="AM9087" s="43"/>
      <c r="AN9087" s="43"/>
      <c r="AO9087" s="43"/>
      <c r="AP9087" s="43"/>
      <c r="AQ9087" s="43"/>
      <c r="AR9087" s="43"/>
      <c r="AS9087" s="43"/>
    </row>
    <row r="9088" spans="5:45" x14ac:dyDescent="0.25">
      <c r="E9088" s="42" t="s">
        <v>1459</v>
      </c>
      <c r="F9088" s="43"/>
      <c r="G9088" s="43"/>
      <c r="H9088" s="43"/>
      <c r="I9088" s="43"/>
      <c r="J9088" s="43"/>
      <c r="K9088" s="43"/>
      <c r="L9088" s="43"/>
      <c r="M9088" s="43"/>
      <c r="N9088" s="43"/>
      <c r="O9088" s="43"/>
      <c r="P9088" s="43"/>
      <c r="Q9088" s="43"/>
      <c r="R9088" s="43"/>
      <c r="S9088" s="43"/>
      <c r="T9088" s="43"/>
      <c r="U9088" s="43"/>
      <c r="V9088" s="43"/>
      <c r="W9088" s="43"/>
      <c r="X9088" s="43"/>
      <c r="Y9088" s="43"/>
      <c r="Z9088" s="43"/>
      <c r="AA9088" s="43"/>
      <c r="AB9088" s="43"/>
      <c r="AC9088" s="43"/>
      <c r="AD9088" s="43"/>
      <c r="AE9088" s="43"/>
      <c r="AF9088" s="43"/>
      <c r="AG9088" s="43"/>
      <c r="AH9088" s="43"/>
      <c r="AI9088" s="43"/>
      <c r="AJ9088" s="43"/>
      <c r="AK9088" s="43"/>
      <c r="AL9088" s="43"/>
      <c r="AM9088" s="43"/>
      <c r="AN9088" s="43"/>
      <c r="AO9088" s="43"/>
      <c r="AP9088" s="43"/>
      <c r="AQ9088" s="43"/>
      <c r="AR9088" s="43"/>
      <c r="AS9088" s="43"/>
    </row>
    <row r="9089" spans="5:78" x14ac:dyDescent="0.25">
      <c r="E9089" s="42"/>
      <c r="F9089" s="43"/>
      <c r="G9089" s="43"/>
      <c r="H9089" s="43"/>
      <c r="I9089" s="43"/>
      <c r="J9089" s="43"/>
      <c r="K9089" s="43"/>
      <c r="L9089" s="43"/>
      <c r="M9089" s="43"/>
      <c r="N9089" s="43"/>
      <c r="O9089" s="43"/>
      <c r="P9089" s="43"/>
      <c r="Q9089" s="43"/>
      <c r="R9089" s="43"/>
      <c r="S9089" s="43"/>
      <c r="T9089" s="43"/>
      <c r="U9089" s="43"/>
      <c r="V9089" s="43"/>
      <c r="W9089" s="43"/>
      <c r="X9089" s="43"/>
      <c r="Y9089" s="43"/>
      <c r="Z9089" s="43"/>
      <c r="AA9089" s="43"/>
      <c r="AB9089" s="43"/>
      <c r="AC9089" s="43"/>
      <c r="AD9089" s="43"/>
      <c r="AE9089" s="43"/>
      <c r="AF9089" s="43"/>
      <c r="AG9089" s="43"/>
      <c r="AH9089" s="43"/>
      <c r="AI9089" s="43"/>
      <c r="AJ9089" s="43"/>
      <c r="AK9089" s="43"/>
      <c r="AL9089" s="43"/>
      <c r="AM9089" s="43"/>
      <c r="AN9089" s="43"/>
      <c r="AO9089" s="43"/>
      <c r="AP9089" s="43"/>
      <c r="AQ9089" s="43"/>
      <c r="AR9089" s="43"/>
      <c r="AS9089" s="43"/>
    </row>
    <row r="9090" spans="5:78" x14ac:dyDescent="0.25">
      <c r="E9090" s="42" t="s">
        <v>946</v>
      </c>
      <c r="F9090" s="43"/>
      <c r="G9090" s="43"/>
      <c r="H9090" s="43"/>
      <c r="I9090" s="43"/>
      <c r="J9090" s="43"/>
      <c r="K9090" s="43"/>
      <c r="L9090" s="43"/>
      <c r="M9090" s="43"/>
      <c r="N9090" s="43"/>
      <c r="O9090" s="43"/>
      <c r="P9090" s="43"/>
      <c r="Q9090" s="43"/>
      <c r="R9090" s="43"/>
      <c r="S9090" s="43"/>
      <c r="T9090" s="43"/>
      <c r="U9090" s="43"/>
      <c r="V9090" s="43"/>
      <c r="W9090" s="43"/>
      <c r="X9090" s="43"/>
      <c r="Y9090" s="43"/>
      <c r="Z9090" s="43"/>
      <c r="AA9090" s="43"/>
      <c r="AB9090" s="43"/>
      <c r="AC9090" s="43"/>
      <c r="AD9090" s="43"/>
      <c r="AE9090" s="43"/>
      <c r="AF9090" s="43"/>
      <c r="AG9090" s="43"/>
      <c r="AH9090" s="43"/>
      <c r="AI9090" s="43"/>
      <c r="AJ9090" s="43"/>
      <c r="AK9090" s="43"/>
      <c r="AL9090" s="43"/>
      <c r="AM9090" s="43"/>
      <c r="AN9090" s="43"/>
      <c r="AO9090" s="43"/>
      <c r="AP9090" s="43"/>
      <c r="AQ9090" s="43"/>
      <c r="AR9090" s="43"/>
      <c r="AS9090" s="43"/>
    </row>
    <row r="9091" spans="5:78" x14ac:dyDescent="0.25">
      <c r="E9091" s="42" t="s">
        <v>1098</v>
      </c>
      <c r="F9091" s="43"/>
      <c r="G9091" s="43"/>
      <c r="H9091" s="43"/>
      <c r="I9091" s="43"/>
      <c r="J9091" s="43"/>
      <c r="K9091" s="43"/>
      <c r="L9091" s="43"/>
      <c r="M9091" s="43"/>
      <c r="N9091" s="43"/>
      <c r="O9091" s="43"/>
      <c r="P9091" s="43"/>
      <c r="Q9091" s="43"/>
      <c r="R9091" s="43"/>
      <c r="S9091" s="43"/>
      <c r="T9091" s="43"/>
      <c r="U9091" s="43"/>
      <c r="V9091" s="43"/>
      <c r="W9091" s="43"/>
      <c r="X9091" s="43"/>
      <c r="Y9091" s="43"/>
      <c r="Z9091" s="43"/>
      <c r="AA9091" s="43"/>
      <c r="AB9091" s="43"/>
      <c r="AC9091" s="43"/>
      <c r="AD9091" s="43"/>
      <c r="AE9091" s="43"/>
      <c r="AF9091" s="43"/>
      <c r="AG9091" s="43"/>
      <c r="AH9091" s="43"/>
      <c r="AI9091" s="43"/>
      <c r="AJ9091" s="43"/>
      <c r="AK9091" s="43"/>
      <c r="AL9091" s="43"/>
      <c r="AM9091" s="43"/>
      <c r="AN9091" s="43"/>
      <c r="AO9091" s="43"/>
      <c r="AP9091" s="43"/>
      <c r="AQ9091" s="43"/>
      <c r="AR9091" s="43"/>
      <c r="AS9091" s="43"/>
    </row>
    <row r="9092" spans="5:78" x14ac:dyDescent="0.25">
      <c r="E9092" s="42" t="s">
        <v>904</v>
      </c>
      <c r="F9092" s="43"/>
      <c r="G9092" s="43"/>
      <c r="H9092" s="43"/>
      <c r="I9092" s="43"/>
      <c r="J9092" s="43"/>
      <c r="K9092" s="43"/>
      <c r="L9092" s="43"/>
      <c r="M9092" s="43"/>
      <c r="N9092" s="43"/>
      <c r="O9092" s="43"/>
      <c r="P9092" s="43"/>
      <c r="Q9092" s="43"/>
      <c r="R9092" s="43"/>
      <c r="S9092" s="43"/>
      <c r="T9092" s="43"/>
      <c r="U9092" s="43"/>
      <c r="V9092" s="43"/>
      <c r="W9092" s="43"/>
      <c r="X9092" s="43"/>
      <c r="Y9092" s="43"/>
      <c r="Z9092" s="43"/>
      <c r="AA9092" s="43"/>
      <c r="AB9092" s="43"/>
      <c r="AC9092" s="43"/>
      <c r="AD9092" s="43"/>
      <c r="AE9092" s="43"/>
      <c r="AF9092" s="43"/>
      <c r="AG9092" s="43"/>
      <c r="AH9092" s="43"/>
      <c r="AI9092" s="43"/>
      <c r="AJ9092" s="43"/>
      <c r="AK9092" s="43"/>
      <c r="AL9092" s="43"/>
      <c r="AM9092" s="43"/>
      <c r="AN9092" s="43"/>
      <c r="AO9092" s="43"/>
      <c r="AP9092" s="43"/>
      <c r="AQ9092" s="43"/>
      <c r="AR9092" s="43"/>
      <c r="AS9092" s="43"/>
    </row>
    <row r="9095" spans="5:78" x14ac:dyDescent="0.25">
      <c r="E9095" s="40" t="s">
        <v>868</v>
      </c>
      <c r="F9095" s="41"/>
      <c r="G9095" s="41"/>
      <c r="H9095" s="41"/>
      <c r="I9095" s="41"/>
      <c r="J9095" s="41"/>
      <c r="K9095" s="41"/>
      <c r="L9095" s="41"/>
      <c r="M9095" s="41"/>
      <c r="N9095" s="41"/>
      <c r="O9095" s="41"/>
      <c r="P9095" s="41"/>
      <c r="Q9095" s="41"/>
      <c r="R9095" s="41"/>
      <c r="S9095" s="41"/>
      <c r="T9095" s="41"/>
      <c r="U9095" s="41"/>
      <c r="V9095" s="41"/>
      <c r="W9095" s="41"/>
      <c r="X9095" s="41"/>
      <c r="Y9095" s="41"/>
      <c r="Z9095" s="41"/>
      <c r="AA9095" s="41"/>
      <c r="AB9095" s="41"/>
      <c r="AC9095" s="41"/>
      <c r="AD9095" s="41"/>
      <c r="AE9095" s="41"/>
      <c r="AF9095" s="41"/>
      <c r="AG9095" s="41"/>
      <c r="AH9095" s="41"/>
      <c r="AI9095" s="41"/>
      <c r="AV9095" s="40" t="s">
        <v>868</v>
      </c>
      <c r="AW9095" s="41"/>
      <c r="AX9095" s="41"/>
      <c r="AY9095" s="41"/>
      <c r="AZ9095" s="41"/>
      <c r="BA9095" s="41"/>
      <c r="BB9095" s="41"/>
      <c r="BC9095" s="41"/>
      <c r="BD9095" s="41"/>
      <c r="BE9095" s="41"/>
      <c r="BF9095" s="41"/>
      <c r="BG9095" s="41"/>
      <c r="BH9095" s="41"/>
      <c r="BI9095" s="41"/>
      <c r="BJ9095" s="41"/>
      <c r="BK9095" s="41"/>
      <c r="BL9095" s="41"/>
      <c r="BM9095" s="41"/>
      <c r="BN9095" s="41"/>
      <c r="BO9095" s="41"/>
      <c r="BP9095" s="41"/>
      <c r="BQ9095" s="41"/>
      <c r="BR9095" s="41"/>
      <c r="BS9095" s="41"/>
      <c r="BT9095" s="41"/>
      <c r="BU9095" s="41"/>
      <c r="BV9095" s="41"/>
      <c r="BW9095" s="41"/>
      <c r="BX9095" s="41"/>
      <c r="BY9095" s="41"/>
      <c r="BZ9095" s="41"/>
    </row>
    <row r="9096" spans="5:78" x14ac:dyDescent="0.25">
      <c r="E9096" s="40" t="s">
        <v>1359</v>
      </c>
      <c r="F9096" s="41"/>
      <c r="G9096" s="41"/>
      <c r="H9096" s="41"/>
      <c r="I9096" s="41"/>
      <c r="J9096" s="41"/>
      <c r="K9096" s="41"/>
      <c r="L9096" s="41"/>
      <c r="M9096" s="41"/>
      <c r="N9096" s="41"/>
      <c r="O9096" s="41"/>
      <c r="P9096" s="41"/>
      <c r="Q9096" s="41"/>
      <c r="R9096" s="41"/>
      <c r="S9096" s="41"/>
      <c r="T9096" s="41"/>
      <c r="U9096" s="41"/>
      <c r="V9096" s="41"/>
      <c r="W9096" s="41"/>
      <c r="X9096" s="41"/>
      <c r="Y9096" s="41"/>
      <c r="Z9096" s="41"/>
      <c r="AA9096" s="41"/>
      <c r="AB9096" s="41"/>
      <c r="AC9096" s="41"/>
      <c r="AD9096" s="41"/>
      <c r="AE9096" s="41"/>
      <c r="AF9096" s="41"/>
      <c r="AG9096" s="41"/>
      <c r="AH9096" s="41"/>
      <c r="AI9096" s="41"/>
      <c r="AV9096" s="40" t="s">
        <v>1359</v>
      </c>
      <c r="AW9096" s="41"/>
      <c r="AX9096" s="41"/>
      <c r="AY9096" s="41"/>
      <c r="AZ9096" s="41"/>
      <c r="BA9096" s="41"/>
      <c r="BB9096" s="41"/>
      <c r="BC9096" s="41"/>
      <c r="BD9096" s="41"/>
      <c r="BE9096" s="41"/>
      <c r="BF9096" s="41"/>
      <c r="BG9096" s="41"/>
      <c r="BH9096" s="41"/>
      <c r="BI9096" s="41"/>
      <c r="BJ9096" s="41"/>
      <c r="BK9096" s="41"/>
      <c r="BL9096" s="41"/>
      <c r="BM9096" s="41"/>
      <c r="BN9096" s="41"/>
      <c r="BO9096" s="41"/>
      <c r="BP9096" s="41"/>
      <c r="BQ9096" s="41"/>
      <c r="BR9096" s="41"/>
      <c r="BS9096" s="41"/>
      <c r="BT9096" s="41"/>
      <c r="BU9096" s="41"/>
      <c r="BV9096" s="41"/>
      <c r="BW9096" s="41"/>
      <c r="BX9096" s="41"/>
      <c r="BY9096" s="41"/>
      <c r="BZ9096" s="41"/>
    </row>
    <row r="9097" spans="5:78" x14ac:dyDescent="0.25">
      <c r="E9097" s="40" t="s">
        <v>1360</v>
      </c>
      <c r="F9097" s="41"/>
      <c r="G9097" s="41"/>
      <c r="H9097" s="41"/>
      <c r="I9097" s="41"/>
      <c r="J9097" s="41"/>
      <c r="K9097" s="41"/>
      <c r="L9097" s="41"/>
      <c r="M9097" s="41"/>
      <c r="N9097" s="41"/>
      <c r="O9097" s="41"/>
      <c r="P9097" s="41"/>
      <c r="Q9097" s="41"/>
      <c r="R9097" s="41"/>
      <c r="S9097" s="41"/>
      <c r="T9097" s="41"/>
      <c r="U9097" s="41"/>
      <c r="V9097" s="41"/>
      <c r="W9097" s="41"/>
      <c r="X9097" s="41"/>
      <c r="Y9097" s="41"/>
      <c r="Z9097" s="41"/>
      <c r="AA9097" s="41"/>
      <c r="AB9097" s="41"/>
      <c r="AC9097" s="41"/>
      <c r="AD9097" s="41"/>
      <c r="AE9097" s="41"/>
      <c r="AF9097" s="41"/>
      <c r="AG9097" s="41"/>
      <c r="AH9097" s="41"/>
      <c r="AI9097" s="41"/>
      <c r="AV9097" s="40" t="s">
        <v>1360</v>
      </c>
      <c r="AW9097" s="41"/>
      <c r="AX9097" s="41"/>
      <c r="AY9097" s="41"/>
      <c r="AZ9097" s="41"/>
      <c r="BA9097" s="41"/>
      <c r="BB9097" s="41"/>
      <c r="BC9097" s="41"/>
      <c r="BD9097" s="41"/>
      <c r="BE9097" s="41"/>
      <c r="BF9097" s="41"/>
      <c r="BG9097" s="41"/>
      <c r="BH9097" s="41"/>
      <c r="BI9097" s="41"/>
      <c r="BJ9097" s="41"/>
      <c r="BK9097" s="41"/>
      <c r="BL9097" s="41"/>
      <c r="BM9097" s="41"/>
      <c r="BN9097" s="41"/>
      <c r="BO9097" s="41"/>
      <c r="BP9097" s="41"/>
      <c r="BQ9097" s="41"/>
      <c r="BR9097" s="41"/>
      <c r="BS9097" s="41"/>
      <c r="BT9097" s="41"/>
      <c r="BU9097" s="41"/>
      <c r="BV9097" s="41"/>
      <c r="BW9097" s="41"/>
      <c r="BX9097" s="41"/>
      <c r="BY9097" s="41"/>
      <c r="BZ9097" s="41"/>
    </row>
    <row r="9098" spans="5:78" x14ac:dyDescent="0.25">
      <c r="E9098" s="40" t="s">
        <v>1192</v>
      </c>
      <c r="F9098" s="41"/>
      <c r="G9098" s="41"/>
      <c r="H9098" s="41"/>
      <c r="I9098" s="41"/>
      <c r="J9098" s="41"/>
      <c r="K9098" s="41"/>
      <c r="L9098" s="41"/>
      <c r="M9098" s="41"/>
      <c r="N9098" s="41"/>
      <c r="O9098" s="41"/>
      <c r="P9098" s="41"/>
      <c r="Q9098" s="41"/>
      <c r="R9098" s="41"/>
      <c r="S9098" s="41"/>
      <c r="T9098" s="41"/>
      <c r="U9098" s="41"/>
      <c r="V9098" s="41"/>
      <c r="W9098" s="41"/>
      <c r="X9098" s="41"/>
      <c r="Y9098" s="41"/>
      <c r="Z9098" s="41"/>
      <c r="AA9098" s="41"/>
      <c r="AB9098" s="41"/>
      <c r="AC9098" s="41"/>
      <c r="AD9098" s="41"/>
      <c r="AE9098" s="41"/>
      <c r="AF9098" s="41"/>
      <c r="AG9098" s="41"/>
      <c r="AH9098" s="41"/>
      <c r="AI9098" s="41"/>
      <c r="AV9098" s="40" t="s">
        <v>1192</v>
      </c>
      <c r="AW9098" s="41"/>
      <c r="AX9098" s="41"/>
      <c r="AY9098" s="41"/>
      <c r="AZ9098" s="41"/>
      <c r="BA9098" s="41"/>
      <c r="BB9098" s="41"/>
      <c r="BC9098" s="41"/>
      <c r="BD9098" s="41"/>
      <c r="BE9098" s="41"/>
      <c r="BF9098" s="41"/>
      <c r="BG9098" s="41"/>
      <c r="BH9098" s="41"/>
      <c r="BI9098" s="41"/>
      <c r="BJ9098" s="41"/>
      <c r="BK9098" s="41"/>
      <c r="BL9098" s="41"/>
      <c r="BM9098" s="41"/>
      <c r="BN9098" s="41"/>
      <c r="BO9098" s="41"/>
      <c r="BP9098" s="41"/>
      <c r="BQ9098" s="41"/>
      <c r="BR9098" s="41"/>
      <c r="BS9098" s="41"/>
      <c r="BT9098" s="41"/>
      <c r="BU9098" s="41"/>
      <c r="BV9098" s="41"/>
      <c r="BW9098" s="41"/>
      <c r="BX9098" s="41"/>
      <c r="BY9098" s="41"/>
      <c r="BZ9098" s="41"/>
    </row>
    <row r="9099" spans="5:78" x14ac:dyDescent="0.25">
      <c r="E9099" s="40"/>
      <c r="F9099" s="41"/>
      <c r="G9099" s="41"/>
      <c r="H9099" s="41"/>
      <c r="I9099" s="41"/>
      <c r="J9099" s="41"/>
      <c r="K9099" s="41"/>
      <c r="L9099" s="41"/>
      <c r="M9099" s="41"/>
      <c r="N9099" s="41"/>
      <c r="O9099" s="41"/>
      <c r="P9099" s="41"/>
      <c r="Q9099" s="41"/>
      <c r="R9099" s="41"/>
      <c r="S9099" s="41"/>
      <c r="T9099" s="41"/>
      <c r="U9099" s="41"/>
      <c r="V9099" s="41"/>
      <c r="W9099" s="41"/>
      <c r="X9099" s="41"/>
      <c r="Y9099" s="41"/>
      <c r="Z9099" s="41"/>
      <c r="AA9099" s="41"/>
      <c r="AB9099" s="41"/>
      <c r="AC9099" s="41"/>
      <c r="AD9099" s="41"/>
      <c r="AE9099" s="41"/>
      <c r="AF9099" s="41"/>
      <c r="AG9099" s="41"/>
      <c r="AH9099" s="41"/>
      <c r="AI9099" s="41"/>
      <c r="AV9099" s="40"/>
      <c r="AW9099" s="41"/>
      <c r="AX9099" s="41"/>
      <c r="AY9099" s="41"/>
      <c r="AZ9099" s="41"/>
      <c r="BA9099" s="41"/>
      <c r="BB9099" s="41"/>
      <c r="BC9099" s="41"/>
      <c r="BD9099" s="41"/>
      <c r="BE9099" s="41"/>
      <c r="BF9099" s="41"/>
      <c r="BG9099" s="41"/>
      <c r="BH9099" s="41"/>
      <c r="BI9099" s="41"/>
      <c r="BJ9099" s="41"/>
      <c r="BK9099" s="41"/>
      <c r="BL9099" s="41"/>
      <c r="BM9099" s="41"/>
      <c r="BN9099" s="41"/>
      <c r="BO9099" s="41"/>
      <c r="BP9099" s="41"/>
      <c r="BQ9099" s="41"/>
      <c r="BR9099" s="41"/>
      <c r="BS9099" s="41"/>
      <c r="BT9099" s="41"/>
      <c r="BU9099" s="41"/>
      <c r="BV9099" s="41"/>
      <c r="BW9099" s="41"/>
      <c r="BX9099" s="41"/>
      <c r="BY9099" s="41"/>
      <c r="BZ9099" s="41"/>
    </row>
    <row r="9100" spans="5:78" x14ac:dyDescent="0.25">
      <c r="E9100" s="40" t="s">
        <v>938</v>
      </c>
      <c r="F9100" s="41"/>
      <c r="G9100" s="41"/>
      <c r="H9100" s="41"/>
      <c r="I9100" s="41"/>
      <c r="J9100" s="41"/>
      <c r="K9100" s="41"/>
      <c r="L9100" s="41"/>
      <c r="M9100" s="41"/>
      <c r="N9100" s="41"/>
      <c r="O9100" s="41"/>
      <c r="P9100" s="41"/>
      <c r="Q9100" s="41"/>
      <c r="R9100" s="41"/>
      <c r="S9100" s="41"/>
      <c r="T9100" s="41"/>
      <c r="U9100" s="41"/>
      <c r="V9100" s="41"/>
      <c r="W9100" s="41"/>
      <c r="X9100" s="41"/>
      <c r="Y9100" s="41"/>
      <c r="Z9100" s="41"/>
      <c r="AA9100" s="41"/>
      <c r="AB9100" s="41"/>
      <c r="AC9100" s="41"/>
      <c r="AD9100" s="41"/>
      <c r="AE9100" s="41"/>
      <c r="AF9100" s="41"/>
      <c r="AG9100" s="41"/>
      <c r="AH9100" s="41"/>
      <c r="AI9100" s="41"/>
      <c r="AV9100" s="40" t="s">
        <v>938</v>
      </c>
      <c r="AW9100" s="41"/>
      <c r="AX9100" s="41"/>
      <c r="AY9100" s="41"/>
      <c r="AZ9100" s="41"/>
      <c r="BA9100" s="41"/>
      <c r="BB9100" s="41"/>
      <c r="BC9100" s="41"/>
      <c r="BD9100" s="41"/>
      <c r="BE9100" s="41"/>
      <c r="BF9100" s="41"/>
      <c r="BG9100" s="41"/>
      <c r="BH9100" s="41"/>
      <c r="BI9100" s="41"/>
      <c r="BJ9100" s="41"/>
      <c r="BK9100" s="41"/>
      <c r="BL9100" s="41"/>
      <c r="BM9100" s="41"/>
      <c r="BN9100" s="41"/>
      <c r="BO9100" s="41"/>
      <c r="BP9100" s="41"/>
      <c r="BQ9100" s="41"/>
      <c r="BR9100" s="41"/>
      <c r="BS9100" s="41"/>
      <c r="BT9100" s="41"/>
      <c r="BU9100" s="41"/>
      <c r="BV9100" s="41"/>
      <c r="BW9100" s="41"/>
      <c r="BX9100" s="41"/>
      <c r="BY9100" s="41"/>
      <c r="BZ9100" s="41"/>
    </row>
    <row r="9101" spans="5:78" x14ac:dyDescent="0.25">
      <c r="E9101" s="40"/>
      <c r="F9101" s="41"/>
      <c r="G9101" s="41"/>
      <c r="H9101" s="41"/>
      <c r="I9101" s="41"/>
      <c r="J9101" s="41"/>
      <c r="K9101" s="41"/>
      <c r="L9101" s="41"/>
      <c r="M9101" s="41"/>
      <c r="N9101" s="41"/>
      <c r="O9101" s="41"/>
      <c r="P9101" s="41"/>
      <c r="Q9101" s="41"/>
      <c r="R9101" s="41"/>
      <c r="S9101" s="41"/>
      <c r="T9101" s="41"/>
      <c r="U9101" s="41"/>
      <c r="V9101" s="41"/>
      <c r="W9101" s="41"/>
      <c r="X9101" s="41"/>
      <c r="Y9101" s="41"/>
      <c r="Z9101" s="41"/>
      <c r="AA9101" s="41"/>
      <c r="AB9101" s="41"/>
      <c r="AC9101" s="41"/>
      <c r="AD9101" s="41"/>
      <c r="AE9101" s="41"/>
      <c r="AF9101" s="41"/>
      <c r="AG9101" s="41"/>
      <c r="AH9101" s="41"/>
      <c r="AI9101" s="41"/>
      <c r="AV9101" s="40"/>
      <c r="AW9101" s="41"/>
      <c r="AX9101" s="41"/>
      <c r="AY9101" s="41"/>
      <c r="AZ9101" s="41"/>
      <c r="BA9101" s="41"/>
      <c r="BB9101" s="41"/>
      <c r="BC9101" s="41"/>
      <c r="BD9101" s="41"/>
      <c r="BE9101" s="41"/>
      <c r="BF9101" s="41"/>
      <c r="BG9101" s="41"/>
      <c r="BH9101" s="41"/>
      <c r="BI9101" s="41"/>
      <c r="BJ9101" s="41"/>
      <c r="BK9101" s="41"/>
      <c r="BL9101" s="41"/>
      <c r="BM9101" s="41"/>
      <c r="BN9101" s="41"/>
      <c r="BO9101" s="41"/>
      <c r="BP9101" s="41"/>
      <c r="BQ9101" s="41"/>
      <c r="BR9101" s="41"/>
      <c r="BS9101" s="41"/>
      <c r="BT9101" s="41"/>
      <c r="BU9101" s="41"/>
      <c r="BV9101" s="41"/>
      <c r="BW9101" s="41"/>
      <c r="BX9101" s="41"/>
      <c r="BY9101" s="41"/>
      <c r="BZ9101" s="41"/>
    </row>
    <row r="9102" spans="5:78" x14ac:dyDescent="0.25">
      <c r="E9102" s="40" t="s">
        <v>1362</v>
      </c>
      <c r="F9102" s="41"/>
      <c r="G9102" s="41"/>
      <c r="H9102" s="41"/>
      <c r="I9102" s="41"/>
      <c r="J9102" s="41"/>
      <c r="K9102" s="41"/>
      <c r="L9102" s="41"/>
      <c r="M9102" s="41"/>
      <c r="N9102" s="41"/>
      <c r="O9102" s="41"/>
      <c r="P9102" s="41"/>
      <c r="Q9102" s="41"/>
      <c r="R9102" s="41"/>
      <c r="S9102" s="41"/>
      <c r="T9102" s="41"/>
      <c r="U9102" s="41"/>
      <c r="V9102" s="41"/>
      <c r="W9102" s="41"/>
      <c r="X9102" s="41"/>
      <c r="Y9102" s="41"/>
      <c r="Z9102" s="41"/>
      <c r="AA9102" s="41"/>
      <c r="AB9102" s="41"/>
      <c r="AC9102" s="41"/>
      <c r="AD9102" s="41"/>
      <c r="AE9102" s="41"/>
      <c r="AF9102" s="41"/>
      <c r="AG9102" s="41"/>
      <c r="AH9102" s="41"/>
      <c r="AI9102" s="41"/>
      <c r="AV9102" s="40" t="s">
        <v>1362</v>
      </c>
      <c r="AW9102" s="41"/>
      <c r="AX9102" s="41"/>
      <c r="AY9102" s="41"/>
      <c r="AZ9102" s="41"/>
      <c r="BA9102" s="41"/>
      <c r="BB9102" s="41"/>
      <c r="BC9102" s="41"/>
      <c r="BD9102" s="41"/>
      <c r="BE9102" s="41"/>
      <c r="BF9102" s="41"/>
      <c r="BG9102" s="41"/>
      <c r="BH9102" s="41"/>
      <c r="BI9102" s="41"/>
      <c r="BJ9102" s="41"/>
      <c r="BK9102" s="41"/>
      <c r="BL9102" s="41"/>
      <c r="BM9102" s="41"/>
      <c r="BN9102" s="41"/>
      <c r="BO9102" s="41"/>
      <c r="BP9102" s="41"/>
      <c r="BQ9102" s="41"/>
      <c r="BR9102" s="41"/>
      <c r="BS9102" s="41"/>
      <c r="BT9102" s="41"/>
      <c r="BU9102" s="41"/>
      <c r="BV9102" s="41"/>
      <c r="BW9102" s="41"/>
      <c r="BX9102" s="41"/>
      <c r="BY9102" s="41"/>
      <c r="BZ9102" s="41"/>
    </row>
    <row r="9103" spans="5:78" x14ac:dyDescent="0.25">
      <c r="E9103" s="40" t="s">
        <v>940</v>
      </c>
      <c r="F9103" s="41"/>
      <c r="G9103" s="41"/>
      <c r="H9103" s="41"/>
      <c r="I9103" s="41"/>
      <c r="J9103" s="41"/>
      <c r="K9103" s="41"/>
      <c r="L9103" s="41"/>
      <c r="M9103" s="41"/>
      <c r="N9103" s="41"/>
      <c r="O9103" s="41"/>
      <c r="P9103" s="41"/>
      <c r="Q9103" s="41"/>
      <c r="R9103" s="41"/>
      <c r="S9103" s="41"/>
      <c r="T9103" s="41"/>
      <c r="U9103" s="41"/>
      <c r="V9103" s="41"/>
      <c r="W9103" s="41"/>
      <c r="X9103" s="41"/>
      <c r="Y9103" s="41"/>
      <c r="Z9103" s="41"/>
      <c r="AA9103" s="41"/>
      <c r="AB9103" s="41"/>
      <c r="AC9103" s="41"/>
      <c r="AD9103" s="41"/>
      <c r="AE9103" s="41"/>
      <c r="AF9103" s="41"/>
      <c r="AG9103" s="41"/>
      <c r="AH9103" s="41"/>
      <c r="AI9103" s="41"/>
      <c r="AV9103" s="40" t="s">
        <v>940</v>
      </c>
      <c r="AW9103" s="41"/>
      <c r="AX9103" s="41"/>
      <c r="AY9103" s="41"/>
      <c r="AZ9103" s="41"/>
      <c r="BA9103" s="41"/>
      <c r="BB9103" s="41"/>
      <c r="BC9103" s="41"/>
      <c r="BD9103" s="41"/>
      <c r="BE9103" s="41"/>
      <c r="BF9103" s="41"/>
      <c r="BG9103" s="41"/>
      <c r="BH9103" s="41"/>
      <c r="BI9103" s="41"/>
      <c r="BJ9103" s="41"/>
      <c r="BK9103" s="41"/>
      <c r="BL9103" s="41"/>
      <c r="BM9103" s="41"/>
      <c r="BN9103" s="41"/>
      <c r="BO9103" s="41"/>
      <c r="BP9103" s="41"/>
      <c r="BQ9103" s="41"/>
      <c r="BR9103" s="41"/>
      <c r="BS9103" s="41"/>
      <c r="BT9103" s="41"/>
      <c r="BU9103" s="41"/>
      <c r="BV9103" s="41"/>
      <c r="BW9103" s="41"/>
      <c r="BX9103" s="41"/>
      <c r="BY9103" s="41"/>
      <c r="BZ9103" s="41"/>
    </row>
    <row r="9104" spans="5:78" x14ac:dyDescent="0.25">
      <c r="E9104" s="40" t="s">
        <v>1464</v>
      </c>
      <c r="F9104" s="41"/>
      <c r="G9104" s="41"/>
      <c r="H9104" s="41"/>
      <c r="I9104" s="41"/>
      <c r="J9104" s="41"/>
      <c r="K9104" s="41"/>
      <c r="L9104" s="41"/>
      <c r="M9104" s="41"/>
      <c r="N9104" s="41"/>
      <c r="O9104" s="41"/>
      <c r="P9104" s="41"/>
      <c r="Q9104" s="41"/>
      <c r="R9104" s="41"/>
      <c r="S9104" s="41"/>
      <c r="T9104" s="41"/>
      <c r="U9104" s="41"/>
      <c r="V9104" s="41"/>
      <c r="W9104" s="41"/>
      <c r="X9104" s="41"/>
      <c r="Y9104" s="41"/>
      <c r="Z9104" s="41"/>
      <c r="AA9104" s="41"/>
      <c r="AB9104" s="41"/>
      <c r="AC9104" s="41"/>
      <c r="AD9104" s="41"/>
      <c r="AE9104" s="41"/>
      <c r="AF9104" s="41"/>
      <c r="AG9104" s="41"/>
      <c r="AH9104" s="41"/>
      <c r="AI9104" s="41"/>
      <c r="AV9104" s="40" t="s">
        <v>1464</v>
      </c>
      <c r="AW9104" s="41"/>
      <c r="AX9104" s="41"/>
      <c r="AY9104" s="41"/>
      <c r="AZ9104" s="41"/>
      <c r="BA9104" s="41"/>
      <c r="BB9104" s="41"/>
      <c r="BC9104" s="41"/>
      <c r="BD9104" s="41"/>
      <c r="BE9104" s="41"/>
      <c r="BF9104" s="41"/>
      <c r="BG9104" s="41"/>
      <c r="BH9104" s="41"/>
      <c r="BI9104" s="41"/>
      <c r="BJ9104" s="41"/>
      <c r="BK9104" s="41"/>
      <c r="BL9104" s="41"/>
      <c r="BM9104" s="41"/>
      <c r="BN9104" s="41"/>
      <c r="BO9104" s="41"/>
      <c r="BP9104" s="41"/>
      <c r="BQ9104" s="41"/>
      <c r="BR9104" s="41"/>
      <c r="BS9104" s="41"/>
      <c r="BT9104" s="41"/>
      <c r="BU9104" s="41"/>
      <c r="BV9104" s="41"/>
      <c r="BW9104" s="41"/>
      <c r="BX9104" s="41"/>
      <c r="BY9104" s="41"/>
      <c r="BZ9104" s="41"/>
    </row>
    <row r="9105" spans="2:78" x14ac:dyDescent="0.25">
      <c r="E9105" s="40" t="s">
        <v>1195</v>
      </c>
      <c r="F9105" s="41"/>
      <c r="G9105" s="41"/>
      <c r="H9105" s="41"/>
      <c r="I9105" s="41"/>
      <c r="J9105" s="41"/>
      <c r="K9105" s="41"/>
      <c r="L9105" s="41"/>
      <c r="M9105" s="41"/>
      <c r="N9105" s="41"/>
      <c r="O9105" s="41"/>
      <c r="P9105" s="41"/>
      <c r="Q9105" s="41"/>
      <c r="R9105" s="41"/>
      <c r="S9105" s="41"/>
      <c r="T9105" s="41"/>
      <c r="U9105" s="41"/>
      <c r="V9105" s="41"/>
      <c r="W9105" s="41"/>
      <c r="X9105" s="41"/>
      <c r="Y9105" s="41"/>
      <c r="Z9105" s="41"/>
      <c r="AA9105" s="41"/>
      <c r="AB9105" s="41"/>
      <c r="AC9105" s="41"/>
      <c r="AD9105" s="41"/>
      <c r="AE9105" s="41"/>
      <c r="AF9105" s="41"/>
      <c r="AG9105" s="41"/>
      <c r="AH9105" s="41"/>
      <c r="AI9105" s="41"/>
      <c r="AV9105" s="40" t="s">
        <v>1195</v>
      </c>
      <c r="AW9105" s="41"/>
      <c r="AX9105" s="41"/>
      <c r="AY9105" s="41"/>
      <c r="AZ9105" s="41"/>
      <c r="BA9105" s="41"/>
      <c r="BB9105" s="41"/>
      <c r="BC9105" s="41"/>
      <c r="BD9105" s="41"/>
      <c r="BE9105" s="41"/>
      <c r="BF9105" s="41"/>
      <c r="BG9105" s="41"/>
      <c r="BH9105" s="41"/>
      <c r="BI9105" s="41"/>
      <c r="BJ9105" s="41"/>
      <c r="BK9105" s="41"/>
      <c r="BL9105" s="41"/>
      <c r="BM9105" s="41"/>
      <c r="BN9105" s="41"/>
      <c r="BO9105" s="41"/>
      <c r="BP9105" s="41"/>
      <c r="BQ9105" s="41"/>
      <c r="BR9105" s="41"/>
      <c r="BS9105" s="41"/>
      <c r="BT9105" s="41"/>
      <c r="BU9105" s="41"/>
      <c r="BV9105" s="41"/>
      <c r="BW9105" s="41"/>
      <c r="BX9105" s="41"/>
      <c r="BY9105" s="41"/>
      <c r="BZ9105" s="41"/>
    </row>
    <row r="9106" spans="2:78" x14ac:dyDescent="0.25">
      <c r="E9106" s="40"/>
      <c r="F9106" s="41"/>
      <c r="G9106" s="41"/>
      <c r="H9106" s="41"/>
      <c r="I9106" s="41"/>
      <c r="J9106" s="41"/>
      <c r="K9106" s="41"/>
      <c r="L9106" s="41"/>
      <c r="M9106" s="41"/>
      <c r="N9106" s="41"/>
      <c r="O9106" s="41"/>
      <c r="P9106" s="41"/>
      <c r="Q9106" s="41"/>
      <c r="R9106" s="41"/>
      <c r="S9106" s="41"/>
      <c r="T9106" s="41"/>
      <c r="U9106" s="41"/>
      <c r="V9106" s="41"/>
      <c r="W9106" s="41"/>
      <c r="X9106" s="41"/>
      <c r="Y9106" s="41"/>
      <c r="Z9106" s="41"/>
      <c r="AA9106" s="41"/>
      <c r="AB9106" s="41"/>
      <c r="AC9106" s="41"/>
      <c r="AD9106" s="41"/>
      <c r="AE9106" s="41"/>
      <c r="AF9106" s="41"/>
      <c r="AG9106" s="41"/>
      <c r="AH9106" s="41"/>
      <c r="AI9106" s="41"/>
      <c r="AV9106" s="40"/>
      <c r="AW9106" s="41"/>
      <c r="AX9106" s="41"/>
      <c r="AY9106" s="41"/>
      <c r="AZ9106" s="41"/>
      <c r="BA9106" s="41"/>
      <c r="BB9106" s="41"/>
      <c r="BC9106" s="41"/>
      <c r="BD9106" s="41"/>
      <c r="BE9106" s="41"/>
      <c r="BF9106" s="41"/>
      <c r="BG9106" s="41"/>
      <c r="BH9106" s="41"/>
      <c r="BI9106" s="41"/>
      <c r="BJ9106" s="41"/>
      <c r="BK9106" s="41"/>
      <c r="BL9106" s="41"/>
      <c r="BM9106" s="41"/>
      <c r="BN9106" s="41"/>
      <c r="BO9106" s="41"/>
      <c r="BP9106" s="41"/>
      <c r="BQ9106" s="41"/>
      <c r="BR9106" s="41"/>
      <c r="BS9106" s="41"/>
      <c r="BT9106" s="41"/>
      <c r="BU9106" s="41"/>
      <c r="BV9106" s="41"/>
      <c r="BW9106" s="41"/>
      <c r="BX9106" s="41"/>
      <c r="BY9106" s="41"/>
      <c r="BZ9106" s="41"/>
    </row>
    <row r="9107" spans="2:78" x14ac:dyDescent="0.25">
      <c r="E9107" s="40" t="s">
        <v>1359</v>
      </c>
      <c r="F9107" s="41"/>
      <c r="G9107" s="41"/>
      <c r="H9107" s="41"/>
      <c r="I9107" s="41"/>
      <c r="J9107" s="41"/>
      <c r="K9107" s="41"/>
      <c r="L9107" s="41"/>
      <c r="M9107" s="41"/>
      <c r="N9107" s="41"/>
      <c r="O9107" s="41"/>
      <c r="P9107" s="41"/>
      <c r="Q9107" s="41"/>
      <c r="R9107" s="41"/>
      <c r="S9107" s="41"/>
      <c r="T9107" s="41"/>
      <c r="U9107" s="41"/>
      <c r="V9107" s="41"/>
      <c r="W9107" s="41"/>
      <c r="X9107" s="41"/>
      <c r="Y9107" s="41"/>
      <c r="Z9107" s="41"/>
      <c r="AA9107" s="41"/>
      <c r="AB9107" s="41"/>
      <c r="AC9107" s="41"/>
      <c r="AD9107" s="41"/>
      <c r="AE9107" s="41"/>
      <c r="AF9107" s="41"/>
      <c r="AG9107" s="41"/>
      <c r="AH9107" s="41"/>
      <c r="AI9107" s="41"/>
      <c r="AV9107" s="40" t="s">
        <v>1359</v>
      </c>
      <c r="AW9107" s="41"/>
      <c r="AX9107" s="41"/>
      <c r="AY9107" s="41"/>
      <c r="AZ9107" s="41"/>
      <c r="BA9107" s="41"/>
      <c r="BB9107" s="41"/>
      <c r="BC9107" s="41"/>
      <c r="BD9107" s="41"/>
      <c r="BE9107" s="41"/>
      <c r="BF9107" s="41"/>
      <c r="BG9107" s="41"/>
      <c r="BH9107" s="41"/>
      <c r="BI9107" s="41"/>
      <c r="BJ9107" s="41"/>
      <c r="BK9107" s="41"/>
      <c r="BL9107" s="41"/>
      <c r="BM9107" s="41"/>
      <c r="BN9107" s="41"/>
      <c r="BO9107" s="41"/>
      <c r="BP9107" s="41"/>
      <c r="BQ9107" s="41"/>
      <c r="BR9107" s="41"/>
      <c r="BS9107" s="41"/>
      <c r="BT9107" s="41"/>
      <c r="BU9107" s="41"/>
      <c r="BV9107" s="41"/>
      <c r="BW9107" s="41"/>
      <c r="BX9107" s="41"/>
      <c r="BY9107" s="41"/>
      <c r="BZ9107" s="41"/>
    </row>
    <row r="9108" spans="2:78" x14ac:dyDescent="0.25">
      <c r="E9108" s="40" t="s">
        <v>1360</v>
      </c>
      <c r="F9108" s="41"/>
      <c r="G9108" s="41"/>
      <c r="H9108" s="41"/>
      <c r="I9108" s="41"/>
      <c r="J9108" s="41"/>
      <c r="K9108" s="41"/>
      <c r="L9108" s="41"/>
      <c r="M9108" s="41"/>
      <c r="N9108" s="41"/>
      <c r="O9108" s="41"/>
      <c r="P9108" s="41"/>
      <c r="Q9108" s="41"/>
      <c r="R9108" s="41"/>
      <c r="S9108" s="41"/>
      <c r="T9108" s="41"/>
      <c r="U9108" s="41"/>
      <c r="V9108" s="41"/>
      <c r="W9108" s="41"/>
      <c r="X9108" s="41"/>
      <c r="Y9108" s="41"/>
      <c r="Z9108" s="41"/>
      <c r="AA9108" s="41"/>
      <c r="AB9108" s="41"/>
      <c r="AC9108" s="41"/>
      <c r="AD9108" s="41"/>
      <c r="AE9108" s="41"/>
      <c r="AF9108" s="41"/>
      <c r="AG9108" s="41"/>
      <c r="AH9108" s="41"/>
      <c r="AI9108" s="41"/>
      <c r="AV9108" s="40" t="s">
        <v>1360</v>
      </c>
      <c r="AW9108" s="41"/>
      <c r="AX9108" s="41"/>
      <c r="AY9108" s="41"/>
      <c r="AZ9108" s="41"/>
      <c r="BA9108" s="41"/>
      <c r="BB9108" s="41"/>
      <c r="BC9108" s="41"/>
      <c r="BD9108" s="41"/>
      <c r="BE9108" s="41"/>
      <c r="BF9108" s="41"/>
      <c r="BG9108" s="41"/>
      <c r="BH9108" s="41"/>
      <c r="BI9108" s="41"/>
      <c r="BJ9108" s="41"/>
      <c r="BK9108" s="41"/>
      <c r="BL9108" s="41"/>
      <c r="BM9108" s="41"/>
      <c r="BN9108" s="41"/>
      <c r="BO9108" s="41"/>
      <c r="BP9108" s="41"/>
      <c r="BQ9108" s="41"/>
      <c r="BR9108" s="41"/>
      <c r="BS9108" s="41"/>
      <c r="BT9108" s="41"/>
      <c r="BU9108" s="41"/>
      <c r="BV9108" s="41"/>
      <c r="BW9108" s="41"/>
      <c r="BX9108" s="41"/>
      <c r="BY9108" s="41"/>
      <c r="BZ9108" s="41"/>
    </row>
    <row r="9109" spans="2:78" x14ac:dyDescent="0.25">
      <c r="E9109" s="40" t="s">
        <v>1192</v>
      </c>
      <c r="F9109" s="41"/>
      <c r="G9109" s="41"/>
      <c r="H9109" s="41"/>
      <c r="I9109" s="41"/>
      <c r="J9109" s="41"/>
      <c r="K9109" s="41"/>
      <c r="L9109" s="41"/>
      <c r="M9109" s="41"/>
      <c r="N9109" s="41"/>
      <c r="O9109" s="41"/>
      <c r="P9109" s="41"/>
      <c r="Q9109" s="41"/>
      <c r="R9109" s="41"/>
      <c r="S9109" s="41"/>
      <c r="T9109" s="41"/>
      <c r="U9109" s="41"/>
      <c r="V9109" s="41"/>
      <c r="W9109" s="41"/>
      <c r="X9109" s="41"/>
      <c r="Y9109" s="41"/>
      <c r="Z9109" s="41"/>
      <c r="AA9109" s="41"/>
      <c r="AB9109" s="41"/>
      <c r="AC9109" s="41"/>
      <c r="AD9109" s="41"/>
      <c r="AE9109" s="41"/>
      <c r="AF9109" s="41"/>
      <c r="AG9109" s="41"/>
      <c r="AH9109" s="41"/>
      <c r="AI9109" s="41"/>
      <c r="AV9109" s="40" t="s">
        <v>1192</v>
      </c>
      <c r="AW9109" s="41"/>
      <c r="AX9109" s="41"/>
      <c r="AY9109" s="41"/>
      <c r="AZ9109" s="41"/>
      <c r="BA9109" s="41"/>
      <c r="BB9109" s="41"/>
      <c r="BC9109" s="41"/>
      <c r="BD9109" s="41"/>
      <c r="BE9109" s="41"/>
      <c r="BF9109" s="41"/>
      <c r="BG9109" s="41"/>
      <c r="BH9109" s="41"/>
      <c r="BI9109" s="41"/>
      <c r="BJ9109" s="41"/>
      <c r="BK9109" s="41"/>
      <c r="BL9109" s="41"/>
      <c r="BM9109" s="41"/>
      <c r="BN9109" s="41"/>
      <c r="BO9109" s="41"/>
      <c r="BP9109" s="41"/>
      <c r="BQ9109" s="41"/>
      <c r="BR9109" s="41"/>
      <c r="BS9109" s="41"/>
      <c r="BT9109" s="41"/>
      <c r="BU9109" s="41"/>
      <c r="BV9109" s="41"/>
      <c r="BW9109" s="41"/>
      <c r="BX9109" s="41"/>
      <c r="BY9109" s="41"/>
      <c r="BZ9109" s="41"/>
    </row>
    <row r="9110" spans="2:78" x14ac:dyDescent="0.25">
      <c r="E9110" s="40"/>
      <c r="F9110" s="41"/>
      <c r="G9110" s="41"/>
      <c r="H9110" s="41"/>
      <c r="I9110" s="41"/>
      <c r="J9110" s="41"/>
      <c r="K9110" s="41"/>
      <c r="L9110" s="41"/>
      <c r="M9110" s="41"/>
      <c r="N9110" s="41"/>
      <c r="O9110" s="41"/>
      <c r="P9110" s="41"/>
      <c r="Q9110" s="41"/>
      <c r="R9110" s="41"/>
      <c r="S9110" s="41"/>
      <c r="T9110" s="41"/>
      <c r="U9110" s="41"/>
      <c r="V9110" s="41"/>
      <c r="W9110" s="41"/>
      <c r="X9110" s="41"/>
      <c r="Y9110" s="41"/>
      <c r="Z9110" s="41"/>
      <c r="AA9110" s="41"/>
      <c r="AB9110" s="41"/>
      <c r="AC9110" s="41"/>
      <c r="AD9110" s="41"/>
      <c r="AE9110" s="41"/>
      <c r="AF9110" s="41"/>
      <c r="AG9110" s="41"/>
      <c r="AH9110" s="41"/>
      <c r="AI9110" s="41"/>
      <c r="AV9110" s="40"/>
      <c r="AW9110" s="41"/>
      <c r="AX9110" s="41"/>
      <c r="AY9110" s="41"/>
      <c r="AZ9110" s="41"/>
      <c r="BA9110" s="41"/>
      <c r="BB9110" s="41"/>
      <c r="BC9110" s="41"/>
      <c r="BD9110" s="41"/>
      <c r="BE9110" s="41"/>
      <c r="BF9110" s="41"/>
      <c r="BG9110" s="41"/>
      <c r="BH9110" s="41"/>
      <c r="BI9110" s="41"/>
      <c r="BJ9110" s="41"/>
      <c r="BK9110" s="41"/>
      <c r="BL9110" s="41"/>
      <c r="BM9110" s="41"/>
      <c r="BN9110" s="41"/>
      <c r="BO9110" s="41"/>
      <c r="BP9110" s="41"/>
      <c r="BQ9110" s="41"/>
      <c r="BR9110" s="41"/>
      <c r="BS9110" s="41"/>
      <c r="BT9110" s="41"/>
      <c r="BU9110" s="41"/>
      <c r="BV9110" s="41"/>
      <c r="BW9110" s="41"/>
      <c r="BX9110" s="41"/>
      <c r="BY9110" s="41"/>
      <c r="BZ9110" s="41"/>
    </row>
    <row r="9111" spans="2:78" x14ac:dyDescent="0.25">
      <c r="E9111" s="40" t="s">
        <v>946</v>
      </c>
      <c r="F9111" s="41"/>
      <c r="G9111" s="41"/>
      <c r="H9111" s="41"/>
      <c r="I9111" s="41"/>
      <c r="J9111" s="41"/>
      <c r="K9111" s="41"/>
      <c r="L9111" s="41"/>
      <c r="M9111" s="41"/>
      <c r="N9111" s="41"/>
      <c r="O9111" s="41"/>
      <c r="P9111" s="41"/>
      <c r="Q9111" s="41"/>
      <c r="R9111" s="41"/>
      <c r="S9111" s="41"/>
      <c r="T9111" s="41"/>
      <c r="U9111" s="41"/>
      <c r="V9111" s="41"/>
      <c r="W9111" s="41"/>
      <c r="X9111" s="41"/>
      <c r="Y9111" s="41"/>
      <c r="Z9111" s="41"/>
      <c r="AA9111" s="41"/>
      <c r="AB9111" s="41"/>
      <c r="AC9111" s="41"/>
      <c r="AD9111" s="41"/>
      <c r="AE9111" s="41"/>
      <c r="AF9111" s="41"/>
      <c r="AG9111" s="41"/>
      <c r="AH9111" s="41"/>
      <c r="AI9111" s="41"/>
      <c r="AV9111" s="40" t="s">
        <v>946</v>
      </c>
      <c r="AW9111" s="41"/>
      <c r="AX9111" s="41"/>
      <c r="AY9111" s="41"/>
      <c r="AZ9111" s="41"/>
      <c r="BA9111" s="41"/>
      <c r="BB9111" s="41"/>
      <c r="BC9111" s="41"/>
      <c r="BD9111" s="41"/>
      <c r="BE9111" s="41"/>
      <c r="BF9111" s="41"/>
      <c r="BG9111" s="41"/>
      <c r="BH9111" s="41"/>
      <c r="BI9111" s="41"/>
      <c r="BJ9111" s="41"/>
      <c r="BK9111" s="41"/>
      <c r="BL9111" s="41"/>
      <c r="BM9111" s="41"/>
      <c r="BN9111" s="41"/>
      <c r="BO9111" s="41"/>
      <c r="BP9111" s="41"/>
      <c r="BQ9111" s="41"/>
      <c r="BR9111" s="41"/>
      <c r="BS9111" s="41"/>
      <c r="BT9111" s="41"/>
      <c r="BU9111" s="41"/>
      <c r="BV9111" s="41"/>
      <c r="BW9111" s="41"/>
      <c r="BX9111" s="41"/>
      <c r="BY9111" s="41"/>
      <c r="BZ9111" s="41"/>
    </row>
    <row r="9112" spans="2:78" x14ac:dyDescent="0.25">
      <c r="E9112" s="40" t="s">
        <v>1098</v>
      </c>
      <c r="F9112" s="41"/>
      <c r="G9112" s="41"/>
      <c r="H9112" s="41"/>
      <c r="I9112" s="41"/>
      <c r="J9112" s="41"/>
      <c r="K9112" s="41"/>
      <c r="L9112" s="41"/>
      <c r="M9112" s="41"/>
      <c r="N9112" s="41"/>
      <c r="O9112" s="41"/>
      <c r="P9112" s="41"/>
      <c r="Q9112" s="41"/>
      <c r="R9112" s="41"/>
      <c r="S9112" s="41"/>
      <c r="T9112" s="41"/>
      <c r="U9112" s="41"/>
      <c r="V9112" s="41"/>
      <c r="W9112" s="41"/>
      <c r="X9112" s="41"/>
      <c r="Y9112" s="41"/>
      <c r="Z9112" s="41"/>
      <c r="AA9112" s="41"/>
      <c r="AB9112" s="41"/>
      <c r="AC9112" s="41"/>
      <c r="AD9112" s="41"/>
      <c r="AE9112" s="41"/>
      <c r="AF9112" s="41"/>
      <c r="AG9112" s="41"/>
      <c r="AH9112" s="41"/>
      <c r="AI9112" s="41"/>
      <c r="AV9112" s="40" t="s">
        <v>1098</v>
      </c>
      <c r="AW9112" s="41"/>
      <c r="AX9112" s="41"/>
      <c r="AY9112" s="41"/>
      <c r="AZ9112" s="41"/>
      <c r="BA9112" s="41"/>
      <c r="BB9112" s="41"/>
      <c r="BC9112" s="41"/>
      <c r="BD9112" s="41"/>
      <c r="BE9112" s="41"/>
      <c r="BF9112" s="41"/>
      <c r="BG9112" s="41"/>
      <c r="BH9112" s="41"/>
      <c r="BI9112" s="41"/>
      <c r="BJ9112" s="41"/>
      <c r="BK9112" s="41"/>
      <c r="BL9112" s="41"/>
      <c r="BM9112" s="41"/>
      <c r="BN9112" s="41"/>
      <c r="BO9112" s="41"/>
      <c r="BP9112" s="41"/>
      <c r="BQ9112" s="41"/>
      <c r="BR9112" s="41"/>
      <c r="BS9112" s="41"/>
      <c r="BT9112" s="41"/>
      <c r="BU9112" s="41"/>
      <c r="BV9112" s="41"/>
      <c r="BW9112" s="41"/>
      <c r="BX9112" s="41"/>
      <c r="BY9112" s="41"/>
      <c r="BZ9112" s="41"/>
    </row>
    <row r="9113" spans="2:78" x14ac:dyDescent="0.25">
      <c r="E9113" s="40" t="s">
        <v>904</v>
      </c>
      <c r="F9113" s="41"/>
      <c r="G9113" s="41"/>
      <c r="H9113" s="41"/>
      <c r="I9113" s="41"/>
      <c r="J9113" s="41"/>
      <c r="K9113" s="41"/>
      <c r="L9113" s="41"/>
      <c r="M9113" s="41"/>
      <c r="N9113" s="41"/>
      <c r="O9113" s="41"/>
      <c r="P9113" s="41"/>
      <c r="Q9113" s="41"/>
      <c r="R9113" s="41"/>
      <c r="S9113" s="41"/>
      <c r="T9113" s="41"/>
      <c r="U9113" s="41"/>
      <c r="V9113" s="41"/>
      <c r="W9113" s="41"/>
      <c r="X9113" s="41"/>
      <c r="Y9113" s="41"/>
      <c r="Z9113" s="41"/>
      <c r="AA9113" s="41"/>
      <c r="AB9113" s="41"/>
      <c r="AC9113" s="41"/>
      <c r="AD9113" s="41"/>
      <c r="AE9113" s="41"/>
      <c r="AF9113" s="41"/>
      <c r="AG9113" s="41"/>
      <c r="AH9113" s="41"/>
      <c r="AI9113" s="41"/>
      <c r="AV9113" s="40" t="s">
        <v>904</v>
      </c>
      <c r="AW9113" s="41"/>
      <c r="AX9113" s="41"/>
      <c r="AY9113" s="41"/>
      <c r="AZ9113" s="41"/>
      <c r="BA9113" s="41"/>
      <c r="BB9113" s="41"/>
      <c r="BC9113" s="41"/>
      <c r="BD9113" s="41"/>
      <c r="BE9113" s="41"/>
      <c r="BF9113" s="41"/>
      <c r="BG9113" s="41"/>
      <c r="BH9113" s="41"/>
      <c r="BI9113" s="41"/>
      <c r="BJ9113" s="41"/>
      <c r="BK9113" s="41"/>
      <c r="BL9113" s="41"/>
      <c r="BM9113" s="41"/>
      <c r="BN9113" s="41"/>
      <c r="BO9113" s="41"/>
      <c r="BP9113" s="41"/>
      <c r="BQ9113" s="41"/>
      <c r="BR9113" s="41"/>
      <c r="BS9113" s="41"/>
      <c r="BT9113" s="41"/>
      <c r="BU9113" s="41"/>
      <c r="BV9113" s="41"/>
      <c r="BW9113" s="41"/>
      <c r="BX9113" s="41"/>
      <c r="BY9113" s="41"/>
      <c r="BZ9113" s="41"/>
    </row>
    <row r="9117" spans="2:78" x14ac:dyDescent="0.25">
      <c r="B9117" s="1" t="s">
        <v>1465</v>
      </c>
    </row>
    <row r="9119" spans="2:78" x14ac:dyDescent="0.25">
      <c r="C9119" s="13">
        <v>0</v>
      </c>
    </row>
    <row r="9126" spans="5:59" x14ac:dyDescent="0.25">
      <c r="AO9126" s="4" t="s">
        <v>1442</v>
      </c>
    </row>
    <row r="9127" spans="5:59" x14ac:dyDescent="0.25">
      <c r="AO9127" s="4" t="s">
        <v>1466</v>
      </c>
    </row>
    <row r="9129" spans="5:59" x14ac:dyDescent="0.25">
      <c r="AO9129" s="4" t="s">
        <v>1467</v>
      </c>
    </row>
    <row r="9132" spans="5:59" x14ac:dyDescent="0.25">
      <c r="E9132" s="46" t="s">
        <v>1099</v>
      </c>
      <c r="F9132" s="43"/>
      <c r="G9132" s="43"/>
      <c r="H9132" s="43"/>
      <c r="I9132" s="43"/>
      <c r="J9132" s="43"/>
      <c r="K9132" s="43"/>
      <c r="L9132" s="43"/>
      <c r="M9132" s="43"/>
      <c r="N9132" s="43"/>
      <c r="O9132" s="43"/>
      <c r="P9132" s="43"/>
      <c r="Q9132" s="43"/>
      <c r="R9132" s="43"/>
      <c r="S9132" s="43"/>
      <c r="T9132" s="43"/>
      <c r="U9132" s="43"/>
      <c r="V9132" s="43"/>
      <c r="W9132" s="43"/>
      <c r="X9132" s="43"/>
      <c r="Y9132" s="43"/>
      <c r="Z9132" s="43"/>
      <c r="AA9132" s="43"/>
      <c r="AB9132" s="43"/>
      <c r="AC9132" s="43"/>
      <c r="AD9132" s="43"/>
      <c r="AE9132" s="43"/>
      <c r="AF9132" s="43"/>
      <c r="AG9132" s="43"/>
      <c r="AH9132" s="43"/>
      <c r="AI9132" s="43"/>
      <c r="AJ9132" s="43"/>
      <c r="AK9132" s="43"/>
      <c r="AL9132" s="43"/>
      <c r="AM9132" s="43"/>
      <c r="AN9132" s="43"/>
      <c r="AO9132" s="43"/>
      <c r="AP9132" s="43"/>
      <c r="AQ9132" s="43"/>
      <c r="AR9132" s="43"/>
      <c r="AS9132" s="43"/>
      <c r="AT9132" s="43"/>
      <c r="AU9132" s="43"/>
      <c r="AV9132" s="43"/>
      <c r="AW9132" s="43"/>
      <c r="AX9132" s="43"/>
      <c r="AY9132" s="43"/>
      <c r="AZ9132" s="43"/>
      <c r="BA9132" s="43"/>
      <c r="BB9132" s="43"/>
      <c r="BC9132" s="43"/>
      <c r="BD9132" s="43"/>
      <c r="BE9132" s="43"/>
      <c r="BF9132" s="43"/>
      <c r="BG9132" s="43"/>
    </row>
    <row r="9133" spans="5:59" x14ac:dyDescent="0.25">
      <c r="E9133" s="42" t="s">
        <v>868</v>
      </c>
      <c r="F9133" s="43"/>
      <c r="G9133" s="43"/>
      <c r="H9133" s="43"/>
      <c r="I9133" s="43"/>
      <c r="J9133" s="43"/>
      <c r="K9133" s="43"/>
      <c r="L9133" s="43"/>
      <c r="M9133" s="43"/>
      <c r="N9133" s="43"/>
      <c r="O9133" s="43"/>
      <c r="P9133" s="43"/>
      <c r="Q9133" s="43"/>
      <c r="R9133" s="43"/>
      <c r="S9133" s="43"/>
      <c r="T9133" s="43"/>
      <c r="U9133" s="43"/>
      <c r="V9133" s="43"/>
      <c r="W9133" s="43"/>
      <c r="X9133" s="43"/>
      <c r="Y9133" s="43"/>
      <c r="Z9133" s="43"/>
      <c r="AA9133" s="43"/>
      <c r="AB9133" s="43"/>
      <c r="AC9133" s="43"/>
      <c r="AD9133" s="43"/>
      <c r="AE9133" s="43"/>
      <c r="AF9133" s="43"/>
      <c r="AG9133" s="43"/>
      <c r="AH9133" s="43"/>
      <c r="AI9133" s="43"/>
      <c r="AJ9133" s="43"/>
      <c r="AK9133" s="43"/>
      <c r="AL9133" s="43"/>
      <c r="AM9133" s="43"/>
      <c r="AN9133" s="43"/>
      <c r="AO9133" s="43"/>
      <c r="AP9133" s="43"/>
      <c r="AQ9133" s="43"/>
      <c r="AR9133" s="43"/>
      <c r="AS9133" s="43"/>
      <c r="AT9133" s="43"/>
      <c r="AU9133" s="43"/>
      <c r="AV9133" s="43"/>
      <c r="AW9133" s="43"/>
      <c r="AX9133" s="43"/>
      <c r="AY9133" s="43"/>
      <c r="AZ9133" s="43"/>
      <c r="BA9133" s="43"/>
      <c r="BB9133" s="43"/>
      <c r="BC9133" s="43"/>
      <c r="BD9133" s="43"/>
      <c r="BE9133" s="43"/>
      <c r="BF9133" s="43"/>
      <c r="BG9133" s="43"/>
    </row>
    <row r="9134" spans="5:59" x14ac:dyDescent="0.25">
      <c r="E9134" s="42" t="s">
        <v>1140</v>
      </c>
      <c r="F9134" s="43"/>
      <c r="G9134" s="43"/>
      <c r="H9134" s="43"/>
      <c r="I9134" s="43"/>
      <c r="J9134" s="43"/>
      <c r="K9134" s="43"/>
      <c r="L9134" s="43"/>
      <c r="M9134" s="43"/>
      <c r="N9134" s="43"/>
      <c r="O9134" s="43"/>
      <c r="P9134" s="43"/>
      <c r="Q9134" s="43"/>
      <c r="R9134" s="43"/>
      <c r="S9134" s="43"/>
      <c r="T9134" s="43"/>
      <c r="U9134" s="43"/>
      <c r="V9134" s="43"/>
      <c r="W9134" s="43"/>
      <c r="X9134" s="43"/>
      <c r="Y9134" s="43"/>
      <c r="Z9134" s="43"/>
      <c r="AA9134" s="43"/>
      <c r="AB9134" s="43"/>
      <c r="AC9134" s="43"/>
      <c r="AD9134" s="43"/>
      <c r="AE9134" s="43"/>
      <c r="AF9134" s="43"/>
      <c r="AG9134" s="43"/>
      <c r="AH9134" s="43"/>
      <c r="AI9134" s="43"/>
      <c r="AJ9134" s="43"/>
      <c r="AK9134" s="43"/>
      <c r="AL9134" s="43"/>
      <c r="AM9134" s="43"/>
      <c r="AN9134" s="43"/>
      <c r="AO9134" s="43"/>
      <c r="AP9134" s="43"/>
      <c r="AQ9134" s="43"/>
      <c r="AR9134" s="43"/>
      <c r="AS9134" s="43"/>
      <c r="AT9134" s="43"/>
      <c r="AU9134" s="43"/>
      <c r="AV9134" s="43"/>
      <c r="AW9134" s="43"/>
      <c r="AX9134" s="43"/>
      <c r="AY9134" s="43"/>
      <c r="AZ9134" s="43"/>
      <c r="BA9134" s="43"/>
      <c r="BB9134" s="43"/>
      <c r="BC9134" s="43"/>
      <c r="BD9134" s="43"/>
      <c r="BE9134" s="43"/>
      <c r="BF9134" s="43"/>
      <c r="BG9134" s="43"/>
    </row>
    <row r="9135" spans="5:59" x14ac:dyDescent="0.25">
      <c r="E9135" s="42" t="s">
        <v>1141</v>
      </c>
      <c r="F9135" s="43"/>
      <c r="G9135" s="43"/>
      <c r="H9135" s="43"/>
      <c r="I9135" s="43"/>
      <c r="J9135" s="43"/>
      <c r="K9135" s="43"/>
      <c r="L9135" s="43"/>
      <c r="M9135" s="43"/>
      <c r="N9135" s="43"/>
      <c r="O9135" s="43"/>
      <c r="P9135" s="43"/>
      <c r="Q9135" s="43"/>
      <c r="R9135" s="43"/>
      <c r="S9135" s="43"/>
      <c r="T9135" s="43"/>
      <c r="U9135" s="43"/>
      <c r="V9135" s="43"/>
      <c r="W9135" s="43"/>
      <c r="X9135" s="43"/>
      <c r="Y9135" s="43"/>
      <c r="Z9135" s="43"/>
      <c r="AA9135" s="43"/>
      <c r="AB9135" s="43"/>
      <c r="AC9135" s="43"/>
      <c r="AD9135" s="43"/>
      <c r="AE9135" s="43"/>
      <c r="AF9135" s="43"/>
      <c r="AG9135" s="43"/>
      <c r="AH9135" s="43"/>
      <c r="AI9135" s="43"/>
      <c r="AJ9135" s="43"/>
      <c r="AK9135" s="43"/>
      <c r="AL9135" s="43"/>
      <c r="AM9135" s="43"/>
      <c r="AN9135" s="43"/>
      <c r="AO9135" s="43"/>
      <c r="AP9135" s="43"/>
      <c r="AQ9135" s="43"/>
      <c r="AR9135" s="43"/>
      <c r="AS9135" s="43"/>
      <c r="AT9135" s="43"/>
      <c r="AU9135" s="43"/>
      <c r="AV9135" s="43"/>
      <c r="AW9135" s="43"/>
      <c r="AX9135" s="43"/>
      <c r="AY9135" s="43"/>
      <c r="AZ9135" s="43"/>
      <c r="BA9135" s="43"/>
      <c r="BB9135" s="43"/>
      <c r="BC9135" s="43"/>
      <c r="BD9135" s="43"/>
      <c r="BE9135" s="43"/>
      <c r="BF9135" s="43"/>
      <c r="BG9135" s="43"/>
    </row>
    <row r="9136" spans="5:59" x14ac:dyDescent="0.25">
      <c r="E9136" s="42" t="s">
        <v>1468</v>
      </c>
      <c r="F9136" s="43"/>
      <c r="G9136" s="43"/>
      <c r="H9136" s="43"/>
      <c r="I9136" s="43"/>
      <c r="J9136" s="43"/>
      <c r="K9136" s="43"/>
      <c r="L9136" s="43"/>
      <c r="M9136" s="43"/>
      <c r="N9136" s="43"/>
      <c r="O9136" s="43"/>
      <c r="P9136" s="43"/>
      <c r="Q9136" s="43"/>
      <c r="R9136" s="43"/>
      <c r="S9136" s="43"/>
      <c r="T9136" s="43"/>
      <c r="U9136" s="43"/>
      <c r="V9136" s="43"/>
      <c r="W9136" s="43"/>
      <c r="X9136" s="43"/>
      <c r="Y9136" s="43"/>
      <c r="Z9136" s="43"/>
      <c r="AA9136" s="43"/>
      <c r="AB9136" s="43"/>
      <c r="AC9136" s="43"/>
      <c r="AD9136" s="43"/>
      <c r="AE9136" s="43"/>
      <c r="AF9136" s="43"/>
      <c r="AG9136" s="43"/>
      <c r="AH9136" s="43"/>
      <c r="AI9136" s="43"/>
      <c r="AJ9136" s="43"/>
      <c r="AK9136" s="43"/>
      <c r="AL9136" s="43"/>
      <c r="AM9136" s="43"/>
      <c r="AN9136" s="43"/>
      <c r="AO9136" s="43"/>
      <c r="AP9136" s="43"/>
      <c r="AQ9136" s="43"/>
      <c r="AR9136" s="43"/>
      <c r="AS9136" s="43"/>
      <c r="AT9136" s="43"/>
      <c r="AU9136" s="43"/>
      <c r="AV9136" s="43"/>
      <c r="AW9136" s="43"/>
      <c r="AX9136" s="43"/>
      <c r="AY9136" s="43"/>
      <c r="AZ9136" s="43"/>
      <c r="BA9136" s="43"/>
      <c r="BB9136" s="43"/>
      <c r="BC9136" s="43"/>
      <c r="BD9136" s="43"/>
      <c r="BE9136" s="43"/>
      <c r="BF9136" s="43"/>
      <c r="BG9136" s="43"/>
    </row>
    <row r="9137" spans="5:59" x14ac:dyDescent="0.25">
      <c r="E9137" s="42"/>
      <c r="F9137" s="43"/>
      <c r="G9137" s="43"/>
      <c r="H9137" s="43"/>
      <c r="I9137" s="43"/>
      <c r="J9137" s="43"/>
      <c r="K9137" s="43"/>
      <c r="L9137" s="43"/>
      <c r="M9137" s="43"/>
      <c r="N9137" s="43"/>
      <c r="O9137" s="43"/>
      <c r="P9137" s="43"/>
      <c r="Q9137" s="43"/>
      <c r="R9137" s="43"/>
      <c r="S9137" s="43"/>
      <c r="T9137" s="43"/>
      <c r="U9137" s="43"/>
      <c r="V9137" s="43"/>
      <c r="W9137" s="43"/>
      <c r="X9137" s="43"/>
      <c r="Y9137" s="43"/>
      <c r="Z9137" s="43"/>
      <c r="AA9137" s="43"/>
      <c r="AB9137" s="43"/>
      <c r="AC9137" s="43"/>
      <c r="AD9137" s="43"/>
      <c r="AE9137" s="43"/>
      <c r="AF9137" s="43"/>
      <c r="AG9137" s="43"/>
      <c r="AH9137" s="43"/>
      <c r="AI9137" s="43"/>
      <c r="AJ9137" s="43"/>
      <c r="AK9137" s="43"/>
      <c r="AL9137" s="43"/>
      <c r="AM9137" s="43"/>
      <c r="AN9137" s="43"/>
      <c r="AO9137" s="43"/>
      <c r="AP9137" s="43"/>
      <c r="AQ9137" s="43"/>
      <c r="AR9137" s="43"/>
      <c r="AS9137" s="43"/>
      <c r="AT9137" s="43"/>
      <c r="AU9137" s="43"/>
      <c r="AV9137" s="43"/>
      <c r="AW9137" s="43"/>
      <c r="AX9137" s="43"/>
      <c r="AY9137" s="43"/>
      <c r="AZ9137" s="43"/>
      <c r="BA9137" s="43"/>
      <c r="BB9137" s="43"/>
      <c r="BC9137" s="43"/>
      <c r="BD9137" s="43"/>
      <c r="BE9137" s="43"/>
      <c r="BF9137" s="43"/>
      <c r="BG9137" s="43"/>
    </row>
    <row r="9138" spans="5:59" x14ac:dyDescent="0.25">
      <c r="E9138" s="42" t="s">
        <v>876</v>
      </c>
      <c r="F9138" s="43"/>
      <c r="G9138" s="43"/>
      <c r="H9138" s="43"/>
      <c r="I9138" s="43"/>
      <c r="J9138" s="43"/>
      <c r="K9138" s="43"/>
      <c r="L9138" s="43"/>
      <c r="M9138" s="43"/>
      <c r="N9138" s="43"/>
      <c r="O9138" s="43"/>
      <c r="P9138" s="43"/>
      <c r="Q9138" s="43"/>
      <c r="R9138" s="43"/>
      <c r="S9138" s="43"/>
      <c r="T9138" s="43"/>
      <c r="U9138" s="43"/>
      <c r="V9138" s="43"/>
      <c r="W9138" s="43"/>
      <c r="X9138" s="43"/>
      <c r="Y9138" s="43"/>
      <c r="Z9138" s="43"/>
      <c r="AA9138" s="43"/>
      <c r="AB9138" s="43"/>
      <c r="AC9138" s="43"/>
      <c r="AD9138" s="43"/>
      <c r="AE9138" s="43"/>
      <c r="AF9138" s="43"/>
      <c r="AG9138" s="43"/>
      <c r="AH9138" s="43"/>
      <c r="AI9138" s="43"/>
      <c r="AJ9138" s="43"/>
      <c r="AK9138" s="43"/>
      <c r="AL9138" s="43"/>
      <c r="AM9138" s="43"/>
      <c r="AN9138" s="43"/>
      <c r="AO9138" s="43"/>
      <c r="AP9138" s="43"/>
      <c r="AQ9138" s="43"/>
      <c r="AR9138" s="43"/>
      <c r="AS9138" s="43"/>
      <c r="AT9138" s="43"/>
      <c r="AU9138" s="43"/>
      <c r="AV9138" s="43"/>
      <c r="AW9138" s="43"/>
      <c r="AX9138" s="43"/>
      <c r="AY9138" s="43"/>
      <c r="AZ9138" s="43"/>
      <c r="BA9138" s="43"/>
      <c r="BB9138" s="43"/>
      <c r="BC9138" s="43"/>
      <c r="BD9138" s="43"/>
      <c r="BE9138" s="43"/>
      <c r="BF9138" s="43"/>
      <c r="BG9138" s="43"/>
    </row>
    <row r="9139" spans="5:59" x14ac:dyDescent="0.25">
      <c r="E9139" s="42" t="s">
        <v>887</v>
      </c>
      <c r="F9139" s="43"/>
      <c r="G9139" s="43"/>
      <c r="H9139" s="43"/>
      <c r="I9139" s="43"/>
      <c r="J9139" s="43"/>
      <c r="K9139" s="43"/>
      <c r="L9139" s="43"/>
      <c r="M9139" s="43"/>
      <c r="N9139" s="43"/>
      <c r="O9139" s="43"/>
      <c r="P9139" s="43"/>
      <c r="Q9139" s="43"/>
      <c r="R9139" s="43"/>
      <c r="S9139" s="43"/>
      <c r="T9139" s="43"/>
      <c r="U9139" s="43"/>
      <c r="V9139" s="43"/>
      <c r="W9139" s="43"/>
      <c r="X9139" s="43"/>
      <c r="Y9139" s="43"/>
      <c r="Z9139" s="43"/>
      <c r="AA9139" s="43"/>
      <c r="AB9139" s="43"/>
      <c r="AC9139" s="43"/>
      <c r="AD9139" s="43"/>
      <c r="AE9139" s="43"/>
      <c r="AF9139" s="43"/>
      <c r="AG9139" s="43"/>
      <c r="AH9139" s="43"/>
      <c r="AI9139" s="43"/>
      <c r="AJ9139" s="43"/>
      <c r="AK9139" s="43"/>
      <c r="AL9139" s="43"/>
      <c r="AM9139" s="43"/>
      <c r="AN9139" s="43"/>
      <c r="AO9139" s="43"/>
      <c r="AP9139" s="43"/>
      <c r="AQ9139" s="43"/>
      <c r="AR9139" s="43"/>
      <c r="AS9139" s="43"/>
      <c r="AT9139" s="43"/>
      <c r="AU9139" s="43"/>
      <c r="AV9139" s="43"/>
      <c r="AW9139" s="43"/>
      <c r="AX9139" s="43"/>
      <c r="AY9139" s="43"/>
      <c r="AZ9139" s="43"/>
      <c r="BA9139" s="43"/>
      <c r="BB9139" s="43"/>
      <c r="BC9139" s="43"/>
      <c r="BD9139" s="43"/>
      <c r="BE9139" s="43"/>
      <c r="BF9139" s="43"/>
      <c r="BG9139" s="43"/>
    </row>
    <row r="9140" spans="5:59" x14ac:dyDescent="0.25">
      <c r="E9140" s="42" t="s">
        <v>1469</v>
      </c>
      <c r="F9140" s="43"/>
      <c r="G9140" s="43"/>
      <c r="H9140" s="43"/>
      <c r="I9140" s="43"/>
      <c r="J9140" s="43"/>
      <c r="K9140" s="43"/>
      <c r="L9140" s="43"/>
      <c r="M9140" s="43"/>
      <c r="N9140" s="43"/>
      <c r="O9140" s="43"/>
      <c r="P9140" s="43"/>
      <c r="Q9140" s="43"/>
      <c r="R9140" s="43"/>
      <c r="S9140" s="43"/>
      <c r="T9140" s="43"/>
      <c r="U9140" s="43"/>
      <c r="V9140" s="43"/>
      <c r="W9140" s="43"/>
      <c r="X9140" s="43"/>
      <c r="Y9140" s="43"/>
      <c r="Z9140" s="43"/>
      <c r="AA9140" s="43"/>
      <c r="AB9140" s="43"/>
      <c r="AC9140" s="43"/>
      <c r="AD9140" s="43"/>
      <c r="AE9140" s="43"/>
      <c r="AF9140" s="43"/>
      <c r="AG9140" s="43"/>
      <c r="AH9140" s="43"/>
      <c r="AI9140" s="43"/>
      <c r="AJ9140" s="43"/>
      <c r="AK9140" s="43"/>
      <c r="AL9140" s="43"/>
      <c r="AM9140" s="43"/>
      <c r="AN9140" s="43"/>
      <c r="AO9140" s="43"/>
      <c r="AP9140" s="43"/>
      <c r="AQ9140" s="43"/>
      <c r="AR9140" s="43"/>
      <c r="AS9140" s="43"/>
      <c r="AT9140" s="43"/>
      <c r="AU9140" s="43"/>
      <c r="AV9140" s="43"/>
      <c r="AW9140" s="43"/>
      <c r="AX9140" s="43"/>
      <c r="AY9140" s="43"/>
      <c r="AZ9140" s="43"/>
      <c r="BA9140" s="43"/>
      <c r="BB9140" s="43"/>
      <c r="BC9140" s="43"/>
      <c r="BD9140" s="43"/>
      <c r="BE9140" s="43"/>
      <c r="BF9140" s="43"/>
      <c r="BG9140" s="43"/>
    </row>
    <row r="9141" spans="5:59" x14ac:dyDescent="0.25">
      <c r="E9141" s="42"/>
      <c r="F9141" s="43"/>
      <c r="G9141" s="43"/>
      <c r="H9141" s="43"/>
      <c r="I9141" s="43"/>
      <c r="J9141" s="43"/>
      <c r="K9141" s="43"/>
      <c r="L9141" s="43"/>
      <c r="M9141" s="43"/>
      <c r="N9141" s="43"/>
      <c r="O9141" s="43"/>
      <c r="P9141" s="43"/>
      <c r="Q9141" s="43"/>
      <c r="R9141" s="43"/>
      <c r="S9141" s="43"/>
      <c r="T9141" s="43"/>
      <c r="U9141" s="43"/>
      <c r="V9141" s="43"/>
      <c r="W9141" s="43"/>
      <c r="X9141" s="43"/>
      <c r="Y9141" s="43"/>
      <c r="Z9141" s="43"/>
      <c r="AA9141" s="43"/>
      <c r="AB9141" s="43"/>
      <c r="AC9141" s="43"/>
      <c r="AD9141" s="43"/>
      <c r="AE9141" s="43"/>
      <c r="AF9141" s="43"/>
      <c r="AG9141" s="43"/>
      <c r="AH9141" s="43"/>
      <c r="AI9141" s="43"/>
      <c r="AJ9141" s="43"/>
      <c r="AK9141" s="43"/>
      <c r="AL9141" s="43"/>
      <c r="AM9141" s="43"/>
      <c r="AN9141" s="43"/>
      <c r="AO9141" s="43"/>
      <c r="AP9141" s="43"/>
      <c r="AQ9141" s="43"/>
      <c r="AR9141" s="43"/>
      <c r="AS9141" s="43"/>
      <c r="AT9141" s="43"/>
      <c r="AU9141" s="43"/>
      <c r="AV9141" s="43"/>
      <c r="AW9141" s="43"/>
      <c r="AX9141" s="43"/>
      <c r="AY9141" s="43"/>
      <c r="AZ9141" s="43"/>
      <c r="BA9141" s="43"/>
      <c r="BB9141" s="43"/>
      <c r="BC9141" s="43"/>
      <c r="BD9141" s="43"/>
      <c r="BE9141" s="43"/>
      <c r="BF9141" s="43"/>
      <c r="BG9141" s="43"/>
    </row>
    <row r="9142" spans="5:59" x14ac:dyDescent="0.25">
      <c r="E9142" s="42" t="s">
        <v>876</v>
      </c>
      <c r="F9142" s="43"/>
      <c r="G9142" s="43"/>
      <c r="H9142" s="43"/>
      <c r="I9142" s="43"/>
      <c r="J9142" s="43"/>
      <c r="K9142" s="43"/>
      <c r="L9142" s="43"/>
      <c r="M9142" s="43"/>
      <c r="N9142" s="43"/>
      <c r="O9142" s="43"/>
      <c r="P9142" s="43"/>
      <c r="Q9142" s="43"/>
      <c r="R9142" s="43"/>
      <c r="S9142" s="43"/>
      <c r="T9142" s="43"/>
      <c r="U9142" s="43"/>
      <c r="V9142" s="43"/>
      <c r="W9142" s="43"/>
      <c r="X9142" s="43"/>
      <c r="Y9142" s="43"/>
      <c r="Z9142" s="43"/>
      <c r="AA9142" s="43"/>
      <c r="AB9142" s="43"/>
      <c r="AC9142" s="43"/>
      <c r="AD9142" s="43"/>
      <c r="AE9142" s="43"/>
      <c r="AF9142" s="43"/>
      <c r="AG9142" s="43"/>
      <c r="AH9142" s="43"/>
      <c r="AI9142" s="43"/>
      <c r="AJ9142" s="43"/>
      <c r="AK9142" s="43"/>
      <c r="AL9142" s="43"/>
      <c r="AM9142" s="43"/>
      <c r="AN9142" s="43"/>
      <c r="AO9142" s="43"/>
      <c r="AP9142" s="43"/>
      <c r="AQ9142" s="43"/>
      <c r="AR9142" s="43"/>
      <c r="AS9142" s="43"/>
      <c r="AT9142" s="43"/>
      <c r="AU9142" s="43"/>
      <c r="AV9142" s="43"/>
      <c r="AW9142" s="43"/>
      <c r="AX9142" s="43"/>
      <c r="AY9142" s="43"/>
      <c r="AZ9142" s="43"/>
      <c r="BA9142" s="43"/>
      <c r="BB9142" s="43"/>
      <c r="BC9142" s="43"/>
      <c r="BD9142" s="43"/>
      <c r="BE9142" s="43"/>
      <c r="BF9142" s="43"/>
      <c r="BG9142" s="43"/>
    </row>
    <row r="9143" spans="5:59" x14ac:dyDescent="0.25">
      <c r="E9143" s="42" t="s">
        <v>877</v>
      </c>
      <c r="F9143" s="43"/>
      <c r="G9143" s="43"/>
      <c r="H9143" s="43"/>
      <c r="I9143" s="43"/>
      <c r="J9143" s="43"/>
      <c r="K9143" s="43"/>
      <c r="L9143" s="43"/>
      <c r="M9143" s="43"/>
      <c r="N9143" s="43"/>
      <c r="O9143" s="43"/>
      <c r="P9143" s="43"/>
      <c r="Q9143" s="43"/>
      <c r="R9143" s="43"/>
      <c r="S9143" s="43"/>
      <c r="T9143" s="43"/>
      <c r="U9143" s="43"/>
      <c r="V9143" s="43"/>
      <c r="W9143" s="43"/>
      <c r="X9143" s="43"/>
      <c r="Y9143" s="43"/>
      <c r="Z9143" s="43"/>
      <c r="AA9143" s="43"/>
      <c r="AB9143" s="43"/>
      <c r="AC9143" s="43"/>
      <c r="AD9143" s="43"/>
      <c r="AE9143" s="43"/>
      <c r="AF9143" s="43"/>
      <c r="AG9143" s="43"/>
      <c r="AH9143" s="43"/>
      <c r="AI9143" s="43"/>
      <c r="AJ9143" s="43"/>
      <c r="AK9143" s="43"/>
      <c r="AL9143" s="43"/>
      <c r="AM9143" s="43"/>
      <c r="AN9143" s="43"/>
      <c r="AO9143" s="43"/>
      <c r="AP9143" s="43"/>
      <c r="AQ9143" s="43"/>
      <c r="AR9143" s="43"/>
      <c r="AS9143" s="43"/>
      <c r="AT9143" s="43"/>
      <c r="AU9143" s="43"/>
      <c r="AV9143" s="43"/>
      <c r="AW9143" s="43"/>
      <c r="AX9143" s="43"/>
      <c r="AY9143" s="43"/>
      <c r="AZ9143" s="43"/>
      <c r="BA9143" s="43"/>
      <c r="BB9143" s="43"/>
      <c r="BC9143" s="43"/>
      <c r="BD9143" s="43"/>
      <c r="BE9143" s="43"/>
      <c r="BF9143" s="43"/>
      <c r="BG9143" s="43"/>
    </row>
    <row r="9144" spans="5:59" x14ac:dyDescent="0.25">
      <c r="E9144" s="42" t="s">
        <v>1470</v>
      </c>
      <c r="F9144" s="43"/>
      <c r="G9144" s="43"/>
      <c r="H9144" s="43"/>
      <c r="I9144" s="43"/>
      <c r="J9144" s="43"/>
      <c r="K9144" s="43"/>
      <c r="L9144" s="43"/>
      <c r="M9144" s="43"/>
      <c r="N9144" s="43"/>
      <c r="O9144" s="43"/>
      <c r="P9144" s="43"/>
      <c r="Q9144" s="43"/>
      <c r="R9144" s="43"/>
      <c r="S9144" s="43"/>
      <c r="T9144" s="43"/>
      <c r="U9144" s="43"/>
      <c r="V9144" s="43"/>
      <c r="W9144" s="43"/>
      <c r="X9144" s="43"/>
      <c r="Y9144" s="43"/>
      <c r="Z9144" s="43"/>
      <c r="AA9144" s="43"/>
      <c r="AB9144" s="43"/>
      <c r="AC9144" s="43"/>
      <c r="AD9144" s="43"/>
      <c r="AE9144" s="43"/>
      <c r="AF9144" s="43"/>
      <c r="AG9144" s="43"/>
      <c r="AH9144" s="43"/>
      <c r="AI9144" s="43"/>
      <c r="AJ9144" s="43"/>
      <c r="AK9144" s="43"/>
      <c r="AL9144" s="43"/>
      <c r="AM9144" s="43"/>
      <c r="AN9144" s="43"/>
      <c r="AO9144" s="43"/>
      <c r="AP9144" s="43"/>
      <c r="AQ9144" s="43"/>
      <c r="AR9144" s="43"/>
      <c r="AS9144" s="43"/>
      <c r="AT9144" s="43"/>
      <c r="AU9144" s="43"/>
      <c r="AV9144" s="43"/>
      <c r="AW9144" s="43"/>
      <c r="AX9144" s="43"/>
      <c r="AY9144" s="43"/>
      <c r="AZ9144" s="43"/>
      <c r="BA9144" s="43"/>
      <c r="BB9144" s="43"/>
      <c r="BC9144" s="43"/>
      <c r="BD9144" s="43"/>
      <c r="BE9144" s="43"/>
      <c r="BF9144" s="43"/>
      <c r="BG9144" s="43"/>
    </row>
    <row r="9145" spans="5:59" x14ac:dyDescent="0.25">
      <c r="E9145" s="42"/>
      <c r="F9145" s="43"/>
      <c r="G9145" s="43"/>
      <c r="H9145" s="43"/>
      <c r="I9145" s="43"/>
      <c r="J9145" s="43"/>
      <c r="K9145" s="43"/>
      <c r="L9145" s="43"/>
      <c r="M9145" s="43"/>
      <c r="N9145" s="43"/>
      <c r="O9145" s="43"/>
      <c r="P9145" s="43"/>
      <c r="Q9145" s="43"/>
      <c r="R9145" s="43"/>
      <c r="S9145" s="43"/>
      <c r="T9145" s="43"/>
      <c r="U9145" s="43"/>
      <c r="V9145" s="43"/>
      <c r="W9145" s="43"/>
      <c r="X9145" s="43"/>
      <c r="Y9145" s="43"/>
      <c r="Z9145" s="43"/>
      <c r="AA9145" s="43"/>
      <c r="AB9145" s="43"/>
      <c r="AC9145" s="43"/>
      <c r="AD9145" s="43"/>
      <c r="AE9145" s="43"/>
      <c r="AF9145" s="43"/>
      <c r="AG9145" s="43"/>
      <c r="AH9145" s="43"/>
      <c r="AI9145" s="43"/>
      <c r="AJ9145" s="43"/>
      <c r="AK9145" s="43"/>
      <c r="AL9145" s="43"/>
      <c r="AM9145" s="43"/>
      <c r="AN9145" s="43"/>
      <c r="AO9145" s="43"/>
      <c r="AP9145" s="43"/>
      <c r="AQ9145" s="43"/>
      <c r="AR9145" s="43"/>
      <c r="AS9145" s="43"/>
      <c r="AT9145" s="43"/>
      <c r="AU9145" s="43"/>
      <c r="AV9145" s="43"/>
      <c r="AW9145" s="43"/>
      <c r="AX9145" s="43"/>
      <c r="AY9145" s="43"/>
      <c r="AZ9145" s="43"/>
      <c r="BA9145" s="43"/>
      <c r="BB9145" s="43"/>
      <c r="BC9145" s="43"/>
      <c r="BD9145" s="43"/>
      <c r="BE9145" s="43"/>
      <c r="BF9145" s="43"/>
      <c r="BG9145" s="43"/>
    </row>
    <row r="9146" spans="5:59" x14ac:dyDescent="0.25">
      <c r="E9146" s="42" t="s">
        <v>938</v>
      </c>
      <c r="F9146" s="43"/>
      <c r="G9146" s="43"/>
      <c r="H9146" s="43"/>
      <c r="I9146" s="43"/>
      <c r="J9146" s="43"/>
      <c r="K9146" s="43"/>
      <c r="L9146" s="43"/>
      <c r="M9146" s="43"/>
      <c r="N9146" s="43"/>
      <c r="O9146" s="43"/>
      <c r="P9146" s="43"/>
      <c r="Q9146" s="43"/>
      <c r="R9146" s="43"/>
      <c r="S9146" s="43"/>
      <c r="T9146" s="43"/>
      <c r="U9146" s="43"/>
      <c r="V9146" s="43"/>
      <c r="W9146" s="43"/>
      <c r="X9146" s="43"/>
      <c r="Y9146" s="43"/>
      <c r="Z9146" s="43"/>
      <c r="AA9146" s="43"/>
      <c r="AB9146" s="43"/>
      <c r="AC9146" s="43"/>
      <c r="AD9146" s="43"/>
      <c r="AE9146" s="43"/>
      <c r="AF9146" s="43"/>
      <c r="AG9146" s="43"/>
      <c r="AH9146" s="43"/>
      <c r="AI9146" s="43"/>
      <c r="AJ9146" s="43"/>
      <c r="AK9146" s="43"/>
      <c r="AL9146" s="43"/>
      <c r="AM9146" s="43"/>
      <c r="AN9146" s="43"/>
      <c r="AO9146" s="43"/>
      <c r="AP9146" s="43"/>
      <c r="AQ9146" s="43"/>
      <c r="AR9146" s="43"/>
      <c r="AS9146" s="43"/>
      <c r="AT9146" s="43"/>
      <c r="AU9146" s="43"/>
      <c r="AV9146" s="43"/>
      <c r="AW9146" s="43"/>
      <c r="AX9146" s="43"/>
      <c r="AY9146" s="43"/>
      <c r="AZ9146" s="43"/>
      <c r="BA9146" s="43"/>
      <c r="BB9146" s="43"/>
      <c r="BC9146" s="43"/>
      <c r="BD9146" s="43"/>
      <c r="BE9146" s="43"/>
      <c r="BF9146" s="43"/>
      <c r="BG9146" s="43"/>
    </row>
    <row r="9147" spans="5:59" x14ac:dyDescent="0.25">
      <c r="E9147" s="42" t="s">
        <v>889</v>
      </c>
      <c r="F9147" s="43"/>
      <c r="G9147" s="43"/>
      <c r="H9147" s="43"/>
      <c r="I9147" s="43"/>
      <c r="J9147" s="43"/>
      <c r="K9147" s="43"/>
      <c r="L9147" s="43"/>
      <c r="M9147" s="43"/>
      <c r="N9147" s="43"/>
      <c r="O9147" s="43"/>
      <c r="P9147" s="43"/>
      <c r="Q9147" s="43"/>
      <c r="R9147" s="43"/>
      <c r="S9147" s="43"/>
      <c r="T9147" s="43"/>
      <c r="U9147" s="43"/>
      <c r="V9147" s="43"/>
      <c r="W9147" s="43"/>
      <c r="X9147" s="43"/>
      <c r="Y9147" s="43"/>
      <c r="Z9147" s="43"/>
      <c r="AA9147" s="43"/>
      <c r="AB9147" s="43"/>
      <c r="AC9147" s="43"/>
      <c r="AD9147" s="43"/>
      <c r="AE9147" s="43"/>
      <c r="AF9147" s="43"/>
      <c r="AG9147" s="43"/>
      <c r="AH9147" s="43"/>
      <c r="AI9147" s="43"/>
      <c r="AJ9147" s="43"/>
      <c r="AK9147" s="43"/>
      <c r="AL9147" s="43"/>
      <c r="AM9147" s="43"/>
      <c r="AN9147" s="43"/>
      <c r="AO9147" s="43"/>
      <c r="AP9147" s="43"/>
      <c r="AQ9147" s="43"/>
      <c r="AR9147" s="43"/>
      <c r="AS9147" s="43"/>
      <c r="AT9147" s="43"/>
      <c r="AU9147" s="43"/>
      <c r="AV9147" s="43"/>
      <c r="AW9147" s="43"/>
      <c r="AX9147" s="43"/>
      <c r="AY9147" s="43"/>
      <c r="AZ9147" s="43"/>
      <c r="BA9147" s="43"/>
      <c r="BB9147" s="43"/>
      <c r="BC9147" s="43"/>
      <c r="BD9147" s="43"/>
      <c r="BE9147" s="43"/>
      <c r="BF9147" s="43"/>
      <c r="BG9147" s="43"/>
    </row>
    <row r="9148" spans="5:59" x14ac:dyDescent="0.25">
      <c r="E9148" s="42" t="s">
        <v>1095</v>
      </c>
      <c r="F9148" s="43"/>
      <c r="G9148" s="43"/>
      <c r="H9148" s="43"/>
      <c r="I9148" s="43"/>
      <c r="J9148" s="43"/>
      <c r="K9148" s="43"/>
      <c r="L9148" s="43"/>
      <c r="M9148" s="43"/>
      <c r="N9148" s="43"/>
      <c r="O9148" s="43"/>
      <c r="P9148" s="43"/>
      <c r="Q9148" s="43"/>
      <c r="R9148" s="43"/>
      <c r="S9148" s="43"/>
      <c r="T9148" s="43"/>
      <c r="U9148" s="43"/>
      <c r="V9148" s="43"/>
      <c r="W9148" s="43"/>
      <c r="X9148" s="43"/>
      <c r="Y9148" s="43"/>
      <c r="Z9148" s="43"/>
      <c r="AA9148" s="43"/>
      <c r="AB9148" s="43"/>
      <c r="AC9148" s="43"/>
      <c r="AD9148" s="43"/>
      <c r="AE9148" s="43"/>
      <c r="AF9148" s="43"/>
      <c r="AG9148" s="43"/>
      <c r="AH9148" s="43"/>
      <c r="AI9148" s="43"/>
      <c r="AJ9148" s="43"/>
      <c r="AK9148" s="43"/>
      <c r="AL9148" s="43"/>
      <c r="AM9148" s="43"/>
      <c r="AN9148" s="43"/>
      <c r="AO9148" s="43"/>
      <c r="AP9148" s="43"/>
      <c r="AQ9148" s="43"/>
      <c r="AR9148" s="43"/>
      <c r="AS9148" s="43"/>
      <c r="AT9148" s="43"/>
      <c r="AU9148" s="43"/>
      <c r="AV9148" s="43"/>
      <c r="AW9148" s="43"/>
      <c r="AX9148" s="43"/>
      <c r="AY9148" s="43"/>
      <c r="AZ9148" s="43"/>
      <c r="BA9148" s="43"/>
      <c r="BB9148" s="43"/>
      <c r="BC9148" s="43"/>
      <c r="BD9148" s="43"/>
      <c r="BE9148" s="43"/>
      <c r="BF9148" s="43"/>
      <c r="BG9148" s="43"/>
    </row>
    <row r="9149" spans="5:59" x14ac:dyDescent="0.25">
      <c r="E9149" s="42" t="s">
        <v>1096</v>
      </c>
      <c r="F9149" s="43"/>
      <c r="G9149" s="43"/>
      <c r="H9149" s="43"/>
      <c r="I9149" s="43"/>
      <c r="J9149" s="43"/>
      <c r="K9149" s="43"/>
      <c r="L9149" s="43"/>
      <c r="M9149" s="43"/>
      <c r="N9149" s="43"/>
      <c r="O9149" s="43"/>
      <c r="P9149" s="43"/>
      <c r="Q9149" s="43"/>
      <c r="R9149" s="43"/>
      <c r="S9149" s="43"/>
      <c r="T9149" s="43"/>
      <c r="U9149" s="43"/>
      <c r="V9149" s="43"/>
      <c r="W9149" s="43"/>
      <c r="X9149" s="43"/>
      <c r="Y9149" s="43"/>
      <c r="Z9149" s="43"/>
      <c r="AA9149" s="43"/>
      <c r="AB9149" s="43"/>
      <c r="AC9149" s="43"/>
      <c r="AD9149" s="43"/>
      <c r="AE9149" s="43"/>
      <c r="AF9149" s="43"/>
      <c r="AG9149" s="43"/>
      <c r="AH9149" s="43"/>
      <c r="AI9149" s="43"/>
      <c r="AJ9149" s="43"/>
      <c r="AK9149" s="43"/>
      <c r="AL9149" s="43"/>
      <c r="AM9149" s="43"/>
      <c r="AN9149" s="43"/>
      <c r="AO9149" s="43"/>
      <c r="AP9149" s="43"/>
      <c r="AQ9149" s="43"/>
      <c r="AR9149" s="43"/>
      <c r="AS9149" s="43"/>
      <c r="AT9149" s="43"/>
      <c r="AU9149" s="43"/>
      <c r="AV9149" s="43"/>
      <c r="AW9149" s="43"/>
      <c r="AX9149" s="43"/>
      <c r="AY9149" s="43"/>
      <c r="AZ9149" s="43"/>
      <c r="BA9149" s="43"/>
      <c r="BB9149" s="43"/>
      <c r="BC9149" s="43"/>
      <c r="BD9149" s="43"/>
      <c r="BE9149" s="43"/>
      <c r="BF9149" s="43"/>
      <c r="BG9149" s="43"/>
    </row>
    <row r="9150" spans="5:59" x14ac:dyDescent="0.25">
      <c r="E9150" s="42" t="s">
        <v>1471</v>
      </c>
      <c r="F9150" s="43"/>
      <c r="G9150" s="43"/>
      <c r="H9150" s="43"/>
      <c r="I9150" s="43"/>
      <c r="J9150" s="43"/>
      <c r="K9150" s="43"/>
      <c r="L9150" s="43"/>
      <c r="M9150" s="43"/>
      <c r="N9150" s="43"/>
      <c r="O9150" s="43"/>
      <c r="P9150" s="43"/>
      <c r="Q9150" s="43"/>
      <c r="R9150" s="43"/>
      <c r="S9150" s="43"/>
      <c r="T9150" s="43"/>
      <c r="U9150" s="43"/>
      <c r="V9150" s="43"/>
      <c r="W9150" s="43"/>
      <c r="X9150" s="43"/>
      <c r="Y9150" s="43"/>
      <c r="Z9150" s="43"/>
      <c r="AA9150" s="43"/>
      <c r="AB9150" s="43"/>
      <c r="AC9150" s="43"/>
      <c r="AD9150" s="43"/>
      <c r="AE9150" s="43"/>
      <c r="AF9150" s="43"/>
      <c r="AG9150" s="43"/>
      <c r="AH9150" s="43"/>
      <c r="AI9150" s="43"/>
      <c r="AJ9150" s="43"/>
      <c r="AK9150" s="43"/>
      <c r="AL9150" s="43"/>
      <c r="AM9150" s="43"/>
      <c r="AN9150" s="43"/>
      <c r="AO9150" s="43"/>
      <c r="AP9150" s="43"/>
      <c r="AQ9150" s="43"/>
      <c r="AR9150" s="43"/>
      <c r="AS9150" s="43"/>
      <c r="AT9150" s="43"/>
      <c r="AU9150" s="43"/>
      <c r="AV9150" s="43"/>
      <c r="AW9150" s="43"/>
      <c r="AX9150" s="43"/>
      <c r="AY9150" s="43"/>
      <c r="AZ9150" s="43"/>
      <c r="BA9150" s="43"/>
      <c r="BB9150" s="43"/>
      <c r="BC9150" s="43"/>
      <c r="BD9150" s="43"/>
      <c r="BE9150" s="43"/>
      <c r="BF9150" s="43"/>
      <c r="BG9150" s="43"/>
    </row>
    <row r="9151" spans="5:59" x14ac:dyDescent="0.25">
      <c r="E9151" s="42" t="s">
        <v>1472</v>
      </c>
      <c r="F9151" s="43"/>
      <c r="G9151" s="43"/>
      <c r="H9151" s="43"/>
      <c r="I9151" s="43"/>
      <c r="J9151" s="43"/>
      <c r="K9151" s="43"/>
      <c r="L9151" s="43"/>
      <c r="M9151" s="43"/>
      <c r="N9151" s="43"/>
      <c r="O9151" s="43"/>
      <c r="P9151" s="43"/>
      <c r="Q9151" s="43"/>
      <c r="R9151" s="43"/>
      <c r="S9151" s="43"/>
      <c r="T9151" s="43"/>
      <c r="U9151" s="43"/>
      <c r="V9151" s="43"/>
      <c r="W9151" s="43"/>
      <c r="X9151" s="43"/>
      <c r="Y9151" s="43"/>
      <c r="Z9151" s="43"/>
      <c r="AA9151" s="43"/>
      <c r="AB9151" s="43"/>
      <c r="AC9151" s="43"/>
      <c r="AD9151" s="43"/>
      <c r="AE9151" s="43"/>
      <c r="AF9151" s="43"/>
      <c r="AG9151" s="43"/>
      <c r="AH9151" s="43"/>
      <c r="AI9151" s="43"/>
      <c r="AJ9151" s="43"/>
      <c r="AK9151" s="43"/>
      <c r="AL9151" s="43"/>
      <c r="AM9151" s="43"/>
      <c r="AN9151" s="43"/>
      <c r="AO9151" s="43"/>
      <c r="AP9151" s="43"/>
      <c r="AQ9151" s="43"/>
      <c r="AR9151" s="43"/>
      <c r="AS9151" s="43"/>
      <c r="AT9151" s="43"/>
      <c r="AU9151" s="43"/>
      <c r="AV9151" s="43"/>
      <c r="AW9151" s="43"/>
      <c r="AX9151" s="43"/>
      <c r="AY9151" s="43"/>
      <c r="AZ9151" s="43"/>
      <c r="BA9151" s="43"/>
      <c r="BB9151" s="43"/>
      <c r="BC9151" s="43"/>
      <c r="BD9151" s="43"/>
      <c r="BE9151" s="43"/>
      <c r="BF9151" s="43"/>
      <c r="BG9151" s="43"/>
    </row>
    <row r="9152" spans="5:59" x14ac:dyDescent="0.25">
      <c r="E9152" s="42"/>
      <c r="F9152" s="43"/>
      <c r="G9152" s="43"/>
      <c r="H9152" s="43"/>
      <c r="I9152" s="43"/>
      <c r="J9152" s="43"/>
      <c r="K9152" s="43"/>
      <c r="L9152" s="43"/>
      <c r="M9152" s="43"/>
      <c r="N9152" s="43"/>
      <c r="O9152" s="43"/>
      <c r="P9152" s="43"/>
      <c r="Q9152" s="43"/>
      <c r="R9152" s="43"/>
      <c r="S9152" s="43"/>
      <c r="T9152" s="43"/>
      <c r="U9152" s="43"/>
      <c r="V9152" s="43"/>
      <c r="W9152" s="43"/>
      <c r="X9152" s="43"/>
      <c r="Y9152" s="43"/>
      <c r="Z9152" s="43"/>
      <c r="AA9152" s="43"/>
      <c r="AB9152" s="43"/>
      <c r="AC9152" s="43"/>
      <c r="AD9152" s="43"/>
      <c r="AE9152" s="43"/>
      <c r="AF9152" s="43"/>
      <c r="AG9152" s="43"/>
      <c r="AH9152" s="43"/>
      <c r="AI9152" s="43"/>
      <c r="AJ9152" s="43"/>
      <c r="AK9152" s="43"/>
      <c r="AL9152" s="43"/>
      <c r="AM9152" s="43"/>
      <c r="AN9152" s="43"/>
      <c r="AO9152" s="43"/>
      <c r="AP9152" s="43"/>
      <c r="AQ9152" s="43"/>
      <c r="AR9152" s="43"/>
      <c r="AS9152" s="43"/>
      <c r="AT9152" s="43"/>
      <c r="AU9152" s="43"/>
      <c r="AV9152" s="43"/>
      <c r="AW9152" s="43"/>
      <c r="AX9152" s="43"/>
      <c r="AY9152" s="43"/>
      <c r="AZ9152" s="43"/>
      <c r="BA9152" s="43"/>
      <c r="BB9152" s="43"/>
      <c r="BC9152" s="43"/>
      <c r="BD9152" s="43"/>
      <c r="BE9152" s="43"/>
      <c r="BF9152" s="43"/>
      <c r="BG9152" s="43"/>
    </row>
    <row r="9153" spans="5:59" x14ac:dyDescent="0.25">
      <c r="E9153" s="42" t="s">
        <v>901</v>
      </c>
      <c r="F9153" s="43"/>
      <c r="G9153" s="43"/>
      <c r="H9153" s="43"/>
      <c r="I9153" s="43"/>
      <c r="J9153" s="43"/>
      <c r="K9153" s="43"/>
      <c r="L9153" s="43"/>
      <c r="M9153" s="43"/>
      <c r="N9153" s="43"/>
      <c r="O9153" s="43"/>
      <c r="P9153" s="43"/>
      <c r="Q9153" s="43"/>
      <c r="R9153" s="43"/>
      <c r="S9153" s="43"/>
      <c r="T9153" s="43"/>
      <c r="U9153" s="43"/>
      <c r="V9153" s="43"/>
      <c r="W9153" s="43"/>
      <c r="X9153" s="43"/>
      <c r="Y9153" s="43"/>
      <c r="Z9153" s="43"/>
      <c r="AA9153" s="43"/>
      <c r="AB9153" s="43"/>
      <c r="AC9153" s="43"/>
      <c r="AD9153" s="43"/>
      <c r="AE9153" s="43"/>
      <c r="AF9153" s="43"/>
      <c r="AG9153" s="43"/>
      <c r="AH9153" s="43"/>
      <c r="AI9153" s="43"/>
      <c r="AJ9153" s="43"/>
      <c r="AK9153" s="43"/>
      <c r="AL9153" s="43"/>
      <c r="AM9153" s="43"/>
      <c r="AN9153" s="43"/>
      <c r="AO9153" s="43"/>
      <c r="AP9153" s="43"/>
      <c r="AQ9153" s="43"/>
      <c r="AR9153" s="43"/>
      <c r="AS9153" s="43"/>
      <c r="AT9153" s="43"/>
      <c r="AU9153" s="43"/>
      <c r="AV9153" s="43"/>
      <c r="AW9153" s="43"/>
      <c r="AX9153" s="43"/>
      <c r="AY9153" s="43"/>
      <c r="AZ9153" s="43"/>
      <c r="BA9153" s="43"/>
      <c r="BB9153" s="43"/>
      <c r="BC9153" s="43"/>
      <c r="BD9153" s="43"/>
      <c r="BE9153" s="43"/>
      <c r="BF9153" s="43"/>
      <c r="BG9153" s="43"/>
    </row>
    <row r="9154" spans="5:59" x14ac:dyDescent="0.25">
      <c r="E9154" s="42" t="s">
        <v>940</v>
      </c>
      <c r="F9154" s="43"/>
      <c r="G9154" s="43"/>
      <c r="H9154" s="43"/>
      <c r="I9154" s="43"/>
      <c r="J9154" s="43"/>
      <c r="K9154" s="43"/>
      <c r="L9154" s="43"/>
      <c r="M9154" s="43"/>
      <c r="N9154" s="43"/>
      <c r="O9154" s="43"/>
      <c r="P9154" s="43"/>
      <c r="Q9154" s="43"/>
      <c r="R9154" s="43"/>
      <c r="S9154" s="43"/>
      <c r="T9154" s="43"/>
      <c r="U9154" s="43"/>
      <c r="V9154" s="43"/>
      <c r="W9154" s="43"/>
      <c r="X9154" s="43"/>
      <c r="Y9154" s="43"/>
      <c r="Z9154" s="43"/>
      <c r="AA9154" s="43"/>
      <c r="AB9154" s="43"/>
      <c r="AC9154" s="43"/>
      <c r="AD9154" s="43"/>
      <c r="AE9154" s="43"/>
      <c r="AF9154" s="43"/>
      <c r="AG9154" s="43"/>
      <c r="AH9154" s="43"/>
      <c r="AI9154" s="43"/>
      <c r="AJ9154" s="43"/>
      <c r="AK9154" s="43"/>
      <c r="AL9154" s="43"/>
      <c r="AM9154" s="43"/>
      <c r="AN9154" s="43"/>
      <c r="AO9154" s="43"/>
      <c r="AP9154" s="43"/>
      <c r="AQ9154" s="43"/>
      <c r="AR9154" s="43"/>
      <c r="AS9154" s="43"/>
      <c r="AT9154" s="43"/>
      <c r="AU9154" s="43"/>
      <c r="AV9154" s="43"/>
      <c r="AW9154" s="43"/>
      <c r="AX9154" s="43"/>
      <c r="AY9154" s="43"/>
      <c r="AZ9154" s="43"/>
      <c r="BA9154" s="43"/>
      <c r="BB9154" s="43"/>
      <c r="BC9154" s="43"/>
      <c r="BD9154" s="43"/>
      <c r="BE9154" s="43"/>
      <c r="BF9154" s="43"/>
      <c r="BG9154" s="43"/>
    </row>
    <row r="9155" spans="5:59" x14ac:dyDescent="0.25">
      <c r="E9155" s="42" t="s">
        <v>1447</v>
      </c>
      <c r="F9155" s="43"/>
      <c r="G9155" s="43"/>
      <c r="H9155" s="43"/>
      <c r="I9155" s="43"/>
      <c r="J9155" s="43"/>
      <c r="K9155" s="43"/>
      <c r="L9155" s="43"/>
      <c r="M9155" s="43"/>
      <c r="N9155" s="43"/>
      <c r="O9155" s="43"/>
      <c r="P9155" s="43"/>
      <c r="Q9155" s="43"/>
      <c r="R9155" s="43"/>
      <c r="S9155" s="43"/>
      <c r="T9155" s="43"/>
      <c r="U9155" s="43"/>
      <c r="V9155" s="43"/>
      <c r="W9155" s="43"/>
      <c r="X9155" s="43"/>
      <c r="Y9155" s="43"/>
      <c r="Z9155" s="43"/>
      <c r="AA9155" s="43"/>
      <c r="AB9155" s="43"/>
      <c r="AC9155" s="43"/>
      <c r="AD9155" s="43"/>
      <c r="AE9155" s="43"/>
      <c r="AF9155" s="43"/>
      <c r="AG9155" s="43"/>
      <c r="AH9155" s="43"/>
      <c r="AI9155" s="43"/>
      <c r="AJ9155" s="43"/>
      <c r="AK9155" s="43"/>
      <c r="AL9155" s="43"/>
      <c r="AM9155" s="43"/>
      <c r="AN9155" s="43"/>
      <c r="AO9155" s="43"/>
      <c r="AP9155" s="43"/>
      <c r="AQ9155" s="43"/>
      <c r="AR9155" s="43"/>
      <c r="AS9155" s="43"/>
      <c r="AT9155" s="43"/>
      <c r="AU9155" s="43"/>
      <c r="AV9155" s="43"/>
      <c r="AW9155" s="43"/>
      <c r="AX9155" s="43"/>
      <c r="AY9155" s="43"/>
      <c r="AZ9155" s="43"/>
      <c r="BA9155" s="43"/>
      <c r="BB9155" s="43"/>
      <c r="BC9155" s="43"/>
      <c r="BD9155" s="43"/>
      <c r="BE9155" s="43"/>
      <c r="BF9155" s="43"/>
      <c r="BG9155" s="43"/>
    </row>
    <row r="9156" spans="5:59" x14ac:dyDescent="0.25">
      <c r="E9156" s="42" t="s">
        <v>1448</v>
      </c>
      <c r="F9156" s="43"/>
      <c r="G9156" s="43"/>
      <c r="H9156" s="43"/>
      <c r="I9156" s="43"/>
      <c r="J9156" s="43"/>
      <c r="K9156" s="43"/>
      <c r="L9156" s="43"/>
      <c r="M9156" s="43"/>
      <c r="N9156" s="43"/>
      <c r="O9156" s="43"/>
      <c r="P9156" s="43"/>
      <c r="Q9156" s="43"/>
      <c r="R9156" s="43"/>
      <c r="S9156" s="43"/>
      <c r="T9156" s="43"/>
      <c r="U9156" s="43"/>
      <c r="V9156" s="43"/>
      <c r="W9156" s="43"/>
      <c r="X9156" s="43"/>
      <c r="Y9156" s="43"/>
      <c r="Z9156" s="43"/>
      <c r="AA9156" s="43"/>
      <c r="AB9156" s="43"/>
      <c r="AC9156" s="43"/>
      <c r="AD9156" s="43"/>
      <c r="AE9156" s="43"/>
      <c r="AF9156" s="43"/>
      <c r="AG9156" s="43"/>
      <c r="AH9156" s="43"/>
      <c r="AI9156" s="43"/>
      <c r="AJ9156" s="43"/>
      <c r="AK9156" s="43"/>
      <c r="AL9156" s="43"/>
      <c r="AM9156" s="43"/>
      <c r="AN9156" s="43"/>
      <c r="AO9156" s="43"/>
      <c r="AP9156" s="43"/>
      <c r="AQ9156" s="43"/>
      <c r="AR9156" s="43"/>
      <c r="AS9156" s="43"/>
      <c r="AT9156" s="43"/>
      <c r="AU9156" s="43"/>
      <c r="AV9156" s="43"/>
      <c r="AW9156" s="43"/>
      <c r="AX9156" s="43"/>
      <c r="AY9156" s="43"/>
      <c r="AZ9156" s="43"/>
      <c r="BA9156" s="43"/>
      <c r="BB9156" s="43"/>
      <c r="BC9156" s="43"/>
      <c r="BD9156" s="43"/>
      <c r="BE9156" s="43"/>
      <c r="BF9156" s="43"/>
      <c r="BG9156" s="43"/>
    </row>
    <row r="9157" spans="5:59" x14ac:dyDescent="0.25">
      <c r="E9157" s="42" t="s">
        <v>1473</v>
      </c>
      <c r="F9157" s="43"/>
      <c r="G9157" s="43"/>
      <c r="H9157" s="43"/>
      <c r="I9157" s="43"/>
      <c r="J9157" s="43"/>
      <c r="K9157" s="43"/>
      <c r="L9157" s="43"/>
      <c r="M9157" s="43"/>
      <c r="N9157" s="43"/>
      <c r="O9157" s="43"/>
      <c r="P9157" s="43"/>
      <c r="Q9157" s="43"/>
      <c r="R9157" s="43"/>
      <c r="S9157" s="43"/>
      <c r="T9157" s="43"/>
      <c r="U9157" s="43"/>
      <c r="V9157" s="43"/>
      <c r="W9157" s="43"/>
      <c r="X9157" s="43"/>
      <c r="Y9157" s="43"/>
      <c r="Z9157" s="43"/>
      <c r="AA9157" s="43"/>
      <c r="AB9157" s="43"/>
      <c r="AC9157" s="43"/>
      <c r="AD9157" s="43"/>
      <c r="AE9157" s="43"/>
      <c r="AF9157" s="43"/>
      <c r="AG9157" s="43"/>
      <c r="AH9157" s="43"/>
      <c r="AI9157" s="43"/>
      <c r="AJ9157" s="43"/>
      <c r="AK9157" s="43"/>
      <c r="AL9157" s="43"/>
      <c r="AM9157" s="43"/>
      <c r="AN9157" s="43"/>
      <c r="AO9157" s="43"/>
      <c r="AP9157" s="43"/>
      <c r="AQ9157" s="43"/>
      <c r="AR9157" s="43"/>
      <c r="AS9157" s="43"/>
      <c r="AT9157" s="43"/>
      <c r="AU9157" s="43"/>
      <c r="AV9157" s="43"/>
      <c r="AW9157" s="43"/>
      <c r="AX9157" s="43"/>
      <c r="AY9157" s="43"/>
      <c r="AZ9157" s="43"/>
      <c r="BA9157" s="43"/>
      <c r="BB9157" s="43"/>
      <c r="BC9157" s="43"/>
      <c r="BD9157" s="43"/>
      <c r="BE9157" s="43"/>
      <c r="BF9157" s="43"/>
      <c r="BG9157" s="43"/>
    </row>
    <row r="9158" spans="5:59" x14ac:dyDescent="0.25">
      <c r="E9158" s="42"/>
      <c r="F9158" s="43"/>
      <c r="G9158" s="43"/>
      <c r="H9158" s="43"/>
      <c r="I9158" s="43"/>
      <c r="J9158" s="43"/>
      <c r="K9158" s="43"/>
      <c r="L9158" s="43"/>
      <c r="M9158" s="43"/>
      <c r="N9158" s="43"/>
      <c r="O9158" s="43"/>
      <c r="P9158" s="43"/>
      <c r="Q9158" s="43"/>
      <c r="R9158" s="43"/>
      <c r="S9158" s="43"/>
      <c r="T9158" s="43"/>
      <c r="U9158" s="43"/>
      <c r="V9158" s="43"/>
      <c r="W9158" s="43"/>
      <c r="X9158" s="43"/>
      <c r="Y9158" s="43"/>
      <c r="Z9158" s="43"/>
      <c r="AA9158" s="43"/>
      <c r="AB9158" s="43"/>
      <c r="AC9158" s="43"/>
      <c r="AD9158" s="43"/>
      <c r="AE9158" s="43"/>
      <c r="AF9158" s="43"/>
      <c r="AG9158" s="43"/>
      <c r="AH9158" s="43"/>
      <c r="AI9158" s="43"/>
      <c r="AJ9158" s="43"/>
      <c r="AK9158" s="43"/>
      <c r="AL9158" s="43"/>
      <c r="AM9158" s="43"/>
      <c r="AN9158" s="43"/>
      <c r="AO9158" s="43"/>
      <c r="AP9158" s="43"/>
      <c r="AQ9158" s="43"/>
      <c r="AR9158" s="43"/>
      <c r="AS9158" s="43"/>
      <c r="AT9158" s="43"/>
      <c r="AU9158" s="43"/>
      <c r="AV9158" s="43"/>
      <c r="AW9158" s="43"/>
      <c r="AX9158" s="43"/>
      <c r="AY9158" s="43"/>
      <c r="AZ9158" s="43"/>
      <c r="BA9158" s="43"/>
      <c r="BB9158" s="43"/>
      <c r="BC9158" s="43"/>
      <c r="BD9158" s="43"/>
      <c r="BE9158" s="43"/>
      <c r="BF9158" s="43"/>
      <c r="BG9158" s="43"/>
    </row>
    <row r="9159" spans="5:59" x14ac:dyDescent="0.25">
      <c r="E9159" s="42" t="s">
        <v>892</v>
      </c>
      <c r="F9159" s="43"/>
      <c r="G9159" s="43"/>
      <c r="H9159" s="43"/>
      <c r="I9159" s="43"/>
      <c r="J9159" s="43"/>
      <c r="K9159" s="43"/>
      <c r="L9159" s="43"/>
      <c r="M9159" s="43"/>
      <c r="N9159" s="43"/>
      <c r="O9159" s="43"/>
      <c r="P9159" s="43"/>
      <c r="Q9159" s="43"/>
      <c r="R9159" s="43"/>
      <c r="S9159" s="43"/>
      <c r="T9159" s="43"/>
      <c r="U9159" s="43"/>
      <c r="V9159" s="43"/>
      <c r="W9159" s="43"/>
      <c r="X9159" s="43"/>
      <c r="Y9159" s="43"/>
      <c r="Z9159" s="43"/>
      <c r="AA9159" s="43"/>
      <c r="AB9159" s="43"/>
      <c r="AC9159" s="43"/>
      <c r="AD9159" s="43"/>
      <c r="AE9159" s="43"/>
      <c r="AF9159" s="43"/>
      <c r="AG9159" s="43"/>
      <c r="AH9159" s="43"/>
      <c r="AI9159" s="43"/>
      <c r="AJ9159" s="43"/>
      <c r="AK9159" s="43"/>
      <c r="AL9159" s="43"/>
      <c r="AM9159" s="43"/>
      <c r="AN9159" s="43"/>
      <c r="AO9159" s="43"/>
      <c r="AP9159" s="43"/>
      <c r="AQ9159" s="43"/>
      <c r="AR9159" s="43"/>
      <c r="AS9159" s="43"/>
      <c r="AT9159" s="43"/>
      <c r="AU9159" s="43"/>
      <c r="AV9159" s="43"/>
      <c r="AW9159" s="43"/>
      <c r="AX9159" s="43"/>
      <c r="AY9159" s="43"/>
      <c r="AZ9159" s="43"/>
      <c r="BA9159" s="43"/>
      <c r="BB9159" s="43"/>
      <c r="BC9159" s="43"/>
      <c r="BD9159" s="43"/>
      <c r="BE9159" s="43"/>
      <c r="BF9159" s="43"/>
      <c r="BG9159" s="43"/>
    </row>
    <row r="9160" spans="5:59" x14ac:dyDescent="0.25">
      <c r="E9160" s="42" t="s">
        <v>893</v>
      </c>
      <c r="F9160" s="43"/>
      <c r="G9160" s="43"/>
      <c r="H9160" s="43"/>
      <c r="I9160" s="43"/>
      <c r="J9160" s="43"/>
      <c r="K9160" s="43"/>
      <c r="L9160" s="43"/>
      <c r="M9160" s="43"/>
      <c r="N9160" s="43"/>
      <c r="O9160" s="43"/>
      <c r="P9160" s="43"/>
      <c r="Q9160" s="43"/>
      <c r="R9160" s="43"/>
      <c r="S9160" s="43"/>
      <c r="T9160" s="43"/>
      <c r="U9160" s="43"/>
      <c r="V9160" s="43"/>
      <c r="W9160" s="43"/>
      <c r="X9160" s="43"/>
      <c r="Y9160" s="43"/>
      <c r="Z9160" s="43"/>
      <c r="AA9160" s="43"/>
      <c r="AB9160" s="43"/>
      <c r="AC9160" s="43"/>
      <c r="AD9160" s="43"/>
      <c r="AE9160" s="43"/>
      <c r="AF9160" s="43"/>
      <c r="AG9160" s="43"/>
      <c r="AH9160" s="43"/>
      <c r="AI9160" s="43"/>
      <c r="AJ9160" s="43"/>
      <c r="AK9160" s="43"/>
      <c r="AL9160" s="43"/>
      <c r="AM9160" s="43"/>
      <c r="AN9160" s="43"/>
      <c r="AO9160" s="43"/>
      <c r="AP9160" s="43"/>
      <c r="AQ9160" s="43"/>
      <c r="AR9160" s="43"/>
      <c r="AS9160" s="43"/>
      <c r="AT9160" s="43"/>
      <c r="AU9160" s="43"/>
      <c r="AV9160" s="43"/>
      <c r="AW9160" s="43"/>
      <c r="AX9160" s="43"/>
      <c r="AY9160" s="43"/>
      <c r="AZ9160" s="43"/>
      <c r="BA9160" s="43"/>
      <c r="BB9160" s="43"/>
      <c r="BC9160" s="43"/>
      <c r="BD9160" s="43"/>
      <c r="BE9160" s="43"/>
      <c r="BF9160" s="43"/>
      <c r="BG9160" s="43"/>
    </row>
    <row r="9161" spans="5:59" x14ac:dyDescent="0.25">
      <c r="E9161" s="42" t="s">
        <v>894</v>
      </c>
      <c r="F9161" s="43"/>
      <c r="G9161" s="43"/>
      <c r="H9161" s="43"/>
      <c r="I9161" s="43"/>
      <c r="J9161" s="43"/>
      <c r="K9161" s="43"/>
      <c r="L9161" s="43"/>
      <c r="M9161" s="43"/>
      <c r="N9161" s="43"/>
      <c r="O9161" s="43"/>
      <c r="P9161" s="43"/>
      <c r="Q9161" s="43"/>
      <c r="R9161" s="43"/>
      <c r="S9161" s="43"/>
      <c r="T9161" s="43"/>
      <c r="U9161" s="43"/>
      <c r="V9161" s="43"/>
      <c r="W9161" s="43"/>
      <c r="X9161" s="43"/>
      <c r="Y9161" s="43"/>
      <c r="Z9161" s="43"/>
      <c r="AA9161" s="43"/>
      <c r="AB9161" s="43"/>
      <c r="AC9161" s="43"/>
      <c r="AD9161" s="43"/>
      <c r="AE9161" s="43"/>
      <c r="AF9161" s="43"/>
      <c r="AG9161" s="43"/>
      <c r="AH9161" s="43"/>
      <c r="AI9161" s="43"/>
      <c r="AJ9161" s="43"/>
      <c r="AK9161" s="43"/>
      <c r="AL9161" s="43"/>
      <c r="AM9161" s="43"/>
      <c r="AN9161" s="43"/>
      <c r="AO9161" s="43"/>
      <c r="AP9161" s="43"/>
      <c r="AQ9161" s="43"/>
      <c r="AR9161" s="43"/>
      <c r="AS9161" s="43"/>
      <c r="AT9161" s="43"/>
      <c r="AU9161" s="43"/>
      <c r="AV9161" s="43"/>
      <c r="AW9161" s="43"/>
      <c r="AX9161" s="43"/>
      <c r="AY9161" s="43"/>
      <c r="AZ9161" s="43"/>
      <c r="BA9161" s="43"/>
      <c r="BB9161" s="43"/>
      <c r="BC9161" s="43"/>
      <c r="BD9161" s="43"/>
      <c r="BE9161" s="43"/>
      <c r="BF9161" s="43"/>
      <c r="BG9161" s="43"/>
    </row>
    <row r="9162" spans="5:59" x14ac:dyDescent="0.25">
      <c r="E9162" s="42" t="s">
        <v>895</v>
      </c>
      <c r="F9162" s="43"/>
      <c r="G9162" s="43"/>
      <c r="H9162" s="43"/>
      <c r="I9162" s="43"/>
      <c r="J9162" s="43"/>
      <c r="K9162" s="43"/>
      <c r="L9162" s="43"/>
      <c r="M9162" s="43"/>
      <c r="N9162" s="43"/>
      <c r="O9162" s="43"/>
      <c r="P9162" s="43"/>
      <c r="Q9162" s="43"/>
      <c r="R9162" s="43"/>
      <c r="S9162" s="43"/>
      <c r="T9162" s="43"/>
      <c r="U9162" s="43"/>
      <c r="V9162" s="43"/>
      <c r="W9162" s="43"/>
      <c r="X9162" s="43"/>
      <c r="Y9162" s="43"/>
      <c r="Z9162" s="43"/>
      <c r="AA9162" s="43"/>
      <c r="AB9162" s="43"/>
      <c r="AC9162" s="43"/>
      <c r="AD9162" s="43"/>
      <c r="AE9162" s="43"/>
      <c r="AF9162" s="43"/>
      <c r="AG9162" s="43"/>
      <c r="AH9162" s="43"/>
      <c r="AI9162" s="43"/>
      <c r="AJ9162" s="43"/>
      <c r="AK9162" s="43"/>
      <c r="AL9162" s="43"/>
      <c r="AM9162" s="43"/>
      <c r="AN9162" s="43"/>
      <c r="AO9162" s="43"/>
      <c r="AP9162" s="43"/>
      <c r="AQ9162" s="43"/>
      <c r="AR9162" s="43"/>
      <c r="AS9162" s="43"/>
      <c r="AT9162" s="43"/>
      <c r="AU9162" s="43"/>
      <c r="AV9162" s="43"/>
      <c r="AW9162" s="43"/>
      <c r="AX9162" s="43"/>
      <c r="AY9162" s="43"/>
      <c r="AZ9162" s="43"/>
      <c r="BA9162" s="43"/>
      <c r="BB9162" s="43"/>
      <c r="BC9162" s="43"/>
      <c r="BD9162" s="43"/>
      <c r="BE9162" s="43"/>
      <c r="BF9162" s="43"/>
      <c r="BG9162" s="43"/>
    </row>
    <row r="9163" spans="5:59" x14ac:dyDescent="0.25">
      <c r="E9163" s="42" t="s">
        <v>896</v>
      </c>
      <c r="F9163" s="43"/>
      <c r="G9163" s="43"/>
      <c r="H9163" s="43"/>
      <c r="I9163" s="43"/>
      <c r="J9163" s="43"/>
      <c r="K9163" s="43"/>
      <c r="L9163" s="43"/>
      <c r="M9163" s="43"/>
      <c r="N9163" s="43"/>
      <c r="O9163" s="43"/>
      <c r="P9163" s="43"/>
      <c r="Q9163" s="43"/>
      <c r="R9163" s="43"/>
      <c r="S9163" s="43"/>
      <c r="T9163" s="43"/>
      <c r="U9163" s="43"/>
      <c r="V9163" s="43"/>
      <c r="W9163" s="43"/>
      <c r="X9163" s="43"/>
      <c r="Y9163" s="43"/>
      <c r="Z9163" s="43"/>
      <c r="AA9163" s="43"/>
      <c r="AB9163" s="43"/>
      <c r="AC9163" s="43"/>
      <c r="AD9163" s="43"/>
      <c r="AE9163" s="43"/>
      <c r="AF9163" s="43"/>
      <c r="AG9163" s="43"/>
      <c r="AH9163" s="43"/>
      <c r="AI9163" s="43"/>
      <c r="AJ9163" s="43"/>
      <c r="AK9163" s="43"/>
      <c r="AL9163" s="43"/>
      <c r="AM9163" s="43"/>
      <c r="AN9163" s="43"/>
      <c r="AO9163" s="43"/>
      <c r="AP9163" s="43"/>
      <c r="AQ9163" s="43"/>
      <c r="AR9163" s="43"/>
      <c r="AS9163" s="43"/>
      <c r="AT9163" s="43"/>
      <c r="AU9163" s="43"/>
      <c r="AV9163" s="43"/>
      <c r="AW9163" s="43"/>
      <c r="AX9163" s="43"/>
      <c r="AY9163" s="43"/>
      <c r="AZ9163" s="43"/>
      <c r="BA9163" s="43"/>
      <c r="BB9163" s="43"/>
      <c r="BC9163" s="43"/>
      <c r="BD9163" s="43"/>
      <c r="BE9163" s="43"/>
      <c r="BF9163" s="43"/>
      <c r="BG9163" s="43"/>
    </row>
    <row r="9164" spans="5:59" x14ac:dyDescent="0.25">
      <c r="E9164" s="42" t="s">
        <v>897</v>
      </c>
      <c r="F9164" s="43"/>
      <c r="G9164" s="43"/>
      <c r="H9164" s="43"/>
      <c r="I9164" s="43"/>
      <c r="J9164" s="43"/>
      <c r="K9164" s="43"/>
      <c r="L9164" s="43"/>
      <c r="M9164" s="43"/>
      <c r="N9164" s="43"/>
      <c r="O9164" s="43"/>
      <c r="P9164" s="43"/>
      <c r="Q9164" s="43"/>
      <c r="R9164" s="43"/>
      <c r="S9164" s="43"/>
      <c r="T9164" s="43"/>
      <c r="U9164" s="43"/>
      <c r="V9164" s="43"/>
      <c r="W9164" s="43"/>
      <c r="X9164" s="43"/>
      <c r="Y9164" s="43"/>
      <c r="Z9164" s="43"/>
      <c r="AA9164" s="43"/>
      <c r="AB9164" s="43"/>
      <c r="AC9164" s="43"/>
      <c r="AD9164" s="43"/>
      <c r="AE9164" s="43"/>
      <c r="AF9164" s="43"/>
      <c r="AG9164" s="43"/>
      <c r="AH9164" s="43"/>
      <c r="AI9164" s="43"/>
      <c r="AJ9164" s="43"/>
      <c r="AK9164" s="43"/>
      <c r="AL9164" s="43"/>
      <c r="AM9164" s="43"/>
      <c r="AN9164" s="43"/>
      <c r="AO9164" s="43"/>
      <c r="AP9164" s="43"/>
      <c r="AQ9164" s="43"/>
      <c r="AR9164" s="43"/>
      <c r="AS9164" s="43"/>
      <c r="AT9164" s="43"/>
      <c r="AU9164" s="43"/>
      <c r="AV9164" s="43"/>
      <c r="AW9164" s="43"/>
      <c r="AX9164" s="43"/>
      <c r="AY9164" s="43"/>
      <c r="AZ9164" s="43"/>
      <c r="BA9164" s="43"/>
      <c r="BB9164" s="43"/>
      <c r="BC9164" s="43"/>
      <c r="BD9164" s="43"/>
      <c r="BE9164" s="43"/>
      <c r="BF9164" s="43"/>
      <c r="BG9164" s="43"/>
    </row>
    <row r="9165" spans="5:59" x14ac:dyDescent="0.25">
      <c r="E9165" s="42" t="s">
        <v>893</v>
      </c>
      <c r="F9165" s="43"/>
      <c r="G9165" s="43"/>
      <c r="H9165" s="43"/>
      <c r="I9165" s="43"/>
      <c r="J9165" s="43"/>
      <c r="K9165" s="43"/>
      <c r="L9165" s="43"/>
      <c r="M9165" s="43"/>
      <c r="N9165" s="43"/>
      <c r="O9165" s="43"/>
      <c r="P9165" s="43"/>
      <c r="Q9165" s="43"/>
      <c r="R9165" s="43"/>
      <c r="S9165" s="43"/>
      <c r="T9165" s="43"/>
      <c r="U9165" s="43"/>
      <c r="V9165" s="43"/>
      <c r="W9165" s="43"/>
      <c r="X9165" s="43"/>
      <c r="Y9165" s="43"/>
      <c r="Z9165" s="43"/>
      <c r="AA9165" s="43"/>
      <c r="AB9165" s="43"/>
      <c r="AC9165" s="43"/>
      <c r="AD9165" s="43"/>
      <c r="AE9165" s="43"/>
      <c r="AF9165" s="43"/>
      <c r="AG9165" s="43"/>
      <c r="AH9165" s="43"/>
      <c r="AI9165" s="43"/>
      <c r="AJ9165" s="43"/>
      <c r="AK9165" s="43"/>
      <c r="AL9165" s="43"/>
      <c r="AM9165" s="43"/>
      <c r="AN9165" s="43"/>
      <c r="AO9165" s="43"/>
      <c r="AP9165" s="43"/>
      <c r="AQ9165" s="43"/>
      <c r="AR9165" s="43"/>
      <c r="AS9165" s="43"/>
      <c r="AT9165" s="43"/>
      <c r="AU9165" s="43"/>
      <c r="AV9165" s="43"/>
      <c r="AW9165" s="43"/>
      <c r="AX9165" s="43"/>
      <c r="AY9165" s="43"/>
      <c r="AZ9165" s="43"/>
      <c r="BA9165" s="43"/>
      <c r="BB9165" s="43"/>
      <c r="BC9165" s="43"/>
      <c r="BD9165" s="43"/>
      <c r="BE9165" s="43"/>
      <c r="BF9165" s="43"/>
      <c r="BG9165" s="43"/>
    </row>
    <row r="9166" spans="5:59" x14ac:dyDescent="0.25">
      <c r="E9166" s="42" t="s">
        <v>1474</v>
      </c>
      <c r="F9166" s="43"/>
      <c r="G9166" s="43"/>
      <c r="H9166" s="43"/>
      <c r="I9166" s="43"/>
      <c r="J9166" s="43"/>
      <c r="K9166" s="43"/>
      <c r="L9166" s="43"/>
      <c r="M9166" s="43"/>
      <c r="N9166" s="43"/>
      <c r="O9166" s="43"/>
      <c r="P9166" s="43"/>
      <c r="Q9166" s="43"/>
      <c r="R9166" s="43"/>
      <c r="S9166" s="43"/>
      <c r="T9166" s="43"/>
      <c r="U9166" s="43"/>
      <c r="V9166" s="43"/>
      <c r="W9166" s="43"/>
      <c r="X9166" s="43"/>
      <c r="Y9166" s="43"/>
      <c r="Z9166" s="43"/>
      <c r="AA9166" s="43"/>
      <c r="AB9166" s="43"/>
      <c r="AC9166" s="43"/>
      <c r="AD9166" s="43"/>
      <c r="AE9166" s="43"/>
      <c r="AF9166" s="43"/>
      <c r="AG9166" s="43"/>
      <c r="AH9166" s="43"/>
      <c r="AI9166" s="43"/>
      <c r="AJ9166" s="43"/>
      <c r="AK9166" s="43"/>
      <c r="AL9166" s="43"/>
      <c r="AM9166" s="43"/>
      <c r="AN9166" s="43"/>
      <c r="AO9166" s="43"/>
      <c r="AP9166" s="43"/>
      <c r="AQ9166" s="43"/>
      <c r="AR9166" s="43"/>
      <c r="AS9166" s="43"/>
      <c r="AT9166" s="43"/>
      <c r="AU9166" s="43"/>
      <c r="AV9166" s="43"/>
      <c r="AW9166" s="43"/>
      <c r="AX9166" s="43"/>
      <c r="AY9166" s="43"/>
      <c r="AZ9166" s="43"/>
      <c r="BA9166" s="43"/>
      <c r="BB9166" s="43"/>
      <c r="BC9166" s="43"/>
      <c r="BD9166" s="43"/>
      <c r="BE9166" s="43"/>
      <c r="BF9166" s="43"/>
      <c r="BG9166" s="43"/>
    </row>
    <row r="9167" spans="5:59" x14ac:dyDescent="0.25">
      <c r="E9167" s="42" t="s">
        <v>1475</v>
      </c>
      <c r="F9167" s="43"/>
      <c r="G9167" s="43"/>
      <c r="H9167" s="43"/>
      <c r="I9167" s="43"/>
      <c r="J9167" s="43"/>
      <c r="K9167" s="43"/>
      <c r="L9167" s="43"/>
      <c r="M9167" s="43"/>
      <c r="N9167" s="43"/>
      <c r="O9167" s="43"/>
      <c r="P9167" s="43"/>
      <c r="Q9167" s="43"/>
      <c r="R9167" s="43"/>
      <c r="S9167" s="43"/>
      <c r="T9167" s="43"/>
      <c r="U9167" s="43"/>
      <c r="V9167" s="43"/>
      <c r="W9167" s="43"/>
      <c r="X9167" s="43"/>
      <c r="Y9167" s="43"/>
      <c r="Z9167" s="43"/>
      <c r="AA9167" s="43"/>
      <c r="AB9167" s="43"/>
      <c r="AC9167" s="43"/>
      <c r="AD9167" s="43"/>
      <c r="AE9167" s="43"/>
      <c r="AF9167" s="43"/>
      <c r="AG9167" s="43"/>
      <c r="AH9167" s="43"/>
      <c r="AI9167" s="43"/>
      <c r="AJ9167" s="43"/>
      <c r="AK9167" s="43"/>
      <c r="AL9167" s="43"/>
      <c r="AM9167" s="43"/>
      <c r="AN9167" s="43"/>
      <c r="AO9167" s="43"/>
      <c r="AP9167" s="43"/>
      <c r="AQ9167" s="43"/>
      <c r="AR9167" s="43"/>
      <c r="AS9167" s="43"/>
      <c r="AT9167" s="43"/>
      <c r="AU9167" s="43"/>
      <c r="AV9167" s="43"/>
      <c r="AW9167" s="43"/>
      <c r="AX9167" s="43"/>
      <c r="AY9167" s="43"/>
      <c r="AZ9167" s="43"/>
      <c r="BA9167" s="43"/>
      <c r="BB9167" s="43"/>
      <c r="BC9167" s="43"/>
      <c r="BD9167" s="43"/>
      <c r="BE9167" s="43"/>
      <c r="BF9167" s="43"/>
      <c r="BG9167" s="43"/>
    </row>
    <row r="9168" spans="5:59" x14ac:dyDescent="0.25">
      <c r="E9168" s="42" t="s">
        <v>900</v>
      </c>
      <c r="F9168" s="43"/>
      <c r="G9168" s="43"/>
      <c r="H9168" s="43"/>
      <c r="I9168" s="43"/>
      <c r="J9168" s="43"/>
      <c r="K9168" s="43"/>
      <c r="L9168" s="43"/>
      <c r="M9168" s="43"/>
      <c r="N9168" s="43"/>
      <c r="O9168" s="43"/>
      <c r="P9168" s="43"/>
      <c r="Q9168" s="43"/>
      <c r="R9168" s="43"/>
      <c r="S9168" s="43"/>
      <c r="T9168" s="43"/>
      <c r="U9168" s="43"/>
      <c r="V9168" s="43"/>
      <c r="W9168" s="43"/>
      <c r="X9168" s="43"/>
      <c r="Y9168" s="43"/>
      <c r="Z9168" s="43"/>
      <c r="AA9168" s="43"/>
      <c r="AB9168" s="43"/>
      <c r="AC9168" s="43"/>
      <c r="AD9168" s="43"/>
      <c r="AE9168" s="43"/>
      <c r="AF9168" s="43"/>
      <c r="AG9168" s="43"/>
      <c r="AH9168" s="43"/>
      <c r="AI9168" s="43"/>
      <c r="AJ9168" s="43"/>
      <c r="AK9168" s="43"/>
      <c r="AL9168" s="43"/>
      <c r="AM9168" s="43"/>
      <c r="AN9168" s="43"/>
      <c r="AO9168" s="43"/>
      <c r="AP9168" s="43"/>
      <c r="AQ9168" s="43"/>
      <c r="AR9168" s="43"/>
      <c r="AS9168" s="43"/>
      <c r="AT9168" s="43"/>
      <c r="AU9168" s="43"/>
      <c r="AV9168" s="43"/>
      <c r="AW9168" s="43"/>
      <c r="AX9168" s="43"/>
      <c r="AY9168" s="43"/>
      <c r="AZ9168" s="43"/>
      <c r="BA9168" s="43"/>
      <c r="BB9168" s="43"/>
      <c r="BC9168" s="43"/>
      <c r="BD9168" s="43"/>
      <c r="BE9168" s="43"/>
      <c r="BF9168" s="43"/>
      <c r="BG9168" s="43"/>
    </row>
    <row r="9169" spans="5:59" x14ac:dyDescent="0.25">
      <c r="E9169" s="42"/>
      <c r="F9169" s="43"/>
      <c r="G9169" s="43"/>
      <c r="H9169" s="43"/>
      <c r="I9169" s="43"/>
      <c r="J9169" s="43"/>
      <c r="K9169" s="43"/>
      <c r="L9169" s="43"/>
      <c r="M9169" s="43"/>
      <c r="N9169" s="43"/>
      <c r="O9169" s="43"/>
      <c r="P9169" s="43"/>
      <c r="Q9169" s="43"/>
      <c r="R9169" s="43"/>
      <c r="S9169" s="43"/>
      <c r="T9169" s="43"/>
      <c r="U9169" s="43"/>
      <c r="V9169" s="43"/>
      <c r="W9169" s="43"/>
      <c r="X9169" s="43"/>
      <c r="Y9169" s="43"/>
      <c r="Z9169" s="43"/>
      <c r="AA9169" s="43"/>
      <c r="AB9169" s="43"/>
      <c r="AC9169" s="43"/>
      <c r="AD9169" s="43"/>
      <c r="AE9169" s="43"/>
      <c r="AF9169" s="43"/>
      <c r="AG9169" s="43"/>
      <c r="AH9169" s="43"/>
      <c r="AI9169" s="43"/>
      <c r="AJ9169" s="43"/>
      <c r="AK9169" s="43"/>
      <c r="AL9169" s="43"/>
      <c r="AM9169" s="43"/>
      <c r="AN9169" s="43"/>
      <c r="AO9169" s="43"/>
      <c r="AP9169" s="43"/>
      <c r="AQ9169" s="43"/>
      <c r="AR9169" s="43"/>
      <c r="AS9169" s="43"/>
      <c r="AT9169" s="43"/>
      <c r="AU9169" s="43"/>
      <c r="AV9169" s="43"/>
      <c r="AW9169" s="43"/>
      <c r="AX9169" s="43"/>
      <c r="AY9169" s="43"/>
      <c r="AZ9169" s="43"/>
      <c r="BA9169" s="43"/>
      <c r="BB9169" s="43"/>
      <c r="BC9169" s="43"/>
      <c r="BD9169" s="43"/>
      <c r="BE9169" s="43"/>
      <c r="BF9169" s="43"/>
      <c r="BG9169" s="43"/>
    </row>
    <row r="9170" spans="5:59" x14ac:dyDescent="0.25">
      <c r="E9170" s="42" t="s">
        <v>1140</v>
      </c>
      <c r="F9170" s="43"/>
      <c r="G9170" s="43"/>
      <c r="H9170" s="43"/>
      <c r="I9170" s="43"/>
      <c r="J9170" s="43"/>
      <c r="K9170" s="43"/>
      <c r="L9170" s="43"/>
      <c r="M9170" s="43"/>
      <c r="N9170" s="43"/>
      <c r="O9170" s="43"/>
      <c r="P9170" s="43"/>
      <c r="Q9170" s="43"/>
      <c r="R9170" s="43"/>
      <c r="S9170" s="43"/>
      <c r="T9170" s="43"/>
      <c r="U9170" s="43"/>
      <c r="V9170" s="43"/>
      <c r="W9170" s="43"/>
      <c r="X9170" s="43"/>
      <c r="Y9170" s="43"/>
      <c r="Z9170" s="43"/>
      <c r="AA9170" s="43"/>
      <c r="AB9170" s="43"/>
      <c r="AC9170" s="43"/>
      <c r="AD9170" s="43"/>
      <c r="AE9170" s="43"/>
      <c r="AF9170" s="43"/>
      <c r="AG9170" s="43"/>
      <c r="AH9170" s="43"/>
      <c r="AI9170" s="43"/>
      <c r="AJ9170" s="43"/>
      <c r="AK9170" s="43"/>
      <c r="AL9170" s="43"/>
      <c r="AM9170" s="43"/>
      <c r="AN9170" s="43"/>
      <c r="AO9170" s="43"/>
      <c r="AP9170" s="43"/>
      <c r="AQ9170" s="43"/>
      <c r="AR9170" s="43"/>
      <c r="AS9170" s="43"/>
      <c r="AT9170" s="43"/>
      <c r="AU9170" s="43"/>
      <c r="AV9170" s="43"/>
      <c r="AW9170" s="43"/>
      <c r="AX9170" s="43"/>
      <c r="AY9170" s="43"/>
      <c r="AZ9170" s="43"/>
      <c r="BA9170" s="43"/>
      <c r="BB9170" s="43"/>
      <c r="BC9170" s="43"/>
      <c r="BD9170" s="43"/>
      <c r="BE9170" s="43"/>
      <c r="BF9170" s="43"/>
      <c r="BG9170" s="43"/>
    </row>
    <row r="9171" spans="5:59" x14ac:dyDescent="0.25">
      <c r="E9171" s="42" t="s">
        <v>1141</v>
      </c>
      <c r="F9171" s="43"/>
      <c r="G9171" s="43"/>
      <c r="H9171" s="43"/>
      <c r="I9171" s="43"/>
      <c r="J9171" s="43"/>
      <c r="K9171" s="43"/>
      <c r="L9171" s="43"/>
      <c r="M9171" s="43"/>
      <c r="N9171" s="43"/>
      <c r="O9171" s="43"/>
      <c r="P9171" s="43"/>
      <c r="Q9171" s="43"/>
      <c r="R9171" s="43"/>
      <c r="S9171" s="43"/>
      <c r="T9171" s="43"/>
      <c r="U9171" s="43"/>
      <c r="V9171" s="43"/>
      <c r="W9171" s="43"/>
      <c r="X9171" s="43"/>
      <c r="Y9171" s="43"/>
      <c r="Z9171" s="43"/>
      <c r="AA9171" s="43"/>
      <c r="AB9171" s="43"/>
      <c r="AC9171" s="43"/>
      <c r="AD9171" s="43"/>
      <c r="AE9171" s="43"/>
      <c r="AF9171" s="43"/>
      <c r="AG9171" s="43"/>
      <c r="AH9171" s="43"/>
      <c r="AI9171" s="43"/>
      <c r="AJ9171" s="43"/>
      <c r="AK9171" s="43"/>
      <c r="AL9171" s="43"/>
      <c r="AM9171" s="43"/>
      <c r="AN9171" s="43"/>
      <c r="AO9171" s="43"/>
      <c r="AP9171" s="43"/>
      <c r="AQ9171" s="43"/>
      <c r="AR9171" s="43"/>
      <c r="AS9171" s="43"/>
      <c r="AT9171" s="43"/>
      <c r="AU9171" s="43"/>
      <c r="AV9171" s="43"/>
      <c r="AW9171" s="43"/>
      <c r="AX9171" s="43"/>
      <c r="AY9171" s="43"/>
      <c r="AZ9171" s="43"/>
      <c r="BA9171" s="43"/>
      <c r="BB9171" s="43"/>
      <c r="BC9171" s="43"/>
      <c r="BD9171" s="43"/>
      <c r="BE9171" s="43"/>
      <c r="BF9171" s="43"/>
      <c r="BG9171" s="43"/>
    </row>
    <row r="9172" spans="5:59" x14ac:dyDescent="0.25">
      <c r="E9172" s="42" t="s">
        <v>1468</v>
      </c>
      <c r="F9172" s="43"/>
      <c r="G9172" s="43"/>
      <c r="H9172" s="43"/>
      <c r="I9172" s="43"/>
      <c r="J9172" s="43"/>
      <c r="K9172" s="43"/>
      <c r="L9172" s="43"/>
      <c r="M9172" s="43"/>
      <c r="N9172" s="43"/>
      <c r="O9172" s="43"/>
      <c r="P9172" s="43"/>
      <c r="Q9172" s="43"/>
      <c r="R9172" s="43"/>
      <c r="S9172" s="43"/>
      <c r="T9172" s="43"/>
      <c r="U9172" s="43"/>
      <c r="V9172" s="43"/>
      <c r="W9172" s="43"/>
      <c r="X9172" s="43"/>
      <c r="Y9172" s="43"/>
      <c r="Z9172" s="43"/>
      <c r="AA9172" s="43"/>
      <c r="AB9172" s="43"/>
      <c r="AC9172" s="43"/>
      <c r="AD9172" s="43"/>
      <c r="AE9172" s="43"/>
      <c r="AF9172" s="43"/>
      <c r="AG9172" s="43"/>
      <c r="AH9172" s="43"/>
      <c r="AI9172" s="43"/>
      <c r="AJ9172" s="43"/>
      <c r="AK9172" s="43"/>
      <c r="AL9172" s="43"/>
      <c r="AM9172" s="43"/>
      <c r="AN9172" s="43"/>
      <c r="AO9172" s="43"/>
      <c r="AP9172" s="43"/>
      <c r="AQ9172" s="43"/>
      <c r="AR9172" s="43"/>
      <c r="AS9172" s="43"/>
      <c r="AT9172" s="43"/>
      <c r="AU9172" s="43"/>
      <c r="AV9172" s="43"/>
      <c r="AW9172" s="43"/>
      <c r="AX9172" s="43"/>
      <c r="AY9172" s="43"/>
      <c r="AZ9172" s="43"/>
      <c r="BA9172" s="43"/>
      <c r="BB9172" s="43"/>
      <c r="BC9172" s="43"/>
      <c r="BD9172" s="43"/>
      <c r="BE9172" s="43"/>
      <c r="BF9172" s="43"/>
      <c r="BG9172" s="43"/>
    </row>
    <row r="9173" spans="5:59" x14ac:dyDescent="0.25">
      <c r="E9173" s="42"/>
      <c r="F9173" s="43"/>
      <c r="G9173" s="43"/>
      <c r="H9173" s="43"/>
      <c r="I9173" s="43"/>
      <c r="J9173" s="43"/>
      <c r="K9173" s="43"/>
      <c r="L9173" s="43"/>
      <c r="M9173" s="43"/>
      <c r="N9173" s="43"/>
      <c r="O9173" s="43"/>
      <c r="P9173" s="43"/>
      <c r="Q9173" s="43"/>
      <c r="R9173" s="43"/>
      <c r="S9173" s="43"/>
      <c r="T9173" s="43"/>
      <c r="U9173" s="43"/>
      <c r="V9173" s="43"/>
      <c r="W9173" s="43"/>
      <c r="X9173" s="43"/>
      <c r="Y9173" s="43"/>
      <c r="Z9173" s="43"/>
      <c r="AA9173" s="43"/>
      <c r="AB9173" s="43"/>
      <c r="AC9173" s="43"/>
      <c r="AD9173" s="43"/>
      <c r="AE9173" s="43"/>
      <c r="AF9173" s="43"/>
      <c r="AG9173" s="43"/>
      <c r="AH9173" s="43"/>
      <c r="AI9173" s="43"/>
      <c r="AJ9173" s="43"/>
      <c r="AK9173" s="43"/>
      <c r="AL9173" s="43"/>
      <c r="AM9173" s="43"/>
      <c r="AN9173" s="43"/>
      <c r="AO9173" s="43"/>
      <c r="AP9173" s="43"/>
      <c r="AQ9173" s="43"/>
      <c r="AR9173" s="43"/>
      <c r="AS9173" s="43"/>
      <c r="AT9173" s="43"/>
      <c r="AU9173" s="43"/>
      <c r="AV9173" s="43"/>
      <c r="AW9173" s="43"/>
      <c r="AX9173" s="43"/>
      <c r="AY9173" s="43"/>
      <c r="AZ9173" s="43"/>
      <c r="BA9173" s="43"/>
      <c r="BB9173" s="43"/>
      <c r="BC9173" s="43"/>
      <c r="BD9173" s="43"/>
      <c r="BE9173" s="43"/>
      <c r="BF9173" s="43"/>
      <c r="BG9173" s="43"/>
    </row>
    <row r="9174" spans="5:59" x14ac:dyDescent="0.25">
      <c r="E9174" s="42" t="s">
        <v>876</v>
      </c>
      <c r="F9174" s="43"/>
      <c r="G9174" s="43"/>
      <c r="H9174" s="43"/>
      <c r="I9174" s="43"/>
      <c r="J9174" s="43"/>
      <c r="K9174" s="43"/>
      <c r="L9174" s="43"/>
      <c r="M9174" s="43"/>
      <c r="N9174" s="43"/>
      <c r="O9174" s="43"/>
      <c r="P9174" s="43"/>
      <c r="Q9174" s="43"/>
      <c r="R9174" s="43"/>
      <c r="S9174" s="43"/>
      <c r="T9174" s="43"/>
      <c r="U9174" s="43"/>
      <c r="V9174" s="43"/>
      <c r="W9174" s="43"/>
      <c r="X9174" s="43"/>
      <c r="Y9174" s="43"/>
      <c r="Z9174" s="43"/>
      <c r="AA9174" s="43"/>
      <c r="AB9174" s="43"/>
      <c r="AC9174" s="43"/>
      <c r="AD9174" s="43"/>
      <c r="AE9174" s="43"/>
      <c r="AF9174" s="43"/>
      <c r="AG9174" s="43"/>
      <c r="AH9174" s="43"/>
      <c r="AI9174" s="43"/>
      <c r="AJ9174" s="43"/>
      <c r="AK9174" s="43"/>
      <c r="AL9174" s="43"/>
      <c r="AM9174" s="43"/>
      <c r="AN9174" s="43"/>
      <c r="AO9174" s="43"/>
      <c r="AP9174" s="43"/>
      <c r="AQ9174" s="43"/>
      <c r="AR9174" s="43"/>
      <c r="AS9174" s="43"/>
      <c r="AT9174" s="43"/>
      <c r="AU9174" s="43"/>
      <c r="AV9174" s="43"/>
      <c r="AW9174" s="43"/>
      <c r="AX9174" s="43"/>
      <c r="AY9174" s="43"/>
      <c r="AZ9174" s="43"/>
      <c r="BA9174" s="43"/>
      <c r="BB9174" s="43"/>
      <c r="BC9174" s="43"/>
      <c r="BD9174" s="43"/>
      <c r="BE9174" s="43"/>
      <c r="BF9174" s="43"/>
      <c r="BG9174" s="43"/>
    </row>
    <row r="9175" spans="5:59" x14ac:dyDescent="0.25">
      <c r="E9175" s="42" t="s">
        <v>887</v>
      </c>
      <c r="F9175" s="43"/>
      <c r="G9175" s="43"/>
      <c r="H9175" s="43"/>
      <c r="I9175" s="43"/>
      <c r="J9175" s="43"/>
      <c r="K9175" s="43"/>
      <c r="L9175" s="43"/>
      <c r="M9175" s="43"/>
      <c r="N9175" s="43"/>
      <c r="O9175" s="43"/>
      <c r="P9175" s="43"/>
      <c r="Q9175" s="43"/>
      <c r="R9175" s="43"/>
      <c r="S9175" s="43"/>
      <c r="T9175" s="43"/>
      <c r="U9175" s="43"/>
      <c r="V9175" s="43"/>
      <c r="W9175" s="43"/>
      <c r="X9175" s="43"/>
      <c r="Y9175" s="43"/>
      <c r="Z9175" s="43"/>
      <c r="AA9175" s="43"/>
      <c r="AB9175" s="43"/>
      <c r="AC9175" s="43"/>
      <c r="AD9175" s="43"/>
      <c r="AE9175" s="43"/>
      <c r="AF9175" s="43"/>
      <c r="AG9175" s="43"/>
      <c r="AH9175" s="43"/>
      <c r="AI9175" s="43"/>
      <c r="AJ9175" s="43"/>
      <c r="AK9175" s="43"/>
      <c r="AL9175" s="43"/>
      <c r="AM9175" s="43"/>
      <c r="AN9175" s="43"/>
      <c r="AO9175" s="43"/>
      <c r="AP9175" s="43"/>
      <c r="AQ9175" s="43"/>
      <c r="AR9175" s="43"/>
      <c r="AS9175" s="43"/>
      <c r="AT9175" s="43"/>
      <c r="AU9175" s="43"/>
      <c r="AV9175" s="43"/>
      <c r="AW9175" s="43"/>
      <c r="AX9175" s="43"/>
      <c r="AY9175" s="43"/>
      <c r="AZ9175" s="43"/>
      <c r="BA9175" s="43"/>
      <c r="BB9175" s="43"/>
      <c r="BC9175" s="43"/>
      <c r="BD9175" s="43"/>
      <c r="BE9175" s="43"/>
      <c r="BF9175" s="43"/>
      <c r="BG9175" s="43"/>
    </row>
    <row r="9176" spans="5:59" x14ac:dyDescent="0.25">
      <c r="E9176" s="42" t="s">
        <v>1469</v>
      </c>
      <c r="F9176" s="43"/>
      <c r="G9176" s="43"/>
      <c r="H9176" s="43"/>
      <c r="I9176" s="43"/>
      <c r="J9176" s="43"/>
      <c r="K9176" s="43"/>
      <c r="L9176" s="43"/>
      <c r="M9176" s="43"/>
      <c r="N9176" s="43"/>
      <c r="O9176" s="43"/>
      <c r="P9176" s="43"/>
      <c r="Q9176" s="43"/>
      <c r="R9176" s="43"/>
      <c r="S9176" s="43"/>
      <c r="T9176" s="43"/>
      <c r="U9176" s="43"/>
      <c r="V9176" s="43"/>
      <c r="W9176" s="43"/>
      <c r="X9176" s="43"/>
      <c r="Y9176" s="43"/>
      <c r="Z9176" s="43"/>
      <c r="AA9176" s="43"/>
      <c r="AB9176" s="43"/>
      <c r="AC9176" s="43"/>
      <c r="AD9176" s="43"/>
      <c r="AE9176" s="43"/>
      <c r="AF9176" s="43"/>
      <c r="AG9176" s="43"/>
      <c r="AH9176" s="43"/>
      <c r="AI9176" s="43"/>
      <c r="AJ9176" s="43"/>
      <c r="AK9176" s="43"/>
      <c r="AL9176" s="43"/>
      <c r="AM9176" s="43"/>
      <c r="AN9176" s="43"/>
      <c r="AO9176" s="43"/>
      <c r="AP9176" s="43"/>
      <c r="AQ9176" s="43"/>
      <c r="AR9176" s="43"/>
      <c r="AS9176" s="43"/>
      <c r="AT9176" s="43"/>
      <c r="AU9176" s="43"/>
      <c r="AV9176" s="43"/>
      <c r="AW9176" s="43"/>
      <c r="AX9176" s="43"/>
      <c r="AY9176" s="43"/>
      <c r="AZ9176" s="43"/>
      <c r="BA9176" s="43"/>
      <c r="BB9176" s="43"/>
      <c r="BC9176" s="43"/>
      <c r="BD9176" s="43"/>
      <c r="BE9176" s="43"/>
      <c r="BF9176" s="43"/>
      <c r="BG9176" s="43"/>
    </row>
    <row r="9177" spans="5:59" x14ac:dyDescent="0.25">
      <c r="E9177" s="42"/>
      <c r="F9177" s="43"/>
      <c r="G9177" s="43"/>
      <c r="H9177" s="43"/>
      <c r="I9177" s="43"/>
      <c r="J9177" s="43"/>
      <c r="K9177" s="43"/>
      <c r="L9177" s="43"/>
      <c r="M9177" s="43"/>
      <c r="N9177" s="43"/>
      <c r="O9177" s="43"/>
      <c r="P9177" s="43"/>
      <c r="Q9177" s="43"/>
      <c r="R9177" s="43"/>
      <c r="S9177" s="43"/>
      <c r="T9177" s="43"/>
      <c r="U9177" s="43"/>
      <c r="V9177" s="43"/>
      <c r="W9177" s="43"/>
      <c r="X9177" s="43"/>
      <c r="Y9177" s="43"/>
      <c r="Z9177" s="43"/>
      <c r="AA9177" s="43"/>
      <c r="AB9177" s="43"/>
      <c r="AC9177" s="43"/>
      <c r="AD9177" s="43"/>
      <c r="AE9177" s="43"/>
      <c r="AF9177" s="43"/>
      <c r="AG9177" s="43"/>
      <c r="AH9177" s="43"/>
      <c r="AI9177" s="43"/>
      <c r="AJ9177" s="43"/>
      <c r="AK9177" s="43"/>
      <c r="AL9177" s="43"/>
      <c r="AM9177" s="43"/>
      <c r="AN9177" s="43"/>
      <c r="AO9177" s="43"/>
      <c r="AP9177" s="43"/>
      <c r="AQ9177" s="43"/>
      <c r="AR9177" s="43"/>
      <c r="AS9177" s="43"/>
      <c r="AT9177" s="43"/>
      <c r="AU9177" s="43"/>
      <c r="AV9177" s="43"/>
      <c r="AW9177" s="43"/>
      <c r="AX9177" s="43"/>
      <c r="AY9177" s="43"/>
      <c r="AZ9177" s="43"/>
      <c r="BA9177" s="43"/>
      <c r="BB9177" s="43"/>
      <c r="BC9177" s="43"/>
      <c r="BD9177" s="43"/>
      <c r="BE9177" s="43"/>
      <c r="BF9177" s="43"/>
      <c r="BG9177" s="43"/>
    </row>
    <row r="9178" spans="5:59" x14ac:dyDescent="0.25">
      <c r="E9178" s="42" t="s">
        <v>876</v>
      </c>
      <c r="F9178" s="43"/>
      <c r="G9178" s="43"/>
      <c r="H9178" s="43"/>
      <c r="I9178" s="43"/>
      <c r="J9178" s="43"/>
      <c r="K9178" s="43"/>
      <c r="L9178" s="43"/>
      <c r="M9178" s="43"/>
      <c r="N9178" s="43"/>
      <c r="O9178" s="43"/>
      <c r="P9178" s="43"/>
      <c r="Q9178" s="43"/>
      <c r="R9178" s="43"/>
      <c r="S9178" s="43"/>
      <c r="T9178" s="43"/>
      <c r="U9178" s="43"/>
      <c r="V9178" s="43"/>
      <c r="W9178" s="43"/>
      <c r="X9178" s="43"/>
      <c r="Y9178" s="43"/>
      <c r="Z9178" s="43"/>
      <c r="AA9178" s="43"/>
      <c r="AB9178" s="43"/>
      <c r="AC9178" s="43"/>
      <c r="AD9178" s="43"/>
      <c r="AE9178" s="43"/>
      <c r="AF9178" s="43"/>
      <c r="AG9178" s="43"/>
      <c r="AH9178" s="43"/>
      <c r="AI9178" s="43"/>
      <c r="AJ9178" s="43"/>
      <c r="AK9178" s="43"/>
      <c r="AL9178" s="43"/>
      <c r="AM9178" s="43"/>
      <c r="AN9178" s="43"/>
      <c r="AO9178" s="43"/>
      <c r="AP9178" s="43"/>
      <c r="AQ9178" s="43"/>
      <c r="AR9178" s="43"/>
      <c r="AS9178" s="43"/>
      <c r="AT9178" s="43"/>
      <c r="AU9178" s="43"/>
      <c r="AV9178" s="43"/>
      <c r="AW9178" s="43"/>
      <c r="AX9178" s="43"/>
      <c r="AY9178" s="43"/>
      <c r="AZ9178" s="43"/>
      <c r="BA9178" s="43"/>
      <c r="BB9178" s="43"/>
      <c r="BC9178" s="43"/>
      <c r="BD9178" s="43"/>
      <c r="BE9178" s="43"/>
      <c r="BF9178" s="43"/>
      <c r="BG9178" s="43"/>
    </row>
    <row r="9179" spans="5:59" x14ac:dyDescent="0.25">
      <c r="E9179" s="42" t="s">
        <v>877</v>
      </c>
      <c r="F9179" s="43"/>
      <c r="G9179" s="43"/>
      <c r="H9179" s="43"/>
      <c r="I9179" s="43"/>
      <c r="J9179" s="43"/>
      <c r="K9179" s="43"/>
      <c r="L9179" s="43"/>
      <c r="M9179" s="43"/>
      <c r="N9179" s="43"/>
      <c r="O9179" s="43"/>
      <c r="P9179" s="43"/>
      <c r="Q9179" s="43"/>
      <c r="R9179" s="43"/>
      <c r="S9179" s="43"/>
      <c r="T9179" s="43"/>
      <c r="U9179" s="43"/>
      <c r="V9179" s="43"/>
      <c r="W9179" s="43"/>
      <c r="X9179" s="43"/>
      <c r="Y9179" s="43"/>
      <c r="Z9179" s="43"/>
      <c r="AA9179" s="43"/>
      <c r="AB9179" s="43"/>
      <c r="AC9179" s="43"/>
      <c r="AD9179" s="43"/>
      <c r="AE9179" s="43"/>
      <c r="AF9179" s="43"/>
      <c r="AG9179" s="43"/>
      <c r="AH9179" s="43"/>
      <c r="AI9179" s="43"/>
      <c r="AJ9179" s="43"/>
      <c r="AK9179" s="43"/>
      <c r="AL9179" s="43"/>
      <c r="AM9179" s="43"/>
      <c r="AN9179" s="43"/>
      <c r="AO9179" s="43"/>
      <c r="AP9179" s="43"/>
      <c r="AQ9179" s="43"/>
      <c r="AR9179" s="43"/>
      <c r="AS9179" s="43"/>
      <c r="AT9179" s="43"/>
      <c r="AU9179" s="43"/>
      <c r="AV9179" s="43"/>
      <c r="AW9179" s="43"/>
      <c r="AX9179" s="43"/>
      <c r="AY9179" s="43"/>
      <c r="AZ9179" s="43"/>
      <c r="BA9179" s="43"/>
      <c r="BB9179" s="43"/>
      <c r="BC9179" s="43"/>
      <c r="BD9179" s="43"/>
      <c r="BE9179" s="43"/>
      <c r="BF9179" s="43"/>
      <c r="BG9179" s="43"/>
    </row>
    <row r="9180" spans="5:59" x14ac:dyDescent="0.25">
      <c r="E9180" s="42" t="s">
        <v>1470</v>
      </c>
      <c r="F9180" s="43"/>
      <c r="G9180" s="43"/>
      <c r="H9180" s="43"/>
      <c r="I9180" s="43"/>
      <c r="J9180" s="43"/>
      <c r="K9180" s="43"/>
      <c r="L9180" s="43"/>
      <c r="M9180" s="43"/>
      <c r="N9180" s="43"/>
      <c r="O9180" s="43"/>
      <c r="P9180" s="43"/>
      <c r="Q9180" s="43"/>
      <c r="R9180" s="43"/>
      <c r="S9180" s="43"/>
      <c r="T9180" s="43"/>
      <c r="U9180" s="43"/>
      <c r="V9180" s="43"/>
      <c r="W9180" s="43"/>
      <c r="X9180" s="43"/>
      <c r="Y9180" s="43"/>
      <c r="Z9180" s="43"/>
      <c r="AA9180" s="43"/>
      <c r="AB9180" s="43"/>
      <c r="AC9180" s="43"/>
      <c r="AD9180" s="43"/>
      <c r="AE9180" s="43"/>
      <c r="AF9180" s="43"/>
      <c r="AG9180" s="43"/>
      <c r="AH9180" s="43"/>
      <c r="AI9180" s="43"/>
      <c r="AJ9180" s="43"/>
      <c r="AK9180" s="43"/>
      <c r="AL9180" s="43"/>
      <c r="AM9180" s="43"/>
      <c r="AN9180" s="43"/>
      <c r="AO9180" s="43"/>
      <c r="AP9180" s="43"/>
      <c r="AQ9180" s="43"/>
      <c r="AR9180" s="43"/>
      <c r="AS9180" s="43"/>
      <c r="AT9180" s="43"/>
      <c r="AU9180" s="43"/>
      <c r="AV9180" s="43"/>
      <c r="AW9180" s="43"/>
      <c r="AX9180" s="43"/>
      <c r="AY9180" s="43"/>
      <c r="AZ9180" s="43"/>
      <c r="BA9180" s="43"/>
      <c r="BB9180" s="43"/>
      <c r="BC9180" s="43"/>
      <c r="BD9180" s="43"/>
      <c r="BE9180" s="43"/>
      <c r="BF9180" s="43"/>
      <c r="BG9180" s="43"/>
    </row>
    <row r="9181" spans="5:59" x14ac:dyDescent="0.25">
      <c r="E9181" s="42"/>
      <c r="F9181" s="43"/>
      <c r="G9181" s="43"/>
      <c r="H9181" s="43"/>
      <c r="I9181" s="43"/>
      <c r="J9181" s="43"/>
      <c r="K9181" s="43"/>
      <c r="L9181" s="43"/>
      <c r="M9181" s="43"/>
      <c r="N9181" s="43"/>
      <c r="O9181" s="43"/>
      <c r="P9181" s="43"/>
      <c r="Q9181" s="43"/>
      <c r="R9181" s="43"/>
      <c r="S9181" s="43"/>
      <c r="T9181" s="43"/>
      <c r="U9181" s="43"/>
      <c r="V9181" s="43"/>
      <c r="W9181" s="43"/>
      <c r="X9181" s="43"/>
      <c r="Y9181" s="43"/>
      <c r="Z9181" s="43"/>
      <c r="AA9181" s="43"/>
      <c r="AB9181" s="43"/>
      <c r="AC9181" s="43"/>
      <c r="AD9181" s="43"/>
      <c r="AE9181" s="43"/>
      <c r="AF9181" s="43"/>
      <c r="AG9181" s="43"/>
      <c r="AH9181" s="43"/>
      <c r="AI9181" s="43"/>
      <c r="AJ9181" s="43"/>
      <c r="AK9181" s="43"/>
      <c r="AL9181" s="43"/>
      <c r="AM9181" s="43"/>
      <c r="AN9181" s="43"/>
      <c r="AO9181" s="43"/>
      <c r="AP9181" s="43"/>
      <c r="AQ9181" s="43"/>
      <c r="AR9181" s="43"/>
      <c r="AS9181" s="43"/>
      <c r="AT9181" s="43"/>
      <c r="AU9181" s="43"/>
      <c r="AV9181" s="43"/>
      <c r="AW9181" s="43"/>
      <c r="AX9181" s="43"/>
      <c r="AY9181" s="43"/>
      <c r="AZ9181" s="43"/>
      <c r="BA9181" s="43"/>
      <c r="BB9181" s="43"/>
      <c r="BC9181" s="43"/>
      <c r="BD9181" s="43"/>
      <c r="BE9181" s="43"/>
      <c r="BF9181" s="43"/>
      <c r="BG9181" s="43"/>
    </row>
    <row r="9182" spans="5:59" x14ac:dyDescent="0.25">
      <c r="E9182" s="42" t="s">
        <v>946</v>
      </c>
      <c r="F9182" s="43"/>
      <c r="G9182" s="43"/>
      <c r="H9182" s="43"/>
      <c r="I9182" s="43"/>
      <c r="J9182" s="43"/>
      <c r="K9182" s="43"/>
      <c r="L9182" s="43"/>
      <c r="M9182" s="43"/>
      <c r="N9182" s="43"/>
      <c r="O9182" s="43"/>
      <c r="P9182" s="43"/>
      <c r="Q9182" s="43"/>
      <c r="R9182" s="43"/>
      <c r="S9182" s="43"/>
      <c r="T9182" s="43"/>
      <c r="U9182" s="43"/>
      <c r="V9182" s="43"/>
      <c r="W9182" s="43"/>
      <c r="X9182" s="43"/>
      <c r="Y9182" s="43"/>
      <c r="Z9182" s="43"/>
      <c r="AA9182" s="43"/>
      <c r="AB9182" s="43"/>
      <c r="AC9182" s="43"/>
      <c r="AD9182" s="43"/>
      <c r="AE9182" s="43"/>
      <c r="AF9182" s="43"/>
      <c r="AG9182" s="43"/>
      <c r="AH9182" s="43"/>
      <c r="AI9182" s="43"/>
      <c r="AJ9182" s="43"/>
      <c r="AK9182" s="43"/>
      <c r="AL9182" s="43"/>
      <c r="AM9182" s="43"/>
      <c r="AN9182" s="43"/>
      <c r="AO9182" s="43"/>
      <c r="AP9182" s="43"/>
      <c r="AQ9182" s="43"/>
      <c r="AR9182" s="43"/>
      <c r="AS9182" s="43"/>
      <c r="AT9182" s="43"/>
      <c r="AU9182" s="43"/>
      <c r="AV9182" s="43"/>
      <c r="AW9182" s="43"/>
      <c r="AX9182" s="43"/>
      <c r="AY9182" s="43"/>
      <c r="AZ9182" s="43"/>
      <c r="BA9182" s="43"/>
      <c r="BB9182" s="43"/>
      <c r="BC9182" s="43"/>
      <c r="BD9182" s="43"/>
      <c r="BE9182" s="43"/>
      <c r="BF9182" s="43"/>
      <c r="BG9182" s="43"/>
    </row>
    <row r="9183" spans="5:59" x14ac:dyDescent="0.25">
      <c r="E9183" s="42" t="s">
        <v>1098</v>
      </c>
      <c r="F9183" s="43"/>
      <c r="G9183" s="43"/>
      <c r="H9183" s="43"/>
      <c r="I9183" s="43"/>
      <c r="J9183" s="43"/>
      <c r="K9183" s="43"/>
      <c r="L9183" s="43"/>
      <c r="M9183" s="43"/>
      <c r="N9183" s="43"/>
      <c r="O9183" s="43"/>
      <c r="P9183" s="43"/>
      <c r="Q9183" s="43"/>
      <c r="R9183" s="43"/>
      <c r="S9183" s="43"/>
      <c r="T9183" s="43"/>
      <c r="U9183" s="43"/>
      <c r="V9183" s="43"/>
      <c r="W9183" s="43"/>
      <c r="X9183" s="43"/>
      <c r="Y9183" s="43"/>
      <c r="Z9183" s="43"/>
      <c r="AA9183" s="43"/>
      <c r="AB9183" s="43"/>
      <c r="AC9183" s="43"/>
      <c r="AD9183" s="43"/>
      <c r="AE9183" s="43"/>
      <c r="AF9183" s="43"/>
      <c r="AG9183" s="43"/>
      <c r="AH9183" s="43"/>
      <c r="AI9183" s="43"/>
      <c r="AJ9183" s="43"/>
      <c r="AK9183" s="43"/>
      <c r="AL9183" s="43"/>
      <c r="AM9183" s="43"/>
      <c r="AN9183" s="43"/>
      <c r="AO9183" s="43"/>
      <c r="AP9183" s="43"/>
      <c r="AQ9183" s="43"/>
      <c r="AR9183" s="43"/>
      <c r="AS9183" s="43"/>
      <c r="AT9183" s="43"/>
      <c r="AU9183" s="43"/>
      <c r="AV9183" s="43"/>
      <c r="AW9183" s="43"/>
      <c r="AX9183" s="43"/>
      <c r="AY9183" s="43"/>
      <c r="AZ9183" s="43"/>
      <c r="BA9183" s="43"/>
      <c r="BB9183" s="43"/>
      <c r="BC9183" s="43"/>
      <c r="BD9183" s="43"/>
      <c r="BE9183" s="43"/>
      <c r="BF9183" s="43"/>
      <c r="BG9183" s="43"/>
    </row>
    <row r="9184" spans="5:59" x14ac:dyDescent="0.25">
      <c r="E9184" s="42" t="s">
        <v>904</v>
      </c>
      <c r="F9184" s="43"/>
      <c r="G9184" s="43"/>
      <c r="H9184" s="43"/>
      <c r="I9184" s="43"/>
      <c r="J9184" s="43"/>
      <c r="K9184" s="43"/>
      <c r="L9184" s="43"/>
      <c r="M9184" s="43"/>
      <c r="N9184" s="43"/>
      <c r="O9184" s="43"/>
      <c r="P9184" s="43"/>
      <c r="Q9184" s="43"/>
      <c r="R9184" s="43"/>
      <c r="S9184" s="43"/>
      <c r="T9184" s="43"/>
      <c r="U9184" s="43"/>
      <c r="V9184" s="43"/>
      <c r="W9184" s="43"/>
      <c r="X9184" s="43"/>
      <c r="Y9184" s="43"/>
      <c r="Z9184" s="43"/>
      <c r="AA9184" s="43"/>
      <c r="AB9184" s="43"/>
      <c r="AC9184" s="43"/>
      <c r="AD9184" s="43"/>
      <c r="AE9184" s="43"/>
      <c r="AF9184" s="43"/>
      <c r="AG9184" s="43"/>
      <c r="AH9184" s="43"/>
      <c r="AI9184" s="43"/>
      <c r="AJ9184" s="43"/>
      <c r="AK9184" s="43"/>
      <c r="AL9184" s="43"/>
      <c r="AM9184" s="43"/>
      <c r="AN9184" s="43"/>
      <c r="AO9184" s="43"/>
      <c r="AP9184" s="43"/>
      <c r="AQ9184" s="43"/>
      <c r="AR9184" s="43"/>
      <c r="AS9184" s="43"/>
      <c r="AT9184" s="43"/>
      <c r="AU9184" s="43"/>
      <c r="AV9184" s="43"/>
      <c r="AW9184" s="43"/>
      <c r="AX9184" s="43"/>
      <c r="AY9184" s="43"/>
      <c r="AZ9184" s="43"/>
      <c r="BA9184" s="43"/>
      <c r="BB9184" s="43"/>
      <c r="BC9184" s="43"/>
      <c r="BD9184" s="43"/>
      <c r="BE9184" s="43"/>
      <c r="BF9184" s="43"/>
      <c r="BG9184" s="43"/>
    </row>
    <row r="9188" spans="2:5" x14ac:dyDescent="0.25">
      <c r="B9188" s="1" t="s">
        <v>1476</v>
      </c>
    </row>
    <row r="9190" spans="2:5" x14ac:dyDescent="0.25">
      <c r="C9190" s="13">
        <v>0</v>
      </c>
      <c r="E9190" s="4" t="s">
        <v>1477</v>
      </c>
    </row>
    <row r="9192" spans="2:5" x14ac:dyDescent="0.25">
      <c r="E9192" s="4" t="s">
        <v>1478</v>
      </c>
    </row>
    <row r="9196" spans="2:5" x14ac:dyDescent="0.25">
      <c r="C9196" s="13">
        <v>0</v>
      </c>
      <c r="E9196" s="4" t="s">
        <v>1479</v>
      </c>
    </row>
    <row r="9286" spans="3:5" x14ac:dyDescent="0.25">
      <c r="C9286" s="13">
        <v>0</v>
      </c>
      <c r="E9286" s="4" t="s">
        <v>1480</v>
      </c>
    </row>
    <row r="9294" spans="3:5" x14ac:dyDescent="0.25">
      <c r="E9294" s="4" t="s">
        <v>1481</v>
      </c>
    </row>
    <row r="9334" spans="5:58" x14ac:dyDescent="0.25">
      <c r="E9334" s="40" t="s">
        <v>1482</v>
      </c>
      <c r="F9334" s="41"/>
      <c r="G9334" s="41"/>
      <c r="H9334" s="41"/>
      <c r="I9334" s="41"/>
      <c r="J9334" s="41"/>
      <c r="K9334" s="41"/>
      <c r="L9334" s="41"/>
      <c r="M9334" s="41"/>
      <c r="N9334" s="41"/>
      <c r="O9334" s="41"/>
      <c r="P9334" s="41"/>
      <c r="Q9334" s="41"/>
      <c r="R9334" s="41"/>
      <c r="S9334" s="41"/>
      <c r="T9334" s="41"/>
      <c r="U9334" s="41"/>
      <c r="V9334" s="41"/>
      <c r="W9334" s="41"/>
      <c r="X9334" s="41"/>
      <c r="Y9334" s="41"/>
      <c r="Z9334" s="41"/>
      <c r="AA9334" s="41"/>
      <c r="AB9334" s="41"/>
      <c r="AC9334" s="41"/>
      <c r="AD9334" s="41"/>
      <c r="AE9334" s="41"/>
      <c r="AF9334" s="41"/>
      <c r="AG9334" s="41"/>
      <c r="AH9334" s="41"/>
      <c r="AI9334" s="41"/>
      <c r="AJ9334" s="41"/>
      <c r="AK9334" s="41"/>
      <c r="AL9334" s="41"/>
      <c r="AM9334" s="41"/>
      <c r="AN9334" s="41"/>
      <c r="AO9334" s="41"/>
      <c r="AP9334" s="41"/>
      <c r="AQ9334" s="41"/>
      <c r="AR9334" s="41"/>
      <c r="AS9334" s="41"/>
      <c r="AT9334" s="41"/>
      <c r="AU9334" s="41"/>
      <c r="AV9334" s="41"/>
      <c r="AW9334" s="41"/>
      <c r="AX9334" s="41"/>
      <c r="AY9334" s="41"/>
      <c r="AZ9334" s="41"/>
      <c r="BA9334" s="41"/>
      <c r="BB9334" s="41"/>
      <c r="BC9334" s="41"/>
      <c r="BD9334" s="41"/>
      <c r="BE9334" s="41"/>
      <c r="BF9334" s="41"/>
    </row>
    <row r="9335" spans="5:58" x14ac:dyDescent="0.25">
      <c r="E9335" s="40"/>
      <c r="F9335" s="41"/>
      <c r="G9335" s="41"/>
      <c r="H9335" s="41"/>
      <c r="I9335" s="41"/>
      <c r="J9335" s="41"/>
      <c r="K9335" s="41"/>
      <c r="L9335" s="41"/>
      <c r="M9335" s="41"/>
      <c r="N9335" s="41"/>
      <c r="O9335" s="41"/>
      <c r="P9335" s="41"/>
      <c r="Q9335" s="41"/>
      <c r="R9335" s="41"/>
      <c r="S9335" s="41"/>
      <c r="T9335" s="41"/>
      <c r="U9335" s="41"/>
      <c r="V9335" s="41"/>
      <c r="W9335" s="41"/>
      <c r="X9335" s="41"/>
      <c r="Y9335" s="41"/>
      <c r="Z9335" s="41"/>
      <c r="AA9335" s="41"/>
      <c r="AB9335" s="41"/>
      <c r="AC9335" s="41"/>
      <c r="AD9335" s="41"/>
      <c r="AE9335" s="41"/>
      <c r="AF9335" s="41"/>
      <c r="AG9335" s="41"/>
      <c r="AH9335" s="41"/>
      <c r="AI9335" s="41"/>
      <c r="AJ9335" s="41"/>
      <c r="AK9335" s="41"/>
      <c r="AL9335" s="41"/>
      <c r="AM9335" s="41"/>
      <c r="AN9335" s="41"/>
      <c r="AO9335" s="41"/>
      <c r="AP9335" s="41"/>
      <c r="AQ9335" s="41"/>
      <c r="AR9335" s="41"/>
      <c r="AS9335" s="41"/>
      <c r="AT9335" s="41"/>
      <c r="AU9335" s="41"/>
      <c r="AV9335" s="41"/>
      <c r="AW9335" s="41"/>
      <c r="AX9335" s="41"/>
      <c r="AY9335" s="41"/>
      <c r="AZ9335" s="41"/>
      <c r="BA9335" s="41"/>
      <c r="BB9335" s="41"/>
      <c r="BC9335" s="41"/>
      <c r="BD9335" s="41"/>
      <c r="BE9335" s="41"/>
      <c r="BF9335" s="41"/>
    </row>
    <row r="9336" spans="5:58" x14ac:dyDescent="0.25">
      <c r="E9336" s="40" t="s">
        <v>1495</v>
      </c>
      <c r="F9336" s="41"/>
      <c r="G9336" s="41"/>
      <c r="H9336" s="41"/>
      <c r="I9336" s="41"/>
      <c r="J9336" s="41"/>
      <c r="K9336" s="41"/>
      <c r="L9336" s="41"/>
      <c r="M9336" s="41"/>
      <c r="N9336" s="41"/>
      <c r="O9336" s="41"/>
      <c r="P9336" s="41"/>
      <c r="Q9336" s="41"/>
      <c r="R9336" s="41"/>
      <c r="S9336" s="41"/>
      <c r="T9336" s="41"/>
      <c r="U9336" s="41"/>
      <c r="V9336" s="41"/>
      <c r="W9336" s="41"/>
      <c r="X9336" s="41"/>
      <c r="Y9336" s="41"/>
      <c r="Z9336" s="41"/>
      <c r="AA9336" s="41"/>
      <c r="AB9336" s="41"/>
      <c r="AC9336" s="41"/>
      <c r="AD9336" s="41"/>
      <c r="AE9336" s="41"/>
      <c r="AF9336" s="41"/>
      <c r="AG9336" s="41"/>
      <c r="AH9336" s="41"/>
      <c r="AI9336" s="41"/>
      <c r="AJ9336" s="41"/>
      <c r="AK9336" s="41"/>
      <c r="AL9336" s="41"/>
      <c r="AM9336" s="41"/>
      <c r="AN9336" s="41"/>
      <c r="AO9336" s="41"/>
      <c r="AP9336" s="41"/>
      <c r="AQ9336" s="41"/>
      <c r="AR9336" s="41"/>
      <c r="AS9336" s="41"/>
      <c r="AT9336" s="41"/>
      <c r="AU9336" s="41"/>
      <c r="AV9336" s="41"/>
      <c r="AW9336" s="41"/>
      <c r="AX9336" s="41"/>
      <c r="AY9336" s="41"/>
      <c r="AZ9336" s="41"/>
      <c r="BA9336" s="41"/>
      <c r="BB9336" s="41"/>
      <c r="BC9336" s="41"/>
      <c r="BD9336" s="41"/>
      <c r="BE9336" s="41"/>
      <c r="BF9336" s="41"/>
    </row>
    <row r="9337" spans="5:58" x14ac:dyDescent="0.25">
      <c r="E9337" s="40"/>
      <c r="F9337" s="41"/>
      <c r="G9337" s="41"/>
      <c r="H9337" s="41"/>
      <c r="I9337" s="41"/>
      <c r="J9337" s="41"/>
      <c r="K9337" s="41"/>
      <c r="L9337" s="41"/>
      <c r="M9337" s="41"/>
      <c r="N9337" s="41"/>
      <c r="O9337" s="41"/>
      <c r="P9337" s="41"/>
      <c r="Q9337" s="41"/>
      <c r="R9337" s="41"/>
      <c r="S9337" s="41"/>
      <c r="T9337" s="41"/>
      <c r="U9337" s="41"/>
      <c r="V9337" s="41"/>
      <c r="W9337" s="41"/>
      <c r="X9337" s="41"/>
      <c r="Y9337" s="41"/>
      <c r="Z9337" s="41"/>
      <c r="AA9337" s="41"/>
      <c r="AB9337" s="41"/>
      <c r="AC9337" s="41"/>
      <c r="AD9337" s="41"/>
      <c r="AE9337" s="41"/>
      <c r="AF9337" s="41"/>
      <c r="AG9337" s="41"/>
      <c r="AH9337" s="41"/>
      <c r="AI9337" s="41"/>
      <c r="AJ9337" s="41"/>
      <c r="AK9337" s="41"/>
      <c r="AL9337" s="41"/>
      <c r="AM9337" s="41"/>
      <c r="AN9337" s="41"/>
      <c r="AO9337" s="41"/>
      <c r="AP9337" s="41"/>
      <c r="AQ9337" s="41"/>
      <c r="AR9337" s="41"/>
      <c r="AS9337" s="41"/>
      <c r="AT9337" s="41"/>
      <c r="AU9337" s="41"/>
      <c r="AV9337" s="41"/>
      <c r="AW9337" s="41"/>
      <c r="AX9337" s="41"/>
      <c r="AY9337" s="41"/>
      <c r="AZ9337" s="41"/>
      <c r="BA9337" s="41"/>
      <c r="BB9337" s="41"/>
      <c r="BC9337" s="41"/>
      <c r="BD9337" s="41"/>
      <c r="BE9337" s="41"/>
      <c r="BF9337" s="41"/>
    </row>
    <row r="9338" spans="5:58" x14ac:dyDescent="0.25">
      <c r="E9338" s="40" t="s">
        <v>1496</v>
      </c>
      <c r="F9338" s="41"/>
      <c r="G9338" s="41"/>
      <c r="H9338" s="41"/>
      <c r="I9338" s="41"/>
      <c r="J9338" s="41"/>
      <c r="K9338" s="41"/>
      <c r="L9338" s="41"/>
      <c r="M9338" s="41"/>
      <c r="N9338" s="41"/>
      <c r="O9338" s="41"/>
      <c r="P9338" s="41"/>
      <c r="Q9338" s="41"/>
      <c r="R9338" s="41"/>
      <c r="S9338" s="41"/>
      <c r="T9338" s="41"/>
      <c r="U9338" s="41"/>
      <c r="V9338" s="41"/>
      <c r="W9338" s="41"/>
      <c r="X9338" s="41"/>
      <c r="Y9338" s="41"/>
      <c r="Z9338" s="41"/>
      <c r="AA9338" s="41"/>
      <c r="AB9338" s="41"/>
      <c r="AC9338" s="41"/>
      <c r="AD9338" s="41"/>
      <c r="AE9338" s="41"/>
      <c r="AF9338" s="41"/>
      <c r="AG9338" s="41"/>
      <c r="AH9338" s="41"/>
      <c r="AI9338" s="41"/>
      <c r="AJ9338" s="41"/>
      <c r="AK9338" s="41"/>
      <c r="AL9338" s="41"/>
      <c r="AM9338" s="41"/>
      <c r="AN9338" s="41"/>
      <c r="AO9338" s="41"/>
      <c r="AP9338" s="41"/>
      <c r="AQ9338" s="41"/>
      <c r="AR9338" s="41"/>
      <c r="AS9338" s="41"/>
      <c r="AT9338" s="41"/>
      <c r="AU9338" s="41"/>
      <c r="AV9338" s="41"/>
      <c r="AW9338" s="41"/>
      <c r="AX9338" s="41"/>
      <c r="AY9338" s="41"/>
      <c r="AZ9338" s="41"/>
      <c r="BA9338" s="41"/>
      <c r="BB9338" s="41"/>
      <c r="BC9338" s="41"/>
      <c r="BD9338" s="41"/>
      <c r="BE9338" s="41"/>
      <c r="BF9338" s="41"/>
    </row>
    <row r="9339" spans="5:58" x14ac:dyDescent="0.25">
      <c r="E9339" s="40" t="s">
        <v>1483</v>
      </c>
      <c r="F9339" s="41"/>
      <c r="G9339" s="41"/>
      <c r="H9339" s="41"/>
      <c r="I9339" s="41"/>
      <c r="J9339" s="41"/>
      <c r="K9339" s="41"/>
      <c r="L9339" s="41"/>
      <c r="M9339" s="41"/>
      <c r="N9339" s="41"/>
      <c r="O9339" s="41"/>
      <c r="P9339" s="41"/>
      <c r="Q9339" s="41"/>
      <c r="R9339" s="41"/>
      <c r="S9339" s="41"/>
      <c r="T9339" s="41"/>
      <c r="U9339" s="41"/>
      <c r="V9339" s="41"/>
      <c r="W9339" s="41"/>
      <c r="X9339" s="41"/>
      <c r="Y9339" s="41"/>
      <c r="Z9339" s="41"/>
      <c r="AA9339" s="41"/>
      <c r="AB9339" s="41"/>
      <c r="AC9339" s="41"/>
      <c r="AD9339" s="41"/>
      <c r="AE9339" s="41"/>
      <c r="AF9339" s="41"/>
      <c r="AG9339" s="41"/>
      <c r="AH9339" s="41"/>
      <c r="AI9339" s="41"/>
      <c r="AJ9339" s="41"/>
      <c r="AK9339" s="41"/>
      <c r="AL9339" s="41"/>
      <c r="AM9339" s="41"/>
      <c r="AN9339" s="41"/>
      <c r="AO9339" s="41"/>
      <c r="AP9339" s="41"/>
      <c r="AQ9339" s="41"/>
      <c r="AR9339" s="41"/>
      <c r="AS9339" s="41"/>
      <c r="AT9339" s="41"/>
      <c r="AU9339" s="41"/>
      <c r="AV9339" s="41"/>
      <c r="AW9339" s="41"/>
      <c r="AX9339" s="41"/>
      <c r="AY9339" s="41"/>
      <c r="AZ9339" s="41"/>
      <c r="BA9339" s="41"/>
      <c r="BB9339" s="41"/>
      <c r="BC9339" s="41"/>
      <c r="BD9339" s="41"/>
      <c r="BE9339" s="41"/>
      <c r="BF9339" s="41"/>
    </row>
    <row r="9340" spans="5:58" x14ac:dyDescent="0.25">
      <c r="E9340" s="40" t="s">
        <v>1490</v>
      </c>
      <c r="F9340" s="41"/>
      <c r="G9340" s="41"/>
      <c r="H9340" s="41"/>
      <c r="I9340" s="41"/>
      <c r="J9340" s="41"/>
      <c r="K9340" s="41"/>
      <c r="L9340" s="41"/>
      <c r="M9340" s="41"/>
      <c r="N9340" s="41"/>
      <c r="O9340" s="41"/>
      <c r="P9340" s="41"/>
      <c r="Q9340" s="41"/>
      <c r="R9340" s="41"/>
      <c r="S9340" s="41"/>
      <c r="T9340" s="41"/>
      <c r="U9340" s="41"/>
      <c r="V9340" s="41"/>
      <c r="W9340" s="41"/>
      <c r="X9340" s="41"/>
      <c r="Y9340" s="41"/>
      <c r="Z9340" s="41"/>
      <c r="AA9340" s="41"/>
      <c r="AB9340" s="41"/>
      <c r="AC9340" s="41"/>
      <c r="AD9340" s="41"/>
      <c r="AE9340" s="41"/>
      <c r="AF9340" s="41"/>
      <c r="AG9340" s="41"/>
      <c r="AH9340" s="41"/>
      <c r="AI9340" s="41"/>
      <c r="AJ9340" s="41"/>
      <c r="AK9340" s="41"/>
      <c r="AL9340" s="41"/>
      <c r="AM9340" s="41"/>
      <c r="AN9340" s="41"/>
      <c r="AO9340" s="41"/>
      <c r="AP9340" s="41"/>
      <c r="AQ9340" s="41"/>
      <c r="AR9340" s="41"/>
      <c r="AS9340" s="41"/>
      <c r="AT9340" s="41"/>
      <c r="AU9340" s="41"/>
      <c r="AV9340" s="41"/>
      <c r="AW9340" s="41"/>
      <c r="AX9340" s="41"/>
      <c r="AY9340" s="41"/>
      <c r="AZ9340" s="41"/>
      <c r="BA9340" s="41"/>
      <c r="BB9340" s="41"/>
      <c r="BC9340" s="41"/>
      <c r="BD9340" s="41"/>
      <c r="BE9340" s="41"/>
      <c r="BF9340" s="41"/>
    </row>
    <row r="9341" spans="5:58" x14ac:dyDescent="0.25">
      <c r="E9341" s="40" t="s">
        <v>1484</v>
      </c>
      <c r="F9341" s="41"/>
      <c r="G9341" s="41"/>
      <c r="H9341" s="41"/>
      <c r="I9341" s="41"/>
      <c r="J9341" s="41"/>
      <c r="K9341" s="41"/>
      <c r="L9341" s="41"/>
      <c r="M9341" s="41"/>
      <c r="N9341" s="41"/>
      <c r="O9341" s="41"/>
      <c r="P9341" s="41"/>
      <c r="Q9341" s="41"/>
      <c r="R9341" s="41"/>
      <c r="S9341" s="41"/>
      <c r="T9341" s="41"/>
      <c r="U9341" s="41"/>
      <c r="V9341" s="41"/>
      <c r="W9341" s="41"/>
      <c r="X9341" s="41"/>
      <c r="Y9341" s="41"/>
      <c r="Z9341" s="41"/>
      <c r="AA9341" s="41"/>
      <c r="AB9341" s="41"/>
      <c r="AC9341" s="41"/>
      <c r="AD9341" s="41"/>
      <c r="AE9341" s="41"/>
      <c r="AF9341" s="41"/>
      <c r="AG9341" s="41"/>
      <c r="AH9341" s="41"/>
      <c r="AI9341" s="41"/>
      <c r="AJ9341" s="41"/>
      <c r="AK9341" s="41"/>
      <c r="AL9341" s="41"/>
      <c r="AM9341" s="41"/>
      <c r="AN9341" s="41"/>
      <c r="AO9341" s="41"/>
      <c r="AP9341" s="41"/>
      <c r="AQ9341" s="41"/>
      <c r="AR9341" s="41"/>
      <c r="AS9341" s="41"/>
      <c r="AT9341" s="41"/>
      <c r="AU9341" s="41"/>
      <c r="AV9341" s="41"/>
      <c r="AW9341" s="41"/>
      <c r="AX9341" s="41"/>
      <c r="AY9341" s="41"/>
      <c r="AZ9341" s="41"/>
      <c r="BA9341" s="41"/>
      <c r="BB9341" s="41"/>
      <c r="BC9341" s="41"/>
      <c r="BD9341" s="41"/>
      <c r="BE9341" s="41"/>
      <c r="BF9341" s="41"/>
    </row>
    <row r="9342" spans="5:58" x14ac:dyDescent="0.25">
      <c r="E9342" s="40" t="s">
        <v>1485</v>
      </c>
      <c r="F9342" s="41"/>
      <c r="G9342" s="41"/>
      <c r="H9342" s="41"/>
      <c r="I9342" s="41"/>
      <c r="J9342" s="41"/>
      <c r="K9342" s="41"/>
      <c r="L9342" s="41"/>
      <c r="M9342" s="41"/>
      <c r="N9342" s="41"/>
      <c r="O9342" s="41"/>
      <c r="P9342" s="41"/>
      <c r="Q9342" s="41"/>
      <c r="R9342" s="41"/>
      <c r="S9342" s="41"/>
      <c r="T9342" s="41"/>
      <c r="U9342" s="41"/>
      <c r="V9342" s="41"/>
      <c r="W9342" s="41"/>
      <c r="X9342" s="41"/>
      <c r="Y9342" s="41"/>
      <c r="Z9342" s="41"/>
      <c r="AA9342" s="41"/>
      <c r="AB9342" s="41"/>
      <c r="AC9342" s="41"/>
      <c r="AD9342" s="41"/>
      <c r="AE9342" s="41"/>
      <c r="AF9342" s="41"/>
      <c r="AG9342" s="41"/>
      <c r="AH9342" s="41"/>
      <c r="AI9342" s="41"/>
      <c r="AJ9342" s="41"/>
      <c r="AK9342" s="41"/>
      <c r="AL9342" s="41"/>
      <c r="AM9342" s="41"/>
      <c r="AN9342" s="41"/>
      <c r="AO9342" s="41"/>
      <c r="AP9342" s="41"/>
      <c r="AQ9342" s="41"/>
      <c r="AR9342" s="41"/>
      <c r="AS9342" s="41"/>
      <c r="AT9342" s="41"/>
      <c r="AU9342" s="41"/>
      <c r="AV9342" s="41"/>
      <c r="AW9342" s="41"/>
      <c r="AX9342" s="41"/>
      <c r="AY9342" s="41"/>
      <c r="AZ9342" s="41"/>
      <c r="BA9342" s="41"/>
      <c r="BB9342" s="41"/>
      <c r="BC9342" s="41"/>
      <c r="BD9342" s="41"/>
      <c r="BE9342" s="41"/>
      <c r="BF9342" s="41"/>
    </row>
    <row r="9343" spans="5:58" x14ac:dyDescent="0.25">
      <c r="E9343" s="40" t="s">
        <v>1483</v>
      </c>
      <c r="F9343" s="41"/>
      <c r="G9343" s="41"/>
      <c r="H9343" s="41"/>
      <c r="I9343" s="41"/>
      <c r="J9343" s="41"/>
      <c r="K9343" s="41"/>
      <c r="L9343" s="41"/>
      <c r="M9343" s="41"/>
      <c r="N9343" s="41"/>
      <c r="O9343" s="41"/>
      <c r="P9343" s="41"/>
      <c r="Q9343" s="41"/>
      <c r="R9343" s="41"/>
      <c r="S9343" s="41"/>
      <c r="T9343" s="41"/>
      <c r="U9343" s="41"/>
      <c r="V9343" s="41"/>
      <c r="W9343" s="41"/>
      <c r="X9343" s="41"/>
      <c r="Y9343" s="41"/>
      <c r="Z9343" s="41"/>
      <c r="AA9343" s="41"/>
      <c r="AB9343" s="41"/>
      <c r="AC9343" s="41"/>
      <c r="AD9343" s="41"/>
      <c r="AE9343" s="41"/>
      <c r="AF9343" s="41"/>
      <c r="AG9343" s="41"/>
      <c r="AH9343" s="41"/>
      <c r="AI9343" s="41"/>
      <c r="AJ9343" s="41"/>
      <c r="AK9343" s="41"/>
      <c r="AL9343" s="41"/>
      <c r="AM9343" s="41"/>
      <c r="AN9343" s="41"/>
      <c r="AO9343" s="41"/>
      <c r="AP9343" s="41"/>
      <c r="AQ9343" s="41"/>
      <c r="AR9343" s="41"/>
      <c r="AS9343" s="41"/>
      <c r="AT9343" s="41"/>
      <c r="AU9343" s="41"/>
      <c r="AV9343" s="41"/>
      <c r="AW9343" s="41"/>
      <c r="AX9343" s="41"/>
      <c r="AY9343" s="41"/>
      <c r="AZ9343" s="41"/>
      <c r="BA9343" s="41"/>
      <c r="BB9343" s="41"/>
      <c r="BC9343" s="41"/>
      <c r="BD9343" s="41"/>
      <c r="BE9343" s="41"/>
      <c r="BF9343" s="41"/>
    </row>
    <row r="9344" spans="5:58" x14ac:dyDescent="0.25">
      <c r="E9344" s="40" t="s">
        <v>1497</v>
      </c>
      <c r="F9344" s="41"/>
      <c r="G9344" s="41"/>
      <c r="H9344" s="41"/>
      <c r="I9344" s="41"/>
      <c r="J9344" s="41"/>
      <c r="K9344" s="41"/>
      <c r="L9344" s="41"/>
      <c r="M9344" s="41"/>
      <c r="N9344" s="41"/>
      <c r="O9344" s="41"/>
      <c r="P9344" s="41"/>
      <c r="Q9344" s="41"/>
      <c r="R9344" s="41"/>
      <c r="S9344" s="41"/>
      <c r="T9344" s="41"/>
      <c r="U9344" s="41"/>
      <c r="V9344" s="41"/>
      <c r="W9344" s="41"/>
      <c r="X9344" s="41"/>
      <c r="Y9344" s="41"/>
      <c r="Z9344" s="41"/>
      <c r="AA9344" s="41"/>
      <c r="AB9344" s="41"/>
      <c r="AC9344" s="41"/>
      <c r="AD9344" s="41"/>
      <c r="AE9344" s="41"/>
      <c r="AF9344" s="41"/>
      <c r="AG9344" s="41"/>
      <c r="AH9344" s="41"/>
      <c r="AI9344" s="41"/>
      <c r="AJ9344" s="41"/>
      <c r="AK9344" s="41"/>
      <c r="AL9344" s="41"/>
      <c r="AM9344" s="41"/>
      <c r="AN9344" s="41"/>
      <c r="AO9344" s="41"/>
      <c r="AP9344" s="41"/>
      <c r="AQ9344" s="41"/>
      <c r="AR9344" s="41"/>
      <c r="AS9344" s="41"/>
      <c r="AT9344" s="41"/>
      <c r="AU9344" s="41"/>
      <c r="AV9344" s="41"/>
      <c r="AW9344" s="41"/>
      <c r="AX9344" s="41"/>
      <c r="AY9344" s="41"/>
      <c r="AZ9344" s="41"/>
      <c r="BA9344" s="41"/>
      <c r="BB9344" s="41"/>
      <c r="BC9344" s="41"/>
      <c r="BD9344" s="41"/>
      <c r="BE9344" s="41"/>
      <c r="BF9344" s="41"/>
    </row>
    <row r="9345" spans="5:58" x14ac:dyDescent="0.25">
      <c r="E9345" s="40" t="s">
        <v>1484</v>
      </c>
      <c r="F9345" s="41"/>
      <c r="G9345" s="41"/>
      <c r="H9345" s="41"/>
      <c r="I9345" s="41"/>
      <c r="J9345" s="41"/>
      <c r="K9345" s="41"/>
      <c r="L9345" s="41"/>
      <c r="M9345" s="41"/>
      <c r="N9345" s="41"/>
      <c r="O9345" s="41"/>
      <c r="P9345" s="41"/>
      <c r="Q9345" s="41"/>
      <c r="R9345" s="41"/>
      <c r="S9345" s="41"/>
      <c r="T9345" s="41"/>
      <c r="U9345" s="41"/>
      <c r="V9345" s="41"/>
      <c r="W9345" s="41"/>
      <c r="X9345" s="41"/>
      <c r="Y9345" s="41"/>
      <c r="Z9345" s="41"/>
      <c r="AA9345" s="41"/>
      <c r="AB9345" s="41"/>
      <c r="AC9345" s="41"/>
      <c r="AD9345" s="41"/>
      <c r="AE9345" s="41"/>
      <c r="AF9345" s="41"/>
      <c r="AG9345" s="41"/>
      <c r="AH9345" s="41"/>
      <c r="AI9345" s="41"/>
      <c r="AJ9345" s="41"/>
      <c r="AK9345" s="41"/>
      <c r="AL9345" s="41"/>
      <c r="AM9345" s="41"/>
      <c r="AN9345" s="41"/>
      <c r="AO9345" s="41"/>
      <c r="AP9345" s="41"/>
      <c r="AQ9345" s="41"/>
      <c r="AR9345" s="41"/>
      <c r="AS9345" s="41"/>
      <c r="AT9345" s="41"/>
      <c r="AU9345" s="41"/>
      <c r="AV9345" s="41"/>
      <c r="AW9345" s="41"/>
      <c r="AX9345" s="41"/>
      <c r="AY9345" s="41"/>
      <c r="AZ9345" s="41"/>
      <c r="BA9345" s="41"/>
      <c r="BB9345" s="41"/>
      <c r="BC9345" s="41"/>
      <c r="BD9345" s="41"/>
      <c r="BE9345" s="41"/>
      <c r="BF9345" s="41"/>
    </row>
    <row r="9346" spans="5:58" x14ac:dyDescent="0.25">
      <c r="E9346" s="40"/>
      <c r="F9346" s="41"/>
      <c r="G9346" s="41"/>
      <c r="H9346" s="41"/>
      <c r="I9346" s="41"/>
      <c r="J9346" s="41"/>
      <c r="K9346" s="41"/>
      <c r="L9346" s="41"/>
      <c r="M9346" s="41"/>
      <c r="N9346" s="41"/>
      <c r="O9346" s="41"/>
      <c r="P9346" s="41"/>
      <c r="Q9346" s="41"/>
      <c r="R9346" s="41"/>
      <c r="S9346" s="41"/>
      <c r="T9346" s="41"/>
      <c r="U9346" s="41"/>
      <c r="V9346" s="41"/>
      <c r="W9346" s="41"/>
      <c r="X9346" s="41"/>
      <c r="Y9346" s="41"/>
      <c r="Z9346" s="41"/>
      <c r="AA9346" s="41"/>
      <c r="AB9346" s="41"/>
      <c r="AC9346" s="41"/>
      <c r="AD9346" s="41"/>
      <c r="AE9346" s="41"/>
      <c r="AF9346" s="41"/>
      <c r="AG9346" s="41"/>
      <c r="AH9346" s="41"/>
      <c r="AI9346" s="41"/>
      <c r="AJ9346" s="41"/>
      <c r="AK9346" s="41"/>
      <c r="AL9346" s="41"/>
      <c r="AM9346" s="41"/>
      <c r="AN9346" s="41"/>
      <c r="AO9346" s="41"/>
      <c r="AP9346" s="41"/>
      <c r="AQ9346" s="41"/>
      <c r="AR9346" s="41"/>
      <c r="AS9346" s="41"/>
      <c r="AT9346" s="41"/>
      <c r="AU9346" s="41"/>
      <c r="AV9346" s="41"/>
      <c r="AW9346" s="41"/>
      <c r="AX9346" s="41"/>
      <c r="AY9346" s="41"/>
      <c r="AZ9346" s="41"/>
      <c r="BA9346" s="41"/>
      <c r="BB9346" s="41"/>
      <c r="BC9346" s="41"/>
      <c r="BD9346" s="41"/>
      <c r="BE9346" s="41"/>
      <c r="BF9346" s="41"/>
    </row>
    <row r="9347" spans="5:58" x14ac:dyDescent="0.25">
      <c r="E9347" s="40" t="s">
        <v>1486</v>
      </c>
      <c r="F9347" s="41"/>
      <c r="G9347" s="41"/>
      <c r="H9347" s="41"/>
      <c r="I9347" s="41"/>
      <c r="J9347" s="41"/>
      <c r="K9347" s="41"/>
      <c r="L9347" s="41"/>
      <c r="M9347" s="41"/>
      <c r="N9347" s="41"/>
      <c r="O9347" s="41"/>
      <c r="P9347" s="41"/>
      <c r="Q9347" s="41"/>
      <c r="R9347" s="41"/>
      <c r="S9347" s="41"/>
      <c r="T9347" s="41"/>
      <c r="U9347" s="41"/>
      <c r="V9347" s="41"/>
      <c r="W9347" s="41"/>
      <c r="X9347" s="41"/>
      <c r="Y9347" s="41"/>
      <c r="Z9347" s="41"/>
      <c r="AA9347" s="41"/>
      <c r="AB9347" s="41"/>
      <c r="AC9347" s="41"/>
      <c r="AD9347" s="41"/>
      <c r="AE9347" s="41"/>
      <c r="AF9347" s="41"/>
      <c r="AG9347" s="41"/>
      <c r="AH9347" s="41"/>
      <c r="AI9347" s="41"/>
      <c r="AJ9347" s="41"/>
      <c r="AK9347" s="41"/>
      <c r="AL9347" s="41"/>
      <c r="AM9347" s="41"/>
      <c r="AN9347" s="41"/>
      <c r="AO9347" s="41"/>
      <c r="AP9347" s="41"/>
      <c r="AQ9347" s="41"/>
      <c r="AR9347" s="41"/>
      <c r="AS9347" s="41"/>
      <c r="AT9347" s="41"/>
      <c r="AU9347" s="41"/>
      <c r="AV9347" s="41"/>
      <c r="AW9347" s="41"/>
      <c r="AX9347" s="41"/>
      <c r="AY9347" s="41"/>
      <c r="AZ9347" s="41"/>
      <c r="BA9347" s="41"/>
      <c r="BB9347" s="41"/>
      <c r="BC9347" s="41"/>
      <c r="BD9347" s="41"/>
      <c r="BE9347" s="41"/>
      <c r="BF9347" s="41"/>
    </row>
    <row r="9348" spans="5:58" x14ac:dyDescent="0.25">
      <c r="E9348" s="40" t="s">
        <v>1483</v>
      </c>
      <c r="F9348" s="41"/>
      <c r="G9348" s="41"/>
      <c r="H9348" s="41"/>
      <c r="I9348" s="41"/>
      <c r="J9348" s="41"/>
      <c r="K9348" s="41"/>
      <c r="L9348" s="41"/>
      <c r="M9348" s="41"/>
      <c r="N9348" s="41"/>
      <c r="O9348" s="41"/>
      <c r="P9348" s="41"/>
      <c r="Q9348" s="41"/>
      <c r="R9348" s="41"/>
      <c r="S9348" s="41"/>
      <c r="T9348" s="41"/>
      <c r="U9348" s="41"/>
      <c r="V9348" s="41"/>
      <c r="W9348" s="41"/>
      <c r="X9348" s="41"/>
      <c r="Y9348" s="41"/>
      <c r="Z9348" s="41"/>
      <c r="AA9348" s="41"/>
      <c r="AB9348" s="41"/>
      <c r="AC9348" s="41"/>
      <c r="AD9348" s="41"/>
      <c r="AE9348" s="41"/>
      <c r="AF9348" s="41"/>
      <c r="AG9348" s="41"/>
      <c r="AH9348" s="41"/>
      <c r="AI9348" s="41"/>
      <c r="AJ9348" s="41"/>
      <c r="AK9348" s="41"/>
      <c r="AL9348" s="41"/>
      <c r="AM9348" s="41"/>
      <c r="AN9348" s="41"/>
      <c r="AO9348" s="41"/>
      <c r="AP9348" s="41"/>
      <c r="AQ9348" s="41"/>
      <c r="AR9348" s="41"/>
      <c r="AS9348" s="41"/>
      <c r="AT9348" s="41"/>
      <c r="AU9348" s="41"/>
      <c r="AV9348" s="41"/>
      <c r="AW9348" s="41"/>
      <c r="AX9348" s="41"/>
      <c r="AY9348" s="41"/>
      <c r="AZ9348" s="41"/>
      <c r="BA9348" s="41"/>
      <c r="BB9348" s="41"/>
      <c r="BC9348" s="41"/>
      <c r="BD9348" s="41"/>
      <c r="BE9348" s="41"/>
      <c r="BF9348" s="41"/>
    </row>
    <row r="9349" spans="5:58" x14ac:dyDescent="0.25">
      <c r="E9349" s="40" t="s">
        <v>1491</v>
      </c>
      <c r="F9349" s="41"/>
      <c r="G9349" s="41"/>
      <c r="H9349" s="41"/>
      <c r="I9349" s="41"/>
      <c r="J9349" s="41"/>
      <c r="K9349" s="41"/>
      <c r="L9349" s="41"/>
      <c r="M9349" s="41"/>
      <c r="N9349" s="41"/>
      <c r="O9349" s="41"/>
      <c r="P9349" s="41"/>
      <c r="Q9349" s="41"/>
      <c r="R9349" s="41"/>
      <c r="S9349" s="41"/>
      <c r="T9349" s="41"/>
      <c r="U9349" s="41"/>
      <c r="V9349" s="41"/>
      <c r="W9349" s="41"/>
      <c r="X9349" s="41"/>
      <c r="Y9349" s="41"/>
      <c r="Z9349" s="41"/>
      <c r="AA9349" s="41"/>
      <c r="AB9349" s="41"/>
      <c r="AC9349" s="41"/>
      <c r="AD9349" s="41"/>
      <c r="AE9349" s="41"/>
      <c r="AF9349" s="41"/>
      <c r="AG9349" s="41"/>
      <c r="AH9349" s="41"/>
      <c r="AI9349" s="41"/>
      <c r="AJ9349" s="41"/>
      <c r="AK9349" s="41"/>
      <c r="AL9349" s="41"/>
      <c r="AM9349" s="41"/>
      <c r="AN9349" s="41"/>
      <c r="AO9349" s="41"/>
      <c r="AP9349" s="41"/>
      <c r="AQ9349" s="41"/>
      <c r="AR9349" s="41"/>
      <c r="AS9349" s="41"/>
      <c r="AT9349" s="41"/>
      <c r="AU9349" s="41"/>
      <c r="AV9349" s="41"/>
      <c r="AW9349" s="41"/>
      <c r="AX9349" s="41"/>
      <c r="AY9349" s="41"/>
      <c r="AZ9349" s="41"/>
      <c r="BA9349" s="41"/>
      <c r="BB9349" s="41"/>
      <c r="BC9349" s="41"/>
      <c r="BD9349" s="41"/>
      <c r="BE9349" s="41"/>
      <c r="BF9349" s="41"/>
    </row>
    <row r="9350" spans="5:58" x14ac:dyDescent="0.25">
      <c r="E9350" s="40" t="s">
        <v>1492</v>
      </c>
      <c r="F9350" s="41"/>
      <c r="G9350" s="41"/>
      <c r="H9350" s="41"/>
      <c r="I9350" s="41"/>
      <c r="J9350" s="41"/>
      <c r="K9350" s="41"/>
      <c r="L9350" s="41"/>
      <c r="M9350" s="41"/>
      <c r="N9350" s="41"/>
      <c r="O9350" s="41"/>
      <c r="P9350" s="41"/>
      <c r="Q9350" s="41"/>
      <c r="R9350" s="41"/>
      <c r="S9350" s="41"/>
      <c r="T9350" s="41"/>
      <c r="U9350" s="41"/>
      <c r="V9350" s="41"/>
      <c r="W9350" s="41"/>
      <c r="X9350" s="41"/>
      <c r="Y9350" s="41"/>
      <c r="Z9350" s="41"/>
      <c r="AA9350" s="41"/>
      <c r="AB9350" s="41"/>
      <c r="AC9350" s="41"/>
      <c r="AD9350" s="41"/>
      <c r="AE9350" s="41"/>
      <c r="AF9350" s="41"/>
      <c r="AG9350" s="41"/>
      <c r="AH9350" s="41"/>
      <c r="AI9350" s="41"/>
      <c r="AJ9350" s="41"/>
      <c r="AK9350" s="41"/>
      <c r="AL9350" s="41"/>
      <c r="AM9350" s="41"/>
      <c r="AN9350" s="41"/>
      <c r="AO9350" s="41"/>
      <c r="AP9350" s="41"/>
      <c r="AQ9350" s="41"/>
      <c r="AR9350" s="41"/>
      <c r="AS9350" s="41"/>
      <c r="AT9350" s="41"/>
      <c r="AU9350" s="41"/>
      <c r="AV9350" s="41"/>
      <c r="AW9350" s="41"/>
      <c r="AX9350" s="41"/>
      <c r="AY9350" s="41"/>
      <c r="AZ9350" s="41"/>
      <c r="BA9350" s="41"/>
      <c r="BB9350" s="41"/>
      <c r="BC9350" s="41"/>
      <c r="BD9350" s="41"/>
      <c r="BE9350" s="41"/>
      <c r="BF9350" s="41"/>
    </row>
    <row r="9351" spans="5:58" x14ac:dyDescent="0.25">
      <c r="E9351" s="40" t="s">
        <v>1484</v>
      </c>
      <c r="F9351" s="41"/>
      <c r="G9351" s="41"/>
      <c r="H9351" s="41"/>
      <c r="I9351" s="41"/>
      <c r="J9351" s="41"/>
      <c r="K9351" s="41"/>
      <c r="L9351" s="41"/>
      <c r="M9351" s="41"/>
      <c r="N9351" s="41"/>
      <c r="O9351" s="41"/>
      <c r="P9351" s="41"/>
      <c r="Q9351" s="41"/>
      <c r="R9351" s="41"/>
      <c r="S9351" s="41"/>
      <c r="T9351" s="41"/>
      <c r="U9351" s="41"/>
      <c r="V9351" s="41"/>
      <c r="W9351" s="41"/>
      <c r="X9351" s="41"/>
      <c r="Y9351" s="41"/>
      <c r="Z9351" s="41"/>
      <c r="AA9351" s="41"/>
      <c r="AB9351" s="41"/>
      <c r="AC9351" s="41"/>
      <c r="AD9351" s="41"/>
      <c r="AE9351" s="41"/>
      <c r="AF9351" s="41"/>
      <c r="AG9351" s="41"/>
      <c r="AH9351" s="41"/>
      <c r="AI9351" s="41"/>
      <c r="AJ9351" s="41"/>
      <c r="AK9351" s="41"/>
      <c r="AL9351" s="41"/>
      <c r="AM9351" s="41"/>
      <c r="AN9351" s="41"/>
      <c r="AO9351" s="41"/>
      <c r="AP9351" s="41"/>
      <c r="AQ9351" s="41"/>
      <c r="AR9351" s="41"/>
      <c r="AS9351" s="41"/>
      <c r="AT9351" s="41"/>
      <c r="AU9351" s="41"/>
      <c r="AV9351" s="41"/>
      <c r="AW9351" s="41"/>
      <c r="AX9351" s="41"/>
      <c r="AY9351" s="41"/>
      <c r="AZ9351" s="41"/>
      <c r="BA9351" s="41"/>
      <c r="BB9351" s="41"/>
      <c r="BC9351" s="41"/>
      <c r="BD9351" s="41"/>
      <c r="BE9351" s="41"/>
      <c r="BF9351" s="41"/>
    </row>
    <row r="9352" spans="5:58" x14ac:dyDescent="0.25">
      <c r="E9352" s="40" t="s">
        <v>1485</v>
      </c>
      <c r="F9352" s="41"/>
      <c r="G9352" s="41"/>
      <c r="H9352" s="41"/>
      <c r="I9352" s="41"/>
      <c r="J9352" s="41"/>
      <c r="K9352" s="41"/>
      <c r="L9352" s="41"/>
      <c r="M9352" s="41"/>
      <c r="N9352" s="41"/>
      <c r="O9352" s="41"/>
      <c r="P9352" s="41"/>
      <c r="Q9352" s="41"/>
      <c r="R9352" s="41"/>
      <c r="S9352" s="41"/>
      <c r="T9352" s="41"/>
      <c r="U9352" s="41"/>
      <c r="V9352" s="41"/>
      <c r="W9352" s="41"/>
      <c r="X9352" s="41"/>
      <c r="Y9352" s="41"/>
      <c r="Z9352" s="41"/>
      <c r="AA9352" s="41"/>
      <c r="AB9352" s="41"/>
      <c r="AC9352" s="41"/>
      <c r="AD9352" s="41"/>
      <c r="AE9352" s="41"/>
      <c r="AF9352" s="41"/>
      <c r="AG9352" s="41"/>
      <c r="AH9352" s="41"/>
      <c r="AI9352" s="41"/>
      <c r="AJ9352" s="41"/>
      <c r="AK9352" s="41"/>
      <c r="AL9352" s="41"/>
      <c r="AM9352" s="41"/>
      <c r="AN9352" s="41"/>
      <c r="AO9352" s="41"/>
      <c r="AP9352" s="41"/>
      <c r="AQ9352" s="41"/>
      <c r="AR9352" s="41"/>
      <c r="AS9352" s="41"/>
      <c r="AT9352" s="41"/>
      <c r="AU9352" s="41"/>
      <c r="AV9352" s="41"/>
      <c r="AW9352" s="41"/>
      <c r="AX9352" s="41"/>
      <c r="AY9352" s="41"/>
      <c r="AZ9352" s="41"/>
      <c r="BA9352" s="41"/>
      <c r="BB9352" s="41"/>
      <c r="BC9352" s="41"/>
      <c r="BD9352" s="41"/>
      <c r="BE9352" s="41"/>
      <c r="BF9352" s="41"/>
    </row>
    <row r="9353" spans="5:58" x14ac:dyDescent="0.25">
      <c r="E9353" s="40" t="s">
        <v>1483</v>
      </c>
      <c r="F9353" s="41"/>
      <c r="G9353" s="41"/>
      <c r="H9353" s="41"/>
      <c r="I9353" s="41"/>
      <c r="J9353" s="41"/>
      <c r="K9353" s="41"/>
      <c r="L9353" s="41"/>
      <c r="M9353" s="41"/>
      <c r="N9353" s="41"/>
      <c r="O9353" s="41"/>
      <c r="P9353" s="41"/>
      <c r="Q9353" s="41"/>
      <c r="R9353" s="41"/>
      <c r="S9353" s="41"/>
      <c r="T9353" s="41"/>
      <c r="U9353" s="41"/>
      <c r="V9353" s="41"/>
      <c r="W9353" s="41"/>
      <c r="X9353" s="41"/>
      <c r="Y9353" s="41"/>
      <c r="Z9353" s="41"/>
      <c r="AA9353" s="41"/>
      <c r="AB9353" s="41"/>
      <c r="AC9353" s="41"/>
      <c r="AD9353" s="41"/>
      <c r="AE9353" s="41"/>
      <c r="AF9353" s="41"/>
      <c r="AG9353" s="41"/>
      <c r="AH9353" s="41"/>
      <c r="AI9353" s="41"/>
      <c r="AJ9353" s="41"/>
      <c r="AK9353" s="41"/>
      <c r="AL9353" s="41"/>
      <c r="AM9353" s="41"/>
      <c r="AN9353" s="41"/>
      <c r="AO9353" s="41"/>
      <c r="AP9353" s="41"/>
      <c r="AQ9353" s="41"/>
      <c r="AR9353" s="41"/>
      <c r="AS9353" s="41"/>
      <c r="AT9353" s="41"/>
      <c r="AU9353" s="41"/>
      <c r="AV9353" s="41"/>
      <c r="AW9353" s="41"/>
      <c r="AX9353" s="41"/>
      <c r="AY9353" s="41"/>
      <c r="AZ9353" s="41"/>
      <c r="BA9353" s="41"/>
      <c r="BB9353" s="41"/>
      <c r="BC9353" s="41"/>
      <c r="BD9353" s="41"/>
      <c r="BE9353" s="41"/>
      <c r="BF9353" s="41"/>
    </row>
    <row r="9354" spans="5:58" x14ac:dyDescent="0.25">
      <c r="E9354" s="40" t="s">
        <v>1491</v>
      </c>
      <c r="F9354" s="41"/>
      <c r="G9354" s="41"/>
      <c r="H9354" s="41"/>
      <c r="I9354" s="41"/>
      <c r="J9354" s="41"/>
      <c r="K9354" s="41"/>
      <c r="L9354" s="41"/>
      <c r="M9354" s="41"/>
      <c r="N9354" s="41"/>
      <c r="O9354" s="41"/>
      <c r="P9354" s="41"/>
      <c r="Q9354" s="41"/>
      <c r="R9354" s="41"/>
      <c r="S9354" s="41"/>
      <c r="T9354" s="41"/>
      <c r="U9354" s="41"/>
      <c r="V9354" s="41"/>
      <c r="W9354" s="41"/>
      <c r="X9354" s="41"/>
      <c r="Y9354" s="41"/>
      <c r="Z9354" s="41"/>
      <c r="AA9354" s="41"/>
      <c r="AB9354" s="41"/>
      <c r="AC9354" s="41"/>
      <c r="AD9354" s="41"/>
      <c r="AE9354" s="41"/>
      <c r="AF9354" s="41"/>
      <c r="AG9354" s="41"/>
      <c r="AH9354" s="41"/>
      <c r="AI9354" s="41"/>
      <c r="AJ9354" s="41"/>
      <c r="AK9354" s="41"/>
      <c r="AL9354" s="41"/>
      <c r="AM9354" s="41"/>
      <c r="AN9354" s="41"/>
      <c r="AO9354" s="41"/>
      <c r="AP9354" s="41"/>
      <c r="AQ9354" s="41"/>
      <c r="AR9354" s="41"/>
      <c r="AS9354" s="41"/>
      <c r="AT9354" s="41"/>
      <c r="AU9354" s="41"/>
      <c r="AV9354" s="41"/>
      <c r="AW9354" s="41"/>
      <c r="AX9354" s="41"/>
      <c r="AY9354" s="41"/>
      <c r="AZ9354" s="41"/>
      <c r="BA9354" s="41"/>
      <c r="BB9354" s="41"/>
      <c r="BC9354" s="41"/>
      <c r="BD9354" s="41"/>
      <c r="BE9354" s="41"/>
      <c r="BF9354" s="41"/>
    </row>
    <row r="9355" spans="5:58" x14ac:dyDescent="0.25">
      <c r="E9355" s="40" t="s">
        <v>1493</v>
      </c>
      <c r="F9355" s="41"/>
      <c r="G9355" s="41"/>
      <c r="H9355" s="41"/>
      <c r="I9355" s="41"/>
      <c r="J9355" s="41"/>
      <c r="K9355" s="41"/>
      <c r="L9355" s="41"/>
      <c r="M9355" s="41"/>
      <c r="N9355" s="41"/>
      <c r="O9355" s="41"/>
      <c r="P9355" s="41"/>
      <c r="Q9355" s="41"/>
      <c r="R9355" s="41"/>
      <c r="S9355" s="41"/>
      <c r="T9355" s="41"/>
      <c r="U9355" s="41"/>
      <c r="V9355" s="41"/>
      <c r="W9355" s="41"/>
      <c r="X9355" s="41"/>
      <c r="Y9355" s="41"/>
      <c r="Z9355" s="41"/>
      <c r="AA9355" s="41"/>
      <c r="AB9355" s="41"/>
      <c r="AC9355" s="41"/>
      <c r="AD9355" s="41"/>
      <c r="AE9355" s="41"/>
      <c r="AF9355" s="41"/>
      <c r="AG9355" s="41"/>
      <c r="AH9355" s="41"/>
      <c r="AI9355" s="41"/>
      <c r="AJ9355" s="41"/>
      <c r="AK9355" s="41"/>
      <c r="AL9355" s="41"/>
      <c r="AM9355" s="41"/>
      <c r="AN9355" s="41"/>
      <c r="AO9355" s="41"/>
      <c r="AP9355" s="41"/>
      <c r="AQ9355" s="41"/>
      <c r="AR9355" s="41"/>
      <c r="AS9355" s="41"/>
      <c r="AT9355" s="41"/>
      <c r="AU9355" s="41"/>
      <c r="AV9355" s="41"/>
      <c r="AW9355" s="41"/>
      <c r="AX9355" s="41"/>
      <c r="AY9355" s="41"/>
      <c r="AZ9355" s="41"/>
      <c r="BA9355" s="41"/>
      <c r="BB9355" s="41"/>
      <c r="BC9355" s="41"/>
      <c r="BD9355" s="41"/>
      <c r="BE9355" s="41"/>
      <c r="BF9355" s="41"/>
    </row>
    <row r="9356" spans="5:58" x14ac:dyDescent="0.25">
      <c r="E9356" s="40" t="s">
        <v>1494</v>
      </c>
      <c r="F9356" s="41"/>
      <c r="G9356" s="41"/>
      <c r="H9356" s="41"/>
      <c r="I9356" s="41"/>
      <c r="J9356" s="41"/>
      <c r="K9356" s="41"/>
      <c r="L9356" s="41"/>
      <c r="M9356" s="41"/>
      <c r="N9356" s="41"/>
      <c r="O9356" s="41"/>
      <c r="P9356" s="41"/>
      <c r="Q9356" s="41"/>
      <c r="R9356" s="41"/>
      <c r="S9356" s="41"/>
      <c r="T9356" s="41"/>
      <c r="U9356" s="41"/>
      <c r="V9356" s="41"/>
      <c r="W9356" s="41"/>
      <c r="X9356" s="41"/>
      <c r="Y9356" s="41"/>
      <c r="Z9356" s="41"/>
      <c r="AA9356" s="41"/>
      <c r="AB9356" s="41"/>
      <c r="AC9356" s="41"/>
      <c r="AD9356" s="41"/>
      <c r="AE9356" s="41"/>
      <c r="AF9356" s="41"/>
      <c r="AG9356" s="41"/>
      <c r="AH9356" s="41"/>
      <c r="AI9356" s="41"/>
      <c r="AJ9356" s="41"/>
      <c r="AK9356" s="41"/>
      <c r="AL9356" s="41"/>
      <c r="AM9356" s="41"/>
      <c r="AN9356" s="41"/>
      <c r="AO9356" s="41"/>
      <c r="AP9356" s="41"/>
      <c r="AQ9356" s="41"/>
      <c r="AR9356" s="41"/>
      <c r="AS9356" s="41"/>
      <c r="AT9356" s="41"/>
      <c r="AU9356" s="41"/>
      <c r="AV9356" s="41"/>
      <c r="AW9356" s="41"/>
      <c r="AX9356" s="41"/>
      <c r="AY9356" s="41"/>
      <c r="AZ9356" s="41"/>
      <c r="BA9356" s="41"/>
      <c r="BB9356" s="41"/>
      <c r="BC9356" s="41"/>
      <c r="BD9356" s="41"/>
      <c r="BE9356" s="41"/>
      <c r="BF9356" s="41"/>
    </row>
    <row r="9357" spans="5:58" x14ac:dyDescent="0.25">
      <c r="E9357" s="40" t="s">
        <v>1484</v>
      </c>
      <c r="F9357" s="41"/>
      <c r="G9357" s="41"/>
      <c r="H9357" s="41"/>
      <c r="I9357" s="41"/>
      <c r="J9357" s="41"/>
      <c r="K9357" s="41"/>
      <c r="L9357" s="41"/>
      <c r="M9357" s="41"/>
      <c r="N9357" s="41"/>
      <c r="O9357" s="41"/>
      <c r="P9357" s="41"/>
      <c r="Q9357" s="41"/>
      <c r="R9357" s="41"/>
      <c r="S9357" s="41"/>
      <c r="T9357" s="41"/>
      <c r="U9357" s="41"/>
      <c r="V9357" s="41"/>
      <c r="W9357" s="41"/>
      <c r="X9357" s="41"/>
      <c r="Y9357" s="41"/>
      <c r="Z9357" s="41"/>
      <c r="AA9357" s="41"/>
      <c r="AB9357" s="41"/>
      <c r="AC9357" s="41"/>
      <c r="AD9357" s="41"/>
      <c r="AE9357" s="41"/>
      <c r="AF9357" s="41"/>
      <c r="AG9357" s="41"/>
      <c r="AH9357" s="41"/>
      <c r="AI9357" s="41"/>
      <c r="AJ9357" s="41"/>
      <c r="AK9357" s="41"/>
      <c r="AL9357" s="41"/>
      <c r="AM9357" s="41"/>
      <c r="AN9357" s="41"/>
      <c r="AO9357" s="41"/>
      <c r="AP9357" s="41"/>
      <c r="AQ9357" s="41"/>
      <c r="AR9357" s="41"/>
      <c r="AS9357" s="41"/>
      <c r="AT9357" s="41"/>
      <c r="AU9357" s="41"/>
      <c r="AV9357" s="41"/>
      <c r="AW9357" s="41"/>
      <c r="AX9357" s="41"/>
      <c r="AY9357" s="41"/>
      <c r="AZ9357" s="41"/>
      <c r="BA9357" s="41"/>
      <c r="BB9357" s="41"/>
      <c r="BC9357" s="41"/>
      <c r="BD9357" s="41"/>
      <c r="BE9357" s="41"/>
      <c r="BF9357" s="41"/>
    </row>
    <row r="9358" spans="5:58" x14ac:dyDescent="0.25">
      <c r="E9358" s="40"/>
      <c r="F9358" s="41"/>
      <c r="G9358" s="41"/>
      <c r="H9358" s="41"/>
      <c r="I9358" s="41"/>
      <c r="J9358" s="41"/>
      <c r="K9358" s="41"/>
      <c r="L9358" s="41"/>
      <c r="M9358" s="41"/>
      <c r="N9358" s="41"/>
      <c r="O9358" s="41"/>
      <c r="P9358" s="41"/>
      <c r="Q9358" s="41"/>
      <c r="R9358" s="41"/>
      <c r="S9358" s="41"/>
      <c r="T9358" s="41"/>
      <c r="U9358" s="41"/>
      <c r="V9358" s="41"/>
      <c r="W9358" s="41"/>
      <c r="X9358" s="41"/>
      <c r="Y9358" s="41"/>
      <c r="Z9358" s="41"/>
      <c r="AA9358" s="41"/>
      <c r="AB9358" s="41"/>
      <c r="AC9358" s="41"/>
      <c r="AD9358" s="41"/>
      <c r="AE9358" s="41"/>
      <c r="AF9358" s="41"/>
      <c r="AG9358" s="41"/>
      <c r="AH9358" s="41"/>
      <c r="AI9358" s="41"/>
      <c r="AJ9358" s="41"/>
      <c r="AK9358" s="41"/>
      <c r="AL9358" s="41"/>
      <c r="AM9358" s="41"/>
      <c r="AN9358" s="41"/>
      <c r="AO9358" s="41"/>
      <c r="AP9358" s="41"/>
      <c r="AQ9358" s="41"/>
      <c r="AR9358" s="41"/>
      <c r="AS9358" s="41"/>
      <c r="AT9358" s="41"/>
      <c r="AU9358" s="41"/>
      <c r="AV9358" s="41"/>
      <c r="AW9358" s="41"/>
      <c r="AX9358" s="41"/>
      <c r="AY9358" s="41"/>
      <c r="AZ9358" s="41"/>
      <c r="BA9358" s="41"/>
      <c r="BB9358" s="41"/>
      <c r="BC9358" s="41"/>
      <c r="BD9358" s="41"/>
      <c r="BE9358" s="41"/>
      <c r="BF9358" s="41"/>
    </row>
    <row r="9359" spans="5:58" x14ac:dyDescent="0.25">
      <c r="E9359" s="40"/>
      <c r="F9359" s="41"/>
      <c r="G9359" s="41"/>
      <c r="H9359" s="41"/>
      <c r="I9359" s="41"/>
      <c r="J9359" s="41"/>
      <c r="K9359" s="41"/>
      <c r="L9359" s="41"/>
      <c r="M9359" s="41"/>
      <c r="N9359" s="41"/>
      <c r="O9359" s="41"/>
      <c r="P9359" s="41"/>
      <c r="Q9359" s="41"/>
      <c r="R9359" s="41"/>
      <c r="S9359" s="41"/>
      <c r="T9359" s="41"/>
      <c r="U9359" s="41"/>
      <c r="V9359" s="41"/>
      <c r="W9359" s="41"/>
      <c r="X9359" s="41"/>
      <c r="Y9359" s="41"/>
      <c r="Z9359" s="41"/>
      <c r="AA9359" s="41"/>
      <c r="AB9359" s="41"/>
      <c r="AC9359" s="41"/>
      <c r="AD9359" s="41"/>
      <c r="AE9359" s="41"/>
      <c r="AF9359" s="41"/>
      <c r="AG9359" s="41"/>
      <c r="AH9359" s="41"/>
      <c r="AI9359" s="41"/>
      <c r="AJ9359" s="41"/>
      <c r="AK9359" s="41"/>
      <c r="AL9359" s="41"/>
      <c r="AM9359" s="41"/>
      <c r="AN9359" s="41"/>
      <c r="AO9359" s="41"/>
      <c r="AP9359" s="41"/>
      <c r="AQ9359" s="41"/>
      <c r="AR9359" s="41"/>
      <c r="AS9359" s="41"/>
      <c r="AT9359" s="41"/>
      <c r="AU9359" s="41"/>
      <c r="AV9359" s="41"/>
      <c r="AW9359" s="41"/>
      <c r="AX9359" s="41"/>
      <c r="AY9359" s="41"/>
      <c r="AZ9359" s="41"/>
      <c r="BA9359" s="41"/>
      <c r="BB9359" s="41"/>
      <c r="BC9359" s="41"/>
      <c r="BD9359" s="41"/>
      <c r="BE9359" s="41"/>
      <c r="BF9359" s="41"/>
    </row>
    <row r="9360" spans="5:58" x14ac:dyDescent="0.25">
      <c r="E9360" s="40" t="s">
        <v>1498</v>
      </c>
      <c r="F9360" s="41"/>
      <c r="G9360" s="41"/>
      <c r="H9360" s="41"/>
      <c r="I9360" s="41"/>
      <c r="J9360" s="41"/>
      <c r="K9360" s="41"/>
      <c r="L9360" s="41"/>
      <c r="M9360" s="41"/>
      <c r="N9360" s="41"/>
      <c r="O9360" s="41"/>
      <c r="P9360" s="41"/>
      <c r="Q9360" s="41"/>
      <c r="R9360" s="41"/>
      <c r="S9360" s="41"/>
      <c r="T9360" s="41"/>
      <c r="U9360" s="41"/>
      <c r="V9360" s="41"/>
      <c r="W9360" s="41"/>
      <c r="X9360" s="41"/>
      <c r="Y9360" s="41"/>
      <c r="Z9360" s="41"/>
      <c r="AA9360" s="41"/>
      <c r="AB9360" s="41"/>
      <c r="AC9360" s="41"/>
      <c r="AD9360" s="41"/>
      <c r="AE9360" s="41"/>
      <c r="AF9360" s="41"/>
      <c r="AG9360" s="41"/>
      <c r="AH9360" s="41"/>
      <c r="AI9360" s="41"/>
      <c r="AJ9360" s="41"/>
      <c r="AK9360" s="41"/>
      <c r="AL9360" s="41"/>
      <c r="AM9360" s="41"/>
      <c r="AN9360" s="41"/>
      <c r="AO9360" s="41"/>
      <c r="AP9360" s="41"/>
      <c r="AQ9360" s="41"/>
      <c r="AR9360" s="41"/>
      <c r="AS9360" s="41"/>
      <c r="AT9360" s="41"/>
      <c r="AU9360" s="41"/>
      <c r="AV9360" s="41"/>
      <c r="AW9360" s="41"/>
      <c r="AX9360" s="41"/>
      <c r="AY9360" s="41"/>
      <c r="AZ9360" s="41"/>
      <c r="BA9360" s="41"/>
      <c r="BB9360" s="41"/>
      <c r="BC9360" s="41"/>
      <c r="BD9360" s="41"/>
      <c r="BE9360" s="41"/>
      <c r="BF9360" s="41"/>
    </row>
    <row r="9361" spans="3:58" x14ac:dyDescent="0.25">
      <c r="E9361" s="40" t="s">
        <v>1499</v>
      </c>
      <c r="F9361" s="41"/>
      <c r="G9361" s="41"/>
      <c r="H9361" s="41"/>
      <c r="I9361" s="41"/>
      <c r="J9361" s="41"/>
      <c r="K9361" s="41"/>
      <c r="L9361" s="41"/>
      <c r="M9361" s="41"/>
      <c r="N9361" s="41"/>
      <c r="O9361" s="41"/>
      <c r="P9361" s="41"/>
      <c r="Q9361" s="41"/>
      <c r="R9361" s="41"/>
      <c r="S9361" s="41"/>
      <c r="T9361" s="41"/>
      <c r="U9361" s="41"/>
      <c r="V9361" s="41"/>
      <c r="W9361" s="41"/>
      <c r="X9361" s="41"/>
      <c r="Y9361" s="41"/>
      <c r="Z9361" s="41"/>
      <c r="AA9361" s="41"/>
      <c r="AB9361" s="41"/>
      <c r="AC9361" s="41"/>
      <c r="AD9361" s="41"/>
      <c r="AE9361" s="41"/>
      <c r="AF9361" s="41"/>
      <c r="AG9361" s="41"/>
      <c r="AH9361" s="41"/>
      <c r="AI9361" s="41"/>
      <c r="AJ9361" s="41"/>
      <c r="AK9361" s="41"/>
      <c r="AL9361" s="41"/>
      <c r="AM9361" s="41"/>
      <c r="AN9361" s="41"/>
      <c r="AO9361" s="41"/>
      <c r="AP9361" s="41"/>
      <c r="AQ9361" s="41"/>
      <c r="AR9361" s="41"/>
      <c r="AS9361" s="41"/>
      <c r="AT9361" s="41"/>
      <c r="AU9361" s="41"/>
      <c r="AV9361" s="41"/>
      <c r="AW9361" s="41"/>
      <c r="AX9361" s="41"/>
      <c r="AY9361" s="41"/>
      <c r="AZ9361" s="41"/>
      <c r="BA9361" s="41"/>
      <c r="BB9361" s="41"/>
      <c r="BC9361" s="41"/>
      <c r="BD9361" s="41"/>
      <c r="BE9361" s="41"/>
      <c r="BF9361" s="41"/>
    </row>
    <row r="9362" spans="3:58" x14ac:dyDescent="0.25">
      <c r="E9362" s="40"/>
      <c r="F9362" s="41"/>
      <c r="G9362" s="41"/>
      <c r="H9362" s="41"/>
      <c r="I9362" s="41"/>
      <c r="J9362" s="41"/>
      <c r="K9362" s="41"/>
      <c r="L9362" s="41"/>
      <c r="M9362" s="41"/>
      <c r="N9362" s="41"/>
      <c r="O9362" s="41"/>
      <c r="P9362" s="41"/>
      <c r="Q9362" s="41"/>
      <c r="R9362" s="41"/>
      <c r="S9362" s="41"/>
      <c r="T9362" s="41"/>
      <c r="U9362" s="41"/>
      <c r="V9362" s="41"/>
      <c r="W9362" s="41"/>
      <c r="X9362" s="41"/>
      <c r="Y9362" s="41"/>
      <c r="Z9362" s="41"/>
      <c r="AA9362" s="41"/>
      <c r="AB9362" s="41"/>
      <c r="AC9362" s="41"/>
      <c r="AD9362" s="41"/>
      <c r="AE9362" s="41"/>
      <c r="AF9362" s="41"/>
      <c r="AG9362" s="41"/>
      <c r="AH9362" s="41"/>
      <c r="AI9362" s="41"/>
      <c r="AJ9362" s="41"/>
      <c r="AK9362" s="41"/>
      <c r="AL9362" s="41"/>
      <c r="AM9362" s="41"/>
      <c r="AN9362" s="41"/>
      <c r="AO9362" s="41"/>
      <c r="AP9362" s="41"/>
      <c r="AQ9362" s="41"/>
      <c r="AR9362" s="41"/>
      <c r="AS9362" s="41"/>
      <c r="AT9362" s="41"/>
      <c r="AU9362" s="41"/>
      <c r="AV9362" s="41"/>
      <c r="AW9362" s="41"/>
      <c r="AX9362" s="41"/>
      <c r="AY9362" s="41"/>
      <c r="AZ9362" s="41"/>
      <c r="BA9362" s="41"/>
      <c r="BB9362" s="41"/>
      <c r="BC9362" s="41"/>
      <c r="BD9362" s="41"/>
      <c r="BE9362" s="41"/>
      <c r="BF9362" s="41"/>
    </row>
    <row r="9363" spans="3:58" x14ac:dyDescent="0.25">
      <c r="E9363" s="40" t="s">
        <v>731</v>
      </c>
      <c r="F9363" s="41"/>
      <c r="G9363" s="41"/>
      <c r="H9363" s="41"/>
      <c r="I9363" s="41"/>
      <c r="J9363" s="41"/>
      <c r="K9363" s="41"/>
      <c r="L9363" s="41"/>
      <c r="M9363" s="41"/>
      <c r="N9363" s="41"/>
      <c r="O9363" s="41"/>
      <c r="P9363" s="41"/>
      <c r="Q9363" s="41"/>
      <c r="R9363" s="41"/>
      <c r="S9363" s="41"/>
      <c r="T9363" s="41"/>
      <c r="U9363" s="41"/>
      <c r="V9363" s="41"/>
      <c r="W9363" s="41"/>
      <c r="X9363" s="41"/>
      <c r="Y9363" s="41"/>
      <c r="Z9363" s="41"/>
      <c r="AA9363" s="41"/>
      <c r="AB9363" s="41"/>
      <c r="AC9363" s="41"/>
      <c r="AD9363" s="41"/>
      <c r="AE9363" s="41"/>
      <c r="AF9363" s="41"/>
      <c r="AG9363" s="41"/>
      <c r="AH9363" s="41"/>
      <c r="AI9363" s="41"/>
      <c r="AJ9363" s="41"/>
      <c r="AK9363" s="41"/>
      <c r="AL9363" s="41"/>
      <c r="AM9363" s="41"/>
      <c r="AN9363" s="41"/>
      <c r="AO9363" s="41"/>
      <c r="AP9363" s="41"/>
      <c r="AQ9363" s="41"/>
      <c r="AR9363" s="41"/>
      <c r="AS9363" s="41"/>
      <c r="AT9363" s="41"/>
      <c r="AU9363" s="41"/>
      <c r="AV9363" s="41"/>
      <c r="AW9363" s="41"/>
      <c r="AX9363" s="41"/>
      <c r="AY9363" s="41"/>
      <c r="AZ9363" s="41"/>
      <c r="BA9363" s="41"/>
      <c r="BB9363" s="41"/>
      <c r="BC9363" s="41"/>
      <c r="BD9363" s="41"/>
      <c r="BE9363" s="41"/>
      <c r="BF9363" s="41"/>
    </row>
    <row r="9364" spans="3:58" x14ac:dyDescent="0.25">
      <c r="E9364" s="40" t="s">
        <v>1488</v>
      </c>
      <c r="F9364" s="41"/>
      <c r="G9364" s="41"/>
      <c r="H9364" s="41"/>
      <c r="I9364" s="41"/>
      <c r="J9364" s="41"/>
      <c r="K9364" s="41"/>
      <c r="L9364" s="41"/>
      <c r="M9364" s="41"/>
      <c r="N9364" s="41"/>
      <c r="O9364" s="41"/>
      <c r="P9364" s="41"/>
      <c r="Q9364" s="41"/>
      <c r="R9364" s="41"/>
      <c r="S9364" s="41"/>
      <c r="T9364" s="41"/>
      <c r="U9364" s="41"/>
      <c r="V9364" s="41"/>
      <c r="W9364" s="41"/>
      <c r="X9364" s="41"/>
      <c r="Y9364" s="41"/>
      <c r="Z9364" s="41"/>
      <c r="AA9364" s="41"/>
      <c r="AB9364" s="41"/>
      <c r="AC9364" s="41"/>
      <c r="AD9364" s="41"/>
      <c r="AE9364" s="41"/>
      <c r="AF9364" s="41"/>
      <c r="AG9364" s="41"/>
      <c r="AH9364" s="41"/>
      <c r="AI9364" s="41"/>
      <c r="AJ9364" s="41"/>
      <c r="AK9364" s="41"/>
      <c r="AL9364" s="41"/>
      <c r="AM9364" s="41"/>
      <c r="AN9364" s="41"/>
      <c r="AO9364" s="41"/>
      <c r="AP9364" s="41"/>
      <c r="AQ9364" s="41"/>
      <c r="AR9364" s="41"/>
      <c r="AS9364" s="41"/>
      <c r="AT9364" s="41"/>
      <c r="AU9364" s="41"/>
      <c r="AV9364" s="41"/>
      <c r="AW9364" s="41"/>
      <c r="AX9364" s="41"/>
      <c r="AY9364" s="41"/>
      <c r="AZ9364" s="41"/>
      <c r="BA9364" s="41"/>
      <c r="BB9364" s="41"/>
      <c r="BC9364" s="41"/>
      <c r="BD9364" s="41"/>
      <c r="BE9364" s="41"/>
      <c r="BF9364" s="41"/>
    </row>
    <row r="9365" spans="3:58" x14ac:dyDescent="0.25">
      <c r="E9365" s="40" t="s">
        <v>1489</v>
      </c>
      <c r="F9365" s="41"/>
      <c r="G9365" s="41"/>
      <c r="H9365" s="41"/>
      <c r="I9365" s="41"/>
      <c r="J9365" s="41"/>
      <c r="K9365" s="41"/>
      <c r="L9365" s="41"/>
      <c r="M9365" s="41"/>
      <c r="N9365" s="41"/>
      <c r="O9365" s="41"/>
      <c r="P9365" s="41"/>
      <c r="Q9365" s="41"/>
      <c r="R9365" s="41"/>
      <c r="S9365" s="41"/>
      <c r="T9365" s="41"/>
      <c r="U9365" s="41"/>
      <c r="V9365" s="41"/>
      <c r="W9365" s="41"/>
      <c r="X9365" s="41"/>
      <c r="Y9365" s="41"/>
      <c r="Z9365" s="41"/>
      <c r="AA9365" s="41"/>
      <c r="AB9365" s="41"/>
      <c r="AC9365" s="41"/>
      <c r="AD9365" s="41"/>
      <c r="AE9365" s="41"/>
      <c r="AF9365" s="41"/>
      <c r="AG9365" s="41"/>
      <c r="AH9365" s="41"/>
      <c r="AI9365" s="41"/>
      <c r="AJ9365" s="41"/>
      <c r="AK9365" s="41"/>
      <c r="AL9365" s="41"/>
      <c r="AM9365" s="41"/>
      <c r="AN9365" s="41"/>
      <c r="AO9365" s="41"/>
      <c r="AP9365" s="41"/>
      <c r="AQ9365" s="41"/>
      <c r="AR9365" s="41"/>
      <c r="AS9365" s="41"/>
      <c r="AT9365" s="41"/>
      <c r="AU9365" s="41"/>
      <c r="AV9365" s="41"/>
      <c r="AW9365" s="41"/>
      <c r="AX9365" s="41"/>
      <c r="AY9365" s="41"/>
      <c r="AZ9365" s="41"/>
      <c r="BA9365" s="41"/>
      <c r="BB9365" s="41"/>
      <c r="BC9365" s="41"/>
      <c r="BD9365" s="41"/>
      <c r="BE9365" s="41"/>
      <c r="BF9365" s="41"/>
    </row>
    <row r="9366" spans="3:58" x14ac:dyDescent="0.25">
      <c r="E9366" s="40" t="s">
        <v>739</v>
      </c>
      <c r="F9366" s="41"/>
      <c r="G9366" s="41"/>
      <c r="H9366" s="41"/>
      <c r="I9366" s="41"/>
      <c r="J9366" s="41"/>
      <c r="K9366" s="41"/>
      <c r="L9366" s="41"/>
      <c r="M9366" s="41"/>
      <c r="N9366" s="41"/>
      <c r="O9366" s="41"/>
      <c r="P9366" s="41"/>
      <c r="Q9366" s="41"/>
      <c r="R9366" s="41"/>
      <c r="S9366" s="41"/>
      <c r="T9366" s="41"/>
      <c r="U9366" s="41"/>
      <c r="V9366" s="41"/>
      <c r="W9366" s="41"/>
      <c r="X9366" s="41"/>
      <c r="Y9366" s="41"/>
      <c r="Z9366" s="41"/>
      <c r="AA9366" s="41"/>
      <c r="AB9366" s="41"/>
      <c r="AC9366" s="41"/>
      <c r="AD9366" s="41"/>
      <c r="AE9366" s="41"/>
      <c r="AF9366" s="41"/>
      <c r="AG9366" s="41"/>
      <c r="AH9366" s="41"/>
      <c r="AI9366" s="41"/>
      <c r="AJ9366" s="41"/>
      <c r="AK9366" s="41"/>
      <c r="AL9366" s="41"/>
      <c r="AM9366" s="41"/>
      <c r="AN9366" s="41"/>
      <c r="AO9366" s="41"/>
      <c r="AP9366" s="41"/>
      <c r="AQ9366" s="41"/>
      <c r="AR9366" s="41"/>
      <c r="AS9366" s="41"/>
      <c r="AT9366" s="41"/>
      <c r="AU9366" s="41"/>
      <c r="AV9366" s="41"/>
      <c r="AW9366" s="41"/>
      <c r="AX9366" s="41"/>
      <c r="AY9366" s="41"/>
      <c r="AZ9366" s="41"/>
      <c r="BA9366" s="41"/>
      <c r="BB9366" s="41"/>
      <c r="BC9366" s="41"/>
      <c r="BD9366" s="41"/>
      <c r="BE9366" s="41"/>
      <c r="BF9366" s="41"/>
    </row>
    <row r="9370" spans="3:58" x14ac:dyDescent="0.25">
      <c r="C9370" s="13">
        <v>0</v>
      </c>
    </row>
    <row r="9584" spans="5:32" x14ac:dyDescent="0.25">
      <c r="E9584" s="40" t="s">
        <v>1500</v>
      </c>
      <c r="F9584" s="41"/>
      <c r="G9584" s="41"/>
      <c r="H9584" s="41"/>
      <c r="I9584" s="41"/>
      <c r="J9584" s="41"/>
      <c r="K9584" s="41"/>
      <c r="L9584" s="41"/>
      <c r="M9584" s="41"/>
      <c r="N9584" s="41"/>
      <c r="O9584" s="41"/>
      <c r="P9584" s="41"/>
      <c r="Q9584" s="41"/>
      <c r="R9584" s="41"/>
      <c r="S9584" s="41"/>
      <c r="T9584" s="41"/>
      <c r="U9584" s="41"/>
      <c r="V9584" s="41"/>
      <c r="W9584" s="41"/>
      <c r="X9584" s="41"/>
      <c r="Y9584" s="41"/>
      <c r="Z9584" s="41"/>
      <c r="AA9584" s="41"/>
      <c r="AB9584" s="41"/>
      <c r="AC9584" s="41"/>
      <c r="AD9584" s="41"/>
      <c r="AE9584" s="41"/>
      <c r="AF9584" s="41"/>
    </row>
    <row r="9585" spans="3:46" x14ac:dyDescent="0.25">
      <c r="E9585" s="40" t="s">
        <v>745</v>
      </c>
      <c r="F9585" s="41"/>
      <c r="G9585" s="41"/>
      <c r="H9585" s="41"/>
      <c r="I9585" s="41"/>
      <c r="J9585" s="41"/>
      <c r="K9585" s="41"/>
      <c r="L9585" s="41"/>
      <c r="M9585" s="41"/>
      <c r="N9585" s="41"/>
      <c r="O9585" s="41"/>
      <c r="P9585" s="41"/>
      <c r="Q9585" s="41"/>
      <c r="R9585" s="41"/>
      <c r="S9585" s="41"/>
      <c r="T9585" s="41"/>
      <c r="U9585" s="41"/>
      <c r="V9585" s="41"/>
      <c r="W9585" s="41"/>
      <c r="X9585" s="41"/>
      <c r="Y9585" s="41"/>
      <c r="Z9585" s="41"/>
      <c r="AA9585" s="41"/>
      <c r="AB9585" s="41"/>
      <c r="AC9585" s="41"/>
      <c r="AD9585" s="41"/>
      <c r="AE9585" s="41"/>
      <c r="AF9585" s="41"/>
    </row>
    <row r="9586" spans="3:46" x14ac:dyDescent="0.25">
      <c r="E9586" s="40" t="s">
        <v>1501</v>
      </c>
      <c r="F9586" s="41"/>
      <c r="G9586" s="41"/>
      <c r="H9586" s="41"/>
      <c r="I9586" s="41"/>
      <c r="J9586" s="41"/>
      <c r="K9586" s="41"/>
      <c r="L9586" s="41"/>
      <c r="M9586" s="41"/>
      <c r="N9586" s="41"/>
      <c r="O9586" s="41"/>
      <c r="P9586" s="41"/>
      <c r="Q9586" s="41"/>
      <c r="R9586" s="41"/>
      <c r="S9586" s="41"/>
      <c r="T9586" s="41"/>
      <c r="U9586" s="41"/>
      <c r="V9586" s="41"/>
      <c r="W9586" s="41"/>
      <c r="X9586" s="41"/>
      <c r="Y9586" s="41"/>
      <c r="Z9586" s="41"/>
      <c r="AA9586" s="41"/>
      <c r="AB9586" s="41"/>
      <c r="AC9586" s="41"/>
      <c r="AD9586" s="41"/>
      <c r="AE9586" s="41"/>
      <c r="AF9586" s="41"/>
    </row>
    <row r="9587" spans="3:46" x14ac:dyDescent="0.25">
      <c r="E9587" s="40" t="s">
        <v>1502</v>
      </c>
      <c r="F9587" s="41"/>
      <c r="G9587" s="41"/>
      <c r="H9587" s="41"/>
      <c r="I9587" s="41"/>
      <c r="J9587" s="41"/>
      <c r="K9587" s="41"/>
      <c r="L9587" s="41"/>
      <c r="M9587" s="41"/>
      <c r="N9587" s="41"/>
      <c r="O9587" s="41"/>
      <c r="P9587" s="41"/>
      <c r="Q9587" s="41"/>
      <c r="R9587" s="41"/>
      <c r="S9587" s="41"/>
      <c r="T9587" s="41"/>
      <c r="U9587" s="41"/>
      <c r="V9587" s="41"/>
      <c r="W9587" s="41"/>
      <c r="X9587" s="41"/>
      <c r="Y9587" s="41"/>
      <c r="Z9587" s="41"/>
      <c r="AA9587" s="41"/>
      <c r="AB9587" s="41"/>
      <c r="AC9587" s="41"/>
      <c r="AD9587" s="41"/>
      <c r="AE9587" s="41"/>
      <c r="AF9587" s="41"/>
    </row>
    <row r="9588" spans="3:46" x14ac:dyDescent="0.25">
      <c r="E9588" s="44" t="s">
        <v>1503</v>
      </c>
      <c r="F9588" s="41"/>
      <c r="G9588" s="41"/>
      <c r="H9588" s="41"/>
      <c r="I9588" s="41"/>
      <c r="J9588" s="41"/>
      <c r="K9588" s="41"/>
      <c r="L9588" s="41"/>
      <c r="M9588" s="41"/>
      <c r="N9588" s="41"/>
      <c r="O9588" s="41"/>
      <c r="P9588" s="41"/>
      <c r="Q9588" s="41"/>
      <c r="R9588" s="41"/>
      <c r="S9588" s="41"/>
      <c r="T9588" s="41"/>
      <c r="U9588" s="41"/>
      <c r="V9588" s="41"/>
      <c r="W9588" s="41"/>
      <c r="X9588" s="41"/>
      <c r="Y9588" s="41"/>
      <c r="Z9588" s="41"/>
      <c r="AA9588" s="41"/>
      <c r="AB9588" s="41"/>
      <c r="AC9588" s="41"/>
      <c r="AD9588" s="41"/>
      <c r="AE9588" s="41"/>
      <c r="AF9588" s="41"/>
    </row>
    <row r="9589" spans="3:46" x14ac:dyDescent="0.25">
      <c r="E9589" s="44" t="s">
        <v>1504</v>
      </c>
      <c r="F9589" s="41"/>
      <c r="G9589" s="41"/>
      <c r="H9589" s="41"/>
      <c r="I9589" s="41"/>
      <c r="J9589" s="41"/>
      <c r="K9589" s="41"/>
      <c r="L9589" s="41"/>
      <c r="M9589" s="41"/>
      <c r="N9589" s="41"/>
      <c r="O9589" s="41"/>
      <c r="P9589" s="41"/>
      <c r="Q9589" s="41"/>
      <c r="R9589" s="41"/>
      <c r="S9589" s="41"/>
      <c r="T9589" s="41"/>
      <c r="U9589" s="41"/>
      <c r="V9589" s="41"/>
      <c r="W9589" s="41"/>
      <c r="X9589" s="41"/>
      <c r="Y9589" s="41"/>
      <c r="Z9589" s="41"/>
      <c r="AA9589" s="41"/>
      <c r="AB9589" s="41"/>
      <c r="AC9589" s="41"/>
      <c r="AD9589" s="41"/>
      <c r="AE9589" s="41"/>
      <c r="AF9589" s="41"/>
    </row>
    <row r="9590" spans="3:46" x14ac:dyDescent="0.25">
      <c r="E9590" s="40" t="s">
        <v>1505</v>
      </c>
      <c r="F9590" s="41"/>
      <c r="G9590" s="41"/>
      <c r="H9590" s="41"/>
      <c r="I9590" s="41"/>
      <c r="J9590" s="41"/>
      <c r="K9590" s="41"/>
      <c r="L9590" s="41"/>
      <c r="M9590" s="41"/>
      <c r="N9590" s="41"/>
      <c r="O9590" s="41"/>
      <c r="P9590" s="41"/>
      <c r="Q9590" s="41"/>
      <c r="R9590" s="41"/>
      <c r="S9590" s="41"/>
      <c r="T9590" s="41"/>
      <c r="U9590" s="41"/>
      <c r="V9590" s="41"/>
      <c r="W9590" s="41"/>
      <c r="X9590" s="41"/>
      <c r="Y9590" s="41"/>
      <c r="Z9590" s="41"/>
      <c r="AA9590" s="41"/>
      <c r="AB9590" s="41"/>
      <c r="AC9590" s="41"/>
      <c r="AD9590" s="41"/>
      <c r="AE9590" s="41"/>
      <c r="AF9590" s="41"/>
    </row>
    <row r="9595" spans="3:46" x14ac:dyDescent="0.25">
      <c r="C9595" s="13">
        <v>0</v>
      </c>
      <c r="E9595" s="4" t="s">
        <v>1506</v>
      </c>
    </row>
    <row r="9597" spans="3:46" x14ac:dyDescent="0.25">
      <c r="E9597" s="40" t="s">
        <v>1507</v>
      </c>
      <c r="F9597" s="41"/>
      <c r="G9597" s="41"/>
      <c r="H9597" s="41"/>
      <c r="I9597" s="41"/>
      <c r="J9597" s="41"/>
      <c r="K9597" s="41"/>
      <c r="L9597" s="41"/>
      <c r="M9597" s="41"/>
      <c r="N9597" s="41"/>
      <c r="O9597" s="41"/>
      <c r="P9597" s="41"/>
      <c r="Q9597" s="41"/>
      <c r="R9597" s="41"/>
      <c r="S9597" s="41"/>
      <c r="T9597" s="41"/>
      <c r="U9597" s="41"/>
      <c r="V9597" s="41"/>
      <c r="W9597" s="41"/>
      <c r="X9597" s="41"/>
      <c r="Y9597" s="41"/>
      <c r="Z9597" s="41"/>
      <c r="AA9597" s="41"/>
      <c r="AB9597" s="41"/>
      <c r="AC9597" s="41"/>
      <c r="AD9597" s="41"/>
      <c r="AE9597" s="41"/>
      <c r="AF9597" s="41"/>
      <c r="AG9597" s="41"/>
      <c r="AH9597" s="41"/>
      <c r="AI9597" s="41"/>
      <c r="AJ9597" s="41"/>
      <c r="AK9597" s="41"/>
      <c r="AL9597" s="41"/>
      <c r="AM9597" s="41"/>
      <c r="AN9597" s="41"/>
      <c r="AO9597" s="41"/>
      <c r="AP9597" s="41"/>
      <c r="AQ9597" s="41"/>
      <c r="AR9597" s="41"/>
      <c r="AS9597" s="41"/>
      <c r="AT9597" s="41"/>
    </row>
    <row r="9598" spans="3:46" x14ac:dyDescent="0.25">
      <c r="E9598" s="40" t="s">
        <v>1508</v>
      </c>
      <c r="F9598" s="41"/>
      <c r="G9598" s="41"/>
      <c r="H9598" s="41"/>
      <c r="I9598" s="41"/>
      <c r="J9598" s="41"/>
      <c r="K9598" s="41"/>
      <c r="L9598" s="41"/>
      <c r="M9598" s="41"/>
      <c r="N9598" s="41"/>
      <c r="O9598" s="41"/>
      <c r="P9598" s="41"/>
      <c r="Q9598" s="41"/>
      <c r="R9598" s="41"/>
      <c r="S9598" s="41"/>
      <c r="T9598" s="41"/>
      <c r="U9598" s="41"/>
      <c r="V9598" s="41"/>
      <c r="W9598" s="41"/>
      <c r="X9598" s="41"/>
      <c r="Y9598" s="41"/>
      <c r="Z9598" s="41"/>
      <c r="AA9598" s="41"/>
      <c r="AB9598" s="41"/>
      <c r="AC9598" s="41"/>
      <c r="AD9598" s="41"/>
      <c r="AE9598" s="41"/>
      <c r="AF9598" s="41"/>
      <c r="AG9598" s="41"/>
      <c r="AH9598" s="41"/>
      <c r="AI9598" s="41"/>
      <c r="AJ9598" s="41"/>
      <c r="AK9598" s="41"/>
      <c r="AL9598" s="41"/>
      <c r="AM9598" s="41"/>
      <c r="AN9598" s="41"/>
      <c r="AO9598" s="41"/>
      <c r="AP9598" s="41"/>
      <c r="AQ9598" s="41"/>
      <c r="AR9598" s="41"/>
      <c r="AS9598" s="41"/>
      <c r="AT9598" s="41"/>
    </row>
    <row r="9599" spans="3:46" x14ac:dyDescent="0.25">
      <c r="E9599" s="40" t="s">
        <v>1509</v>
      </c>
      <c r="F9599" s="41"/>
      <c r="G9599" s="41"/>
      <c r="H9599" s="41"/>
      <c r="I9599" s="41"/>
      <c r="J9599" s="41"/>
      <c r="K9599" s="41"/>
      <c r="L9599" s="41"/>
      <c r="M9599" s="41"/>
      <c r="N9599" s="41"/>
      <c r="O9599" s="41"/>
      <c r="P9599" s="41"/>
      <c r="Q9599" s="41"/>
      <c r="R9599" s="41"/>
      <c r="S9599" s="41"/>
      <c r="T9599" s="41"/>
      <c r="U9599" s="41"/>
      <c r="V9599" s="41"/>
      <c r="W9599" s="41"/>
      <c r="X9599" s="41"/>
      <c r="Y9599" s="41"/>
      <c r="Z9599" s="41"/>
      <c r="AA9599" s="41"/>
      <c r="AB9599" s="41"/>
      <c r="AC9599" s="41"/>
      <c r="AD9599" s="41"/>
      <c r="AE9599" s="41"/>
      <c r="AF9599" s="41"/>
      <c r="AG9599" s="41"/>
      <c r="AH9599" s="41"/>
      <c r="AI9599" s="41"/>
      <c r="AJ9599" s="41"/>
      <c r="AK9599" s="41"/>
      <c r="AL9599" s="41"/>
      <c r="AM9599" s="41"/>
      <c r="AN9599" s="41"/>
      <c r="AO9599" s="41"/>
      <c r="AP9599" s="41"/>
      <c r="AQ9599" s="41"/>
      <c r="AR9599" s="41"/>
      <c r="AS9599" s="41"/>
      <c r="AT9599" s="41"/>
    </row>
    <row r="9600" spans="3:46" x14ac:dyDescent="0.25">
      <c r="E9600" s="40"/>
      <c r="F9600" s="41"/>
      <c r="G9600" s="41"/>
      <c r="H9600" s="41"/>
      <c r="I9600" s="41"/>
      <c r="J9600" s="41"/>
      <c r="K9600" s="41"/>
      <c r="L9600" s="41"/>
      <c r="M9600" s="41"/>
      <c r="N9600" s="41"/>
      <c r="O9600" s="41"/>
      <c r="P9600" s="41"/>
      <c r="Q9600" s="41"/>
      <c r="R9600" s="41"/>
      <c r="S9600" s="41"/>
      <c r="T9600" s="41"/>
      <c r="U9600" s="41"/>
      <c r="V9600" s="41"/>
      <c r="W9600" s="41"/>
      <c r="X9600" s="41"/>
      <c r="Y9600" s="41"/>
      <c r="Z9600" s="41"/>
      <c r="AA9600" s="41"/>
      <c r="AB9600" s="41"/>
      <c r="AC9600" s="41"/>
      <c r="AD9600" s="41"/>
      <c r="AE9600" s="41"/>
      <c r="AF9600" s="41"/>
      <c r="AG9600" s="41"/>
      <c r="AH9600" s="41"/>
      <c r="AI9600" s="41"/>
      <c r="AJ9600" s="41"/>
      <c r="AK9600" s="41"/>
      <c r="AL9600" s="41"/>
      <c r="AM9600" s="41"/>
      <c r="AN9600" s="41"/>
      <c r="AO9600" s="41"/>
      <c r="AP9600" s="41"/>
      <c r="AQ9600" s="41"/>
      <c r="AR9600" s="41"/>
      <c r="AS9600" s="41"/>
      <c r="AT9600" s="41"/>
    </row>
    <row r="9601" spans="5:46" x14ac:dyDescent="0.25">
      <c r="E9601" s="40" t="s">
        <v>1510</v>
      </c>
      <c r="F9601" s="41"/>
      <c r="G9601" s="41"/>
      <c r="H9601" s="41"/>
      <c r="I9601" s="41"/>
      <c r="J9601" s="41"/>
      <c r="K9601" s="41"/>
      <c r="L9601" s="41"/>
      <c r="M9601" s="41"/>
      <c r="N9601" s="41"/>
      <c r="O9601" s="41"/>
      <c r="P9601" s="41"/>
      <c r="Q9601" s="41"/>
      <c r="R9601" s="41"/>
      <c r="S9601" s="41"/>
      <c r="T9601" s="41"/>
      <c r="U9601" s="41"/>
      <c r="V9601" s="41"/>
      <c r="W9601" s="41"/>
      <c r="X9601" s="41"/>
      <c r="Y9601" s="41"/>
      <c r="Z9601" s="41"/>
      <c r="AA9601" s="41"/>
      <c r="AB9601" s="41"/>
      <c r="AC9601" s="41"/>
      <c r="AD9601" s="41"/>
      <c r="AE9601" s="41"/>
      <c r="AF9601" s="41"/>
      <c r="AG9601" s="41"/>
      <c r="AH9601" s="41"/>
      <c r="AI9601" s="41"/>
      <c r="AJ9601" s="41"/>
      <c r="AK9601" s="41"/>
      <c r="AL9601" s="41"/>
      <c r="AM9601" s="41"/>
      <c r="AN9601" s="41"/>
      <c r="AO9601" s="41"/>
      <c r="AP9601" s="41"/>
      <c r="AQ9601" s="41"/>
      <c r="AR9601" s="41"/>
      <c r="AS9601" s="41"/>
      <c r="AT9601" s="41"/>
    </row>
    <row r="9602" spans="5:46" x14ac:dyDescent="0.25">
      <c r="E9602" s="40" t="s">
        <v>1511</v>
      </c>
      <c r="F9602" s="41"/>
      <c r="G9602" s="41"/>
      <c r="H9602" s="41"/>
      <c r="I9602" s="41"/>
      <c r="J9602" s="41"/>
      <c r="K9602" s="41"/>
      <c r="L9602" s="41"/>
      <c r="M9602" s="41"/>
      <c r="N9602" s="41"/>
      <c r="O9602" s="41"/>
      <c r="P9602" s="41"/>
      <c r="Q9602" s="41"/>
      <c r="R9602" s="41"/>
      <c r="S9602" s="41"/>
      <c r="T9602" s="41"/>
      <c r="U9602" s="41"/>
      <c r="V9602" s="41"/>
      <c r="W9602" s="41"/>
      <c r="X9602" s="41"/>
      <c r="Y9602" s="41"/>
      <c r="Z9602" s="41"/>
      <c r="AA9602" s="41"/>
      <c r="AB9602" s="41"/>
      <c r="AC9602" s="41"/>
      <c r="AD9602" s="41"/>
      <c r="AE9602" s="41"/>
      <c r="AF9602" s="41"/>
      <c r="AG9602" s="41"/>
      <c r="AH9602" s="41"/>
      <c r="AI9602" s="41"/>
      <c r="AJ9602" s="41"/>
      <c r="AK9602" s="41"/>
      <c r="AL9602" s="41"/>
      <c r="AM9602" s="41"/>
      <c r="AN9602" s="41"/>
      <c r="AO9602" s="41"/>
      <c r="AP9602" s="41"/>
      <c r="AQ9602" s="41"/>
      <c r="AR9602" s="41"/>
      <c r="AS9602" s="41"/>
      <c r="AT9602" s="41"/>
    </row>
    <row r="9603" spans="5:46" x14ac:dyDescent="0.25">
      <c r="E9603" s="40" t="s">
        <v>1512</v>
      </c>
      <c r="F9603" s="41"/>
      <c r="G9603" s="41"/>
      <c r="H9603" s="41"/>
      <c r="I9603" s="41"/>
      <c r="J9603" s="41"/>
      <c r="K9603" s="41"/>
      <c r="L9603" s="41"/>
      <c r="M9603" s="41"/>
      <c r="N9603" s="41"/>
      <c r="O9603" s="41"/>
      <c r="P9603" s="41"/>
      <c r="Q9603" s="41"/>
      <c r="R9603" s="41"/>
      <c r="S9603" s="41"/>
      <c r="T9603" s="41"/>
      <c r="U9603" s="41"/>
      <c r="V9603" s="41"/>
      <c r="W9603" s="41"/>
      <c r="X9603" s="41"/>
      <c r="Y9603" s="41"/>
      <c r="Z9603" s="41"/>
      <c r="AA9603" s="41"/>
      <c r="AB9603" s="41"/>
      <c r="AC9603" s="41"/>
      <c r="AD9603" s="41"/>
      <c r="AE9603" s="41"/>
      <c r="AF9603" s="41"/>
      <c r="AG9603" s="41"/>
      <c r="AH9603" s="41"/>
      <c r="AI9603" s="41"/>
      <c r="AJ9603" s="41"/>
      <c r="AK9603" s="41"/>
      <c r="AL9603" s="41"/>
      <c r="AM9603" s="41"/>
      <c r="AN9603" s="41"/>
      <c r="AO9603" s="41"/>
      <c r="AP9603" s="41"/>
      <c r="AQ9603" s="41"/>
      <c r="AR9603" s="41"/>
      <c r="AS9603" s="41"/>
      <c r="AT9603" s="41"/>
    </row>
    <row r="9604" spans="5:46" x14ac:dyDescent="0.25">
      <c r="E9604" s="40"/>
      <c r="F9604" s="41"/>
      <c r="G9604" s="41"/>
      <c r="H9604" s="41"/>
      <c r="I9604" s="41"/>
      <c r="J9604" s="41"/>
      <c r="K9604" s="41"/>
      <c r="L9604" s="41"/>
      <c r="M9604" s="41"/>
      <c r="N9604" s="41"/>
      <c r="O9604" s="41"/>
      <c r="P9604" s="41"/>
      <c r="Q9604" s="41"/>
      <c r="R9604" s="41"/>
      <c r="S9604" s="41"/>
      <c r="T9604" s="41"/>
      <c r="U9604" s="41"/>
      <c r="V9604" s="41"/>
      <c r="W9604" s="41"/>
      <c r="X9604" s="41"/>
      <c r="Y9604" s="41"/>
      <c r="Z9604" s="41"/>
      <c r="AA9604" s="41"/>
      <c r="AB9604" s="41"/>
      <c r="AC9604" s="41"/>
      <c r="AD9604" s="41"/>
      <c r="AE9604" s="41"/>
      <c r="AF9604" s="41"/>
      <c r="AG9604" s="41"/>
      <c r="AH9604" s="41"/>
      <c r="AI9604" s="41"/>
      <c r="AJ9604" s="41"/>
      <c r="AK9604" s="41"/>
      <c r="AL9604" s="41"/>
      <c r="AM9604" s="41"/>
      <c r="AN9604" s="41"/>
      <c r="AO9604" s="41"/>
      <c r="AP9604" s="41"/>
      <c r="AQ9604" s="41"/>
      <c r="AR9604" s="41"/>
      <c r="AS9604" s="41"/>
      <c r="AT9604" s="41"/>
    </row>
    <row r="9605" spans="5:46" x14ac:dyDescent="0.25">
      <c r="E9605" s="40" t="s">
        <v>1482</v>
      </c>
      <c r="F9605" s="41"/>
      <c r="G9605" s="41"/>
      <c r="H9605" s="41"/>
      <c r="I9605" s="41"/>
      <c r="J9605" s="41"/>
      <c r="K9605" s="41"/>
      <c r="L9605" s="41"/>
      <c r="M9605" s="41"/>
      <c r="N9605" s="41"/>
      <c r="O9605" s="41"/>
      <c r="P9605" s="41"/>
      <c r="Q9605" s="41"/>
      <c r="R9605" s="41"/>
      <c r="S9605" s="41"/>
      <c r="T9605" s="41"/>
      <c r="U9605" s="41"/>
      <c r="V9605" s="41"/>
      <c r="W9605" s="41"/>
      <c r="X9605" s="41"/>
      <c r="Y9605" s="41"/>
      <c r="Z9605" s="41"/>
      <c r="AA9605" s="41"/>
      <c r="AB9605" s="41"/>
      <c r="AC9605" s="41"/>
      <c r="AD9605" s="41"/>
      <c r="AE9605" s="41"/>
      <c r="AF9605" s="41"/>
      <c r="AG9605" s="41"/>
      <c r="AH9605" s="41"/>
      <c r="AI9605" s="41"/>
      <c r="AJ9605" s="41"/>
      <c r="AK9605" s="41"/>
      <c r="AL9605" s="41"/>
      <c r="AM9605" s="41"/>
      <c r="AN9605" s="41"/>
      <c r="AO9605" s="41"/>
      <c r="AP9605" s="41"/>
      <c r="AQ9605" s="41"/>
      <c r="AR9605" s="41"/>
      <c r="AS9605" s="41"/>
      <c r="AT9605" s="41"/>
    </row>
    <row r="9606" spans="5:46" x14ac:dyDescent="0.25">
      <c r="E9606" s="40"/>
      <c r="F9606" s="41"/>
      <c r="G9606" s="41"/>
      <c r="H9606" s="41"/>
      <c r="I9606" s="41"/>
      <c r="J9606" s="41"/>
      <c r="K9606" s="41"/>
      <c r="L9606" s="41"/>
      <c r="M9606" s="41"/>
      <c r="N9606" s="41"/>
      <c r="O9606" s="41"/>
      <c r="P9606" s="41"/>
      <c r="Q9606" s="41"/>
      <c r="R9606" s="41"/>
      <c r="S9606" s="41"/>
      <c r="T9606" s="41"/>
      <c r="U9606" s="41"/>
      <c r="V9606" s="41"/>
      <c r="W9606" s="41"/>
      <c r="X9606" s="41"/>
      <c r="Y9606" s="41"/>
      <c r="Z9606" s="41"/>
      <c r="AA9606" s="41"/>
      <c r="AB9606" s="41"/>
      <c r="AC9606" s="41"/>
      <c r="AD9606" s="41"/>
      <c r="AE9606" s="41"/>
      <c r="AF9606" s="41"/>
      <c r="AG9606" s="41"/>
      <c r="AH9606" s="41"/>
      <c r="AI9606" s="41"/>
      <c r="AJ9606" s="41"/>
      <c r="AK9606" s="41"/>
      <c r="AL9606" s="41"/>
      <c r="AM9606" s="41"/>
      <c r="AN9606" s="41"/>
      <c r="AO9606" s="41"/>
      <c r="AP9606" s="41"/>
      <c r="AQ9606" s="41"/>
      <c r="AR9606" s="41"/>
      <c r="AS9606" s="41"/>
      <c r="AT9606" s="41"/>
    </row>
    <row r="9607" spans="5:46" x14ac:dyDescent="0.25">
      <c r="E9607" s="44" t="s">
        <v>1518</v>
      </c>
      <c r="F9607" s="41"/>
      <c r="G9607" s="41"/>
      <c r="H9607" s="41"/>
      <c r="I9607" s="41"/>
      <c r="J9607" s="41"/>
      <c r="K9607" s="41"/>
      <c r="L9607" s="41"/>
      <c r="M9607" s="41"/>
      <c r="N9607" s="41"/>
      <c r="O9607" s="41"/>
      <c r="P9607" s="41"/>
      <c r="Q9607" s="41"/>
      <c r="R9607" s="41"/>
      <c r="S9607" s="41"/>
      <c r="T9607" s="41"/>
      <c r="U9607" s="41"/>
      <c r="V9607" s="41"/>
      <c r="W9607" s="41"/>
      <c r="X9607" s="41"/>
      <c r="Y9607" s="41"/>
      <c r="Z9607" s="41"/>
      <c r="AA9607" s="41"/>
      <c r="AB9607" s="41"/>
      <c r="AC9607" s="41"/>
      <c r="AD9607" s="41"/>
      <c r="AE9607" s="41"/>
      <c r="AF9607" s="41"/>
      <c r="AG9607" s="41"/>
      <c r="AH9607" s="41"/>
      <c r="AI9607" s="41"/>
      <c r="AJ9607" s="41"/>
      <c r="AK9607" s="41"/>
      <c r="AL9607" s="41"/>
      <c r="AM9607" s="41"/>
      <c r="AN9607" s="41"/>
      <c r="AO9607" s="41"/>
      <c r="AP9607" s="41"/>
      <c r="AQ9607" s="41"/>
      <c r="AR9607" s="41"/>
      <c r="AS9607" s="41"/>
      <c r="AT9607" s="41"/>
    </row>
    <row r="9608" spans="5:46" x14ac:dyDescent="0.25">
      <c r="E9608" s="44" t="s">
        <v>1513</v>
      </c>
      <c r="F9608" s="41"/>
      <c r="G9608" s="41"/>
      <c r="H9608" s="41"/>
      <c r="I9608" s="41"/>
      <c r="J9608" s="41"/>
      <c r="K9608" s="41"/>
      <c r="L9608" s="41"/>
      <c r="M9608" s="41"/>
      <c r="N9608" s="41"/>
      <c r="O9608" s="41"/>
      <c r="P9608" s="41"/>
      <c r="Q9608" s="41"/>
      <c r="R9608" s="41"/>
      <c r="S9608" s="41"/>
      <c r="T9608" s="41"/>
      <c r="U9608" s="41"/>
      <c r="V9608" s="41"/>
      <c r="W9608" s="41"/>
      <c r="X9608" s="41"/>
      <c r="Y9608" s="41"/>
      <c r="Z9608" s="41"/>
      <c r="AA9608" s="41"/>
      <c r="AB9608" s="41"/>
      <c r="AC9608" s="41"/>
      <c r="AD9608" s="41"/>
      <c r="AE9608" s="41"/>
      <c r="AF9608" s="41"/>
      <c r="AG9608" s="41"/>
      <c r="AH9608" s="41"/>
      <c r="AI9608" s="41"/>
      <c r="AJ9608" s="41"/>
      <c r="AK9608" s="41"/>
      <c r="AL9608" s="41"/>
      <c r="AM9608" s="41"/>
      <c r="AN9608" s="41"/>
      <c r="AO9608" s="41"/>
      <c r="AP9608" s="41"/>
      <c r="AQ9608" s="41"/>
      <c r="AR9608" s="41"/>
      <c r="AS9608" s="41"/>
      <c r="AT9608" s="41"/>
    </row>
    <row r="9609" spans="5:46" x14ac:dyDescent="0.25">
      <c r="E9609" s="40"/>
      <c r="F9609" s="41"/>
      <c r="G9609" s="41"/>
      <c r="H9609" s="41"/>
      <c r="I9609" s="41"/>
      <c r="J9609" s="41"/>
      <c r="K9609" s="41"/>
      <c r="L9609" s="41"/>
      <c r="M9609" s="41"/>
      <c r="N9609" s="41"/>
      <c r="O9609" s="41"/>
      <c r="P9609" s="41"/>
      <c r="Q9609" s="41"/>
      <c r="R9609" s="41"/>
      <c r="S9609" s="41"/>
      <c r="T9609" s="41"/>
      <c r="U9609" s="41"/>
      <c r="V9609" s="41"/>
      <c r="W9609" s="41"/>
      <c r="X9609" s="41"/>
      <c r="Y9609" s="41"/>
      <c r="Z9609" s="41"/>
      <c r="AA9609" s="41"/>
      <c r="AB9609" s="41"/>
      <c r="AC9609" s="41"/>
      <c r="AD9609" s="41"/>
      <c r="AE9609" s="41"/>
      <c r="AF9609" s="41"/>
      <c r="AG9609" s="41"/>
      <c r="AH9609" s="41"/>
      <c r="AI9609" s="41"/>
      <c r="AJ9609" s="41"/>
      <c r="AK9609" s="41"/>
      <c r="AL9609" s="41"/>
      <c r="AM9609" s="41"/>
      <c r="AN9609" s="41"/>
      <c r="AO9609" s="41"/>
      <c r="AP9609" s="41"/>
      <c r="AQ9609" s="41"/>
      <c r="AR9609" s="41"/>
      <c r="AS9609" s="41"/>
      <c r="AT9609" s="41"/>
    </row>
    <row r="9610" spans="5:46" x14ac:dyDescent="0.25">
      <c r="E9610" s="40" t="s">
        <v>1514</v>
      </c>
      <c r="F9610" s="41"/>
      <c r="G9610" s="41"/>
      <c r="H9610" s="41"/>
      <c r="I9610" s="41"/>
      <c r="J9610" s="41"/>
      <c r="K9610" s="41"/>
      <c r="L9610" s="41"/>
      <c r="M9610" s="41"/>
      <c r="N9610" s="41"/>
      <c r="O9610" s="41"/>
      <c r="P9610" s="41"/>
      <c r="Q9610" s="41"/>
      <c r="R9610" s="41"/>
      <c r="S9610" s="41"/>
      <c r="T9610" s="41"/>
      <c r="U9610" s="41"/>
      <c r="V9610" s="41"/>
      <c r="W9610" s="41"/>
      <c r="X9610" s="41"/>
      <c r="Y9610" s="41"/>
      <c r="Z9610" s="41"/>
      <c r="AA9610" s="41"/>
      <c r="AB9610" s="41"/>
      <c r="AC9610" s="41"/>
      <c r="AD9610" s="41"/>
      <c r="AE9610" s="41"/>
      <c r="AF9610" s="41"/>
      <c r="AG9610" s="41"/>
      <c r="AH9610" s="41"/>
      <c r="AI9610" s="41"/>
      <c r="AJ9610" s="41"/>
      <c r="AK9610" s="41"/>
      <c r="AL9610" s="41"/>
      <c r="AM9610" s="41"/>
      <c r="AN9610" s="41"/>
      <c r="AO9610" s="41"/>
      <c r="AP9610" s="41"/>
      <c r="AQ9610" s="41"/>
      <c r="AR9610" s="41"/>
      <c r="AS9610" s="41"/>
      <c r="AT9610" s="41"/>
    </row>
    <row r="9611" spans="5:46" x14ac:dyDescent="0.25">
      <c r="E9611" s="40" t="s">
        <v>1515</v>
      </c>
      <c r="F9611" s="41"/>
      <c r="G9611" s="41"/>
      <c r="H9611" s="41"/>
      <c r="I9611" s="41"/>
      <c r="J9611" s="41"/>
      <c r="K9611" s="41"/>
      <c r="L9611" s="41"/>
      <c r="M9611" s="41"/>
      <c r="N9611" s="41"/>
      <c r="O9611" s="41"/>
      <c r="P9611" s="41"/>
      <c r="Q9611" s="41"/>
      <c r="R9611" s="41"/>
      <c r="S9611" s="41"/>
      <c r="T9611" s="41"/>
      <c r="U9611" s="41"/>
      <c r="V9611" s="41"/>
      <c r="W9611" s="41"/>
      <c r="X9611" s="41"/>
      <c r="Y9611" s="41"/>
      <c r="Z9611" s="41"/>
      <c r="AA9611" s="41"/>
      <c r="AB9611" s="41"/>
      <c r="AC9611" s="41"/>
      <c r="AD9611" s="41"/>
      <c r="AE9611" s="41"/>
      <c r="AF9611" s="41"/>
      <c r="AG9611" s="41"/>
      <c r="AH9611" s="41"/>
      <c r="AI9611" s="41"/>
      <c r="AJ9611" s="41"/>
      <c r="AK9611" s="41"/>
      <c r="AL9611" s="41"/>
      <c r="AM9611" s="41"/>
      <c r="AN9611" s="41"/>
      <c r="AO9611" s="41"/>
      <c r="AP9611" s="41"/>
      <c r="AQ9611" s="41"/>
      <c r="AR9611" s="41"/>
      <c r="AS9611" s="41"/>
      <c r="AT9611" s="41"/>
    </row>
    <row r="9612" spans="5:46" x14ac:dyDescent="0.25">
      <c r="E9612" s="40" t="s">
        <v>1516</v>
      </c>
      <c r="F9612" s="41"/>
      <c r="G9612" s="41"/>
      <c r="H9612" s="41"/>
      <c r="I9612" s="41"/>
      <c r="J9612" s="41"/>
      <c r="K9612" s="41"/>
      <c r="L9612" s="41"/>
      <c r="M9612" s="41"/>
      <c r="N9612" s="41"/>
      <c r="O9612" s="41"/>
      <c r="P9612" s="41"/>
      <c r="Q9612" s="41"/>
      <c r="R9612" s="41"/>
      <c r="S9612" s="41"/>
      <c r="T9612" s="41"/>
      <c r="U9612" s="41"/>
      <c r="V9612" s="41"/>
      <c r="W9612" s="41"/>
      <c r="X9612" s="41"/>
      <c r="Y9612" s="41"/>
      <c r="Z9612" s="41"/>
      <c r="AA9612" s="41"/>
      <c r="AB9612" s="41"/>
      <c r="AC9612" s="41"/>
      <c r="AD9612" s="41"/>
      <c r="AE9612" s="41"/>
      <c r="AF9612" s="41"/>
      <c r="AG9612" s="41"/>
      <c r="AH9612" s="41"/>
      <c r="AI9612" s="41"/>
      <c r="AJ9612" s="41"/>
      <c r="AK9612" s="41"/>
      <c r="AL9612" s="41"/>
      <c r="AM9612" s="41"/>
      <c r="AN9612" s="41"/>
      <c r="AO9612" s="41"/>
      <c r="AP9612" s="41"/>
      <c r="AQ9612" s="41"/>
      <c r="AR9612" s="41"/>
      <c r="AS9612" s="41"/>
      <c r="AT9612" s="41"/>
    </row>
    <row r="9613" spans="5:46" x14ac:dyDescent="0.25">
      <c r="E9613" s="40" t="s">
        <v>1517</v>
      </c>
      <c r="F9613" s="41"/>
      <c r="G9613" s="41"/>
      <c r="H9613" s="41"/>
      <c r="I9613" s="41"/>
      <c r="J9613" s="41"/>
      <c r="K9613" s="41"/>
      <c r="L9613" s="41"/>
      <c r="M9613" s="41"/>
      <c r="N9613" s="41"/>
      <c r="O9613" s="41"/>
      <c r="P9613" s="41"/>
      <c r="Q9613" s="41"/>
      <c r="R9613" s="41"/>
      <c r="S9613" s="41"/>
      <c r="T9613" s="41"/>
      <c r="U9613" s="41"/>
      <c r="V9613" s="41"/>
      <c r="W9613" s="41"/>
      <c r="X9613" s="41"/>
      <c r="Y9613" s="41"/>
      <c r="Z9613" s="41"/>
      <c r="AA9613" s="41"/>
      <c r="AB9613" s="41"/>
      <c r="AC9613" s="41"/>
      <c r="AD9613" s="41"/>
      <c r="AE9613" s="41"/>
      <c r="AF9613" s="41"/>
      <c r="AG9613" s="41"/>
      <c r="AH9613" s="41"/>
      <c r="AI9613" s="41"/>
      <c r="AJ9613" s="41"/>
      <c r="AK9613" s="41"/>
      <c r="AL9613" s="41"/>
      <c r="AM9613" s="41"/>
      <c r="AN9613" s="41"/>
      <c r="AO9613" s="41"/>
      <c r="AP9613" s="41"/>
      <c r="AQ9613" s="41"/>
      <c r="AR9613" s="41"/>
      <c r="AS9613" s="41"/>
      <c r="AT9613" s="41"/>
    </row>
    <row r="9614" spans="5:46" x14ac:dyDescent="0.25">
      <c r="E9614" s="40"/>
      <c r="F9614" s="41"/>
      <c r="G9614" s="41"/>
      <c r="H9614" s="41"/>
      <c r="I9614" s="41"/>
      <c r="J9614" s="41"/>
      <c r="K9614" s="41"/>
      <c r="L9614" s="41"/>
      <c r="M9614" s="41"/>
      <c r="N9614" s="41"/>
      <c r="O9614" s="41"/>
      <c r="P9614" s="41"/>
      <c r="Q9614" s="41"/>
      <c r="R9614" s="41"/>
      <c r="S9614" s="41"/>
      <c r="T9614" s="41"/>
      <c r="U9614" s="41"/>
      <c r="V9614" s="41"/>
      <c r="W9614" s="41"/>
      <c r="X9614" s="41"/>
      <c r="Y9614" s="41"/>
      <c r="Z9614" s="41"/>
      <c r="AA9614" s="41"/>
      <c r="AB9614" s="41"/>
      <c r="AC9614" s="41"/>
      <c r="AD9614" s="41"/>
      <c r="AE9614" s="41"/>
      <c r="AF9614" s="41"/>
      <c r="AG9614" s="41"/>
      <c r="AH9614" s="41"/>
      <c r="AI9614" s="41"/>
      <c r="AJ9614" s="41"/>
      <c r="AK9614" s="41"/>
      <c r="AL9614" s="41"/>
      <c r="AM9614" s="41"/>
      <c r="AN9614" s="41"/>
      <c r="AO9614" s="41"/>
      <c r="AP9614" s="41"/>
      <c r="AQ9614" s="41"/>
      <c r="AR9614" s="41"/>
      <c r="AS9614" s="41"/>
      <c r="AT9614" s="41"/>
    </row>
    <row r="9615" spans="5:46" x14ac:dyDescent="0.25">
      <c r="E9615" s="40" t="s">
        <v>1510</v>
      </c>
      <c r="F9615" s="41"/>
      <c r="G9615" s="41"/>
      <c r="H9615" s="41"/>
      <c r="I9615" s="41"/>
      <c r="J9615" s="41"/>
      <c r="K9615" s="41"/>
      <c r="L9615" s="41"/>
      <c r="M9615" s="41"/>
      <c r="N9615" s="41"/>
      <c r="O9615" s="41"/>
      <c r="P9615" s="41"/>
      <c r="Q9615" s="41"/>
      <c r="R9615" s="41"/>
      <c r="S9615" s="41"/>
      <c r="T9615" s="41"/>
      <c r="U9615" s="41"/>
      <c r="V9615" s="41"/>
      <c r="W9615" s="41"/>
      <c r="X9615" s="41"/>
      <c r="Y9615" s="41"/>
      <c r="Z9615" s="41"/>
      <c r="AA9615" s="41"/>
      <c r="AB9615" s="41"/>
      <c r="AC9615" s="41"/>
      <c r="AD9615" s="41"/>
      <c r="AE9615" s="41"/>
      <c r="AF9615" s="41"/>
      <c r="AG9615" s="41"/>
      <c r="AH9615" s="41"/>
      <c r="AI9615" s="41"/>
      <c r="AJ9615" s="41"/>
      <c r="AK9615" s="41"/>
      <c r="AL9615" s="41"/>
      <c r="AM9615" s="41"/>
      <c r="AN9615" s="41"/>
      <c r="AO9615" s="41"/>
      <c r="AP9615" s="41"/>
      <c r="AQ9615" s="41"/>
      <c r="AR9615" s="41"/>
      <c r="AS9615" s="41"/>
      <c r="AT9615" s="41"/>
    </row>
    <row r="9616" spans="5:46" x14ac:dyDescent="0.25">
      <c r="E9616" s="40" t="s">
        <v>1511</v>
      </c>
      <c r="F9616" s="41"/>
      <c r="G9616" s="41"/>
      <c r="H9616" s="41"/>
      <c r="I9616" s="41"/>
      <c r="J9616" s="41"/>
      <c r="K9616" s="41"/>
      <c r="L9616" s="41"/>
      <c r="M9616" s="41"/>
      <c r="N9616" s="41"/>
      <c r="O9616" s="41"/>
      <c r="P9616" s="41"/>
      <c r="Q9616" s="41"/>
      <c r="R9616" s="41"/>
      <c r="S9616" s="41"/>
      <c r="T9616" s="41"/>
      <c r="U9616" s="41"/>
      <c r="V9616" s="41"/>
      <c r="W9616" s="41"/>
      <c r="X9616" s="41"/>
      <c r="Y9616" s="41"/>
      <c r="Z9616" s="41"/>
      <c r="AA9616" s="41"/>
      <c r="AB9616" s="41"/>
      <c r="AC9616" s="41"/>
      <c r="AD9616" s="41"/>
      <c r="AE9616" s="41"/>
      <c r="AF9616" s="41"/>
      <c r="AG9616" s="41"/>
      <c r="AH9616" s="41"/>
      <c r="AI9616" s="41"/>
      <c r="AJ9616" s="41"/>
      <c r="AK9616" s="41"/>
      <c r="AL9616" s="41"/>
      <c r="AM9616" s="41"/>
      <c r="AN9616" s="41"/>
      <c r="AO9616" s="41"/>
      <c r="AP9616" s="41"/>
      <c r="AQ9616" s="41"/>
      <c r="AR9616" s="41"/>
      <c r="AS9616" s="41"/>
      <c r="AT9616" s="41"/>
    </row>
    <row r="9617" spans="5:46" x14ac:dyDescent="0.25">
      <c r="E9617" s="40" t="s">
        <v>1512</v>
      </c>
      <c r="F9617" s="41"/>
      <c r="G9617" s="41"/>
      <c r="H9617" s="41"/>
      <c r="I9617" s="41"/>
      <c r="J9617" s="41"/>
      <c r="K9617" s="41"/>
      <c r="L9617" s="41"/>
      <c r="M9617" s="41"/>
      <c r="N9617" s="41"/>
      <c r="O9617" s="41"/>
      <c r="P9617" s="41"/>
      <c r="Q9617" s="41"/>
      <c r="R9617" s="41"/>
      <c r="S9617" s="41"/>
      <c r="T9617" s="41"/>
      <c r="U9617" s="41"/>
      <c r="V9617" s="41"/>
      <c r="W9617" s="41"/>
      <c r="X9617" s="41"/>
      <c r="Y9617" s="41"/>
      <c r="Z9617" s="41"/>
      <c r="AA9617" s="41"/>
      <c r="AB9617" s="41"/>
      <c r="AC9617" s="41"/>
      <c r="AD9617" s="41"/>
      <c r="AE9617" s="41"/>
      <c r="AF9617" s="41"/>
      <c r="AG9617" s="41"/>
      <c r="AH9617" s="41"/>
      <c r="AI9617" s="41"/>
      <c r="AJ9617" s="41"/>
      <c r="AK9617" s="41"/>
      <c r="AL9617" s="41"/>
      <c r="AM9617" s="41"/>
      <c r="AN9617" s="41"/>
      <c r="AO9617" s="41"/>
      <c r="AP9617" s="41"/>
      <c r="AQ9617" s="41"/>
      <c r="AR9617" s="41"/>
      <c r="AS9617" s="41"/>
      <c r="AT9617" s="41"/>
    </row>
    <row r="9618" spans="5:46" x14ac:dyDescent="0.25">
      <c r="E9618" s="40"/>
      <c r="F9618" s="41"/>
      <c r="G9618" s="41"/>
      <c r="H9618" s="41"/>
      <c r="I9618" s="41"/>
      <c r="J9618" s="41"/>
      <c r="K9618" s="41"/>
      <c r="L9618" s="41"/>
      <c r="M9618" s="41"/>
      <c r="N9618" s="41"/>
      <c r="O9618" s="41"/>
      <c r="P9618" s="41"/>
      <c r="Q9618" s="41"/>
      <c r="R9618" s="41"/>
      <c r="S9618" s="41"/>
      <c r="T9618" s="41"/>
      <c r="U9618" s="41"/>
      <c r="V9618" s="41"/>
      <c r="W9618" s="41"/>
      <c r="X9618" s="41"/>
      <c r="Y9618" s="41"/>
      <c r="Z9618" s="41"/>
      <c r="AA9618" s="41"/>
      <c r="AB9618" s="41"/>
      <c r="AC9618" s="41"/>
      <c r="AD9618" s="41"/>
      <c r="AE9618" s="41"/>
      <c r="AF9618" s="41"/>
      <c r="AG9618" s="41"/>
      <c r="AH9618" s="41"/>
      <c r="AI9618" s="41"/>
      <c r="AJ9618" s="41"/>
      <c r="AK9618" s="41"/>
      <c r="AL9618" s="41"/>
      <c r="AM9618" s="41"/>
      <c r="AN9618" s="41"/>
      <c r="AO9618" s="41"/>
      <c r="AP9618" s="41"/>
      <c r="AQ9618" s="41"/>
      <c r="AR9618" s="41"/>
      <c r="AS9618" s="41"/>
      <c r="AT9618" s="41"/>
    </row>
    <row r="9619" spans="5:46" x14ac:dyDescent="0.25">
      <c r="E9619" s="40" t="s">
        <v>1487</v>
      </c>
      <c r="F9619" s="41"/>
      <c r="G9619" s="41"/>
      <c r="H9619" s="41"/>
      <c r="I9619" s="41"/>
      <c r="J9619" s="41"/>
      <c r="K9619" s="41"/>
      <c r="L9619" s="41"/>
      <c r="M9619" s="41"/>
      <c r="N9619" s="41"/>
      <c r="O9619" s="41"/>
      <c r="P9619" s="41"/>
      <c r="Q9619" s="41"/>
      <c r="R9619" s="41"/>
      <c r="S9619" s="41"/>
      <c r="T9619" s="41"/>
      <c r="U9619" s="41"/>
      <c r="V9619" s="41"/>
      <c r="W9619" s="41"/>
      <c r="X9619" s="41"/>
      <c r="Y9619" s="41"/>
      <c r="Z9619" s="41"/>
      <c r="AA9619" s="41"/>
      <c r="AB9619" s="41"/>
      <c r="AC9619" s="41"/>
      <c r="AD9619" s="41"/>
      <c r="AE9619" s="41"/>
      <c r="AF9619" s="41"/>
      <c r="AG9619" s="41"/>
      <c r="AH9619" s="41"/>
      <c r="AI9619" s="41"/>
      <c r="AJ9619" s="41"/>
      <c r="AK9619" s="41"/>
      <c r="AL9619" s="41"/>
      <c r="AM9619" s="41"/>
      <c r="AN9619" s="41"/>
      <c r="AO9619" s="41"/>
      <c r="AP9619" s="41"/>
      <c r="AQ9619" s="41"/>
      <c r="AR9619" s="41"/>
      <c r="AS9619" s="41"/>
      <c r="AT9619" s="41"/>
    </row>
    <row r="9642" spans="2:5" x14ac:dyDescent="0.25">
      <c r="B9642" s="1" t="s">
        <v>1519</v>
      </c>
    </row>
    <row r="9644" spans="2:5" x14ac:dyDescent="0.25">
      <c r="C9644" s="13">
        <v>0</v>
      </c>
      <c r="E9644" s="4" t="s">
        <v>1520</v>
      </c>
    </row>
    <row r="9646" spans="2:5" x14ac:dyDescent="0.25">
      <c r="E9646" s="1" t="s">
        <v>1522</v>
      </c>
    </row>
    <row r="9648" spans="2:5" x14ac:dyDescent="0.25">
      <c r="E9648" s="4" t="s">
        <v>1521</v>
      </c>
    </row>
    <row r="9705" spans="3:5" x14ac:dyDescent="0.25">
      <c r="C9705" s="13">
        <v>0</v>
      </c>
      <c r="E9705" s="4" t="s">
        <v>1523</v>
      </c>
    </row>
    <row r="9707" spans="3:5" x14ac:dyDescent="0.25">
      <c r="E9707" s="4" t="s">
        <v>820</v>
      </c>
    </row>
    <row r="9708" spans="3:5" x14ac:dyDescent="0.25">
      <c r="E9708" s="1" t="s">
        <v>951</v>
      </c>
    </row>
    <row r="9715" spans="3:21" x14ac:dyDescent="0.25">
      <c r="C9715" s="13">
        <v>0</v>
      </c>
      <c r="E9715" s="4" t="s">
        <v>1524</v>
      </c>
    </row>
    <row r="9724" spans="3:21" x14ac:dyDescent="0.25">
      <c r="U9724" s="4" t="s">
        <v>1275</v>
      </c>
    </row>
    <row r="9725" spans="3:21" x14ac:dyDescent="0.25">
      <c r="U9725" s="4" t="s">
        <v>839</v>
      </c>
    </row>
    <row r="9784" spans="5:29" x14ac:dyDescent="0.25">
      <c r="E9784" s="4" t="s">
        <v>1526</v>
      </c>
    </row>
    <row r="9786" spans="5:29" x14ac:dyDescent="0.25">
      <c r="E9786" s="40" t="s">
        <v>128</v>
      </c>
      <c r="F9786" s="41"/>
      <c r="G9786" s="41"/>
      <c r="H9786" s="41"/>
      <c r="I9786" s="41"/>
      <c r="J9786" s="41"/>
      <c r="K9786" s="41"/>
      <c r="L9786" s="41"/>
      <c r="M9786" s="41"/>
      <c r="N9786" s="41"/>
      <c r="O9786" s="41"/>
      <c r="P9786" s="41"/>
      <c r="Q9786" s="41"/>
      <c r="R9786" s="41"/>
      <c r="S9786" s="41"/>
      <c r="T9786" s="41"/>
      <c r="U9786" s="41"/>
      <c r="V9786" s="41"/>
      <c r="W9786" s="41"/>
      <c r="X9786" s="41"/>
      <c r="Y9786" s="41"/>
      <c r="Z9786" s="41"/>
      <c r="AA9786" s="41"/>
      <c r="AB9786" s="41"/>
      <c r="AC9786" s="41"/>
    </row>
    <row r="9787" spans="5:29" x14ac:dyDescent="0.25">
      <c r="E9787" s="40" t="s">
        <v>1527</v>
      </c>
      <c r="F9787" s="41"/>
      <c r="G9787" s="41"/>
      <c r="H9787" s="41"/>
      <c r="I9787" s="41"/>
      <c r="J9787" s="41"/>
      <c r="K9787" s="41"/>
      <c r="L9787" s="41"/>
      <c r="M9787" s="41"/>
      <c r="N9787" s="41"/>
      <c r="O9787" s="41"/>
      <c r="P9787" s="41"/>
      <c r="Q9787" s="41"/>
      <c r="R9787" s="41"/>
      <c r="S9787" s="41"/>
      <c r="T9787" s="41"/>
      <c r="U9787" s="41"/>
      <c r="V9787" s="41"/>
      <c r="W9787" s="41"/>
      <c r="X9787" s="41"/>
      <c r="Y9787" s="41"/>
      <c r="Z9787" s="41"/>
      <c r="AA9787" s="41"/>
      <c r="AB9787" s="41"/>
      <c r="AC9787" s="41"/>
    </row>
    <row r="9788" spans="5:29" x14ac:dyDescent="0.25">
      <c r="E9788" s="40" t="s">
        <v>815</v>
      </c>
      <c r="F9788" s="41"/>
      <c r="G9788" s="41"/>
      <c r="H9788" s="41"/>
      <c r="I9788" s="41"/>
      <c r="J9788" s="41"/>
      <c r="K9788" s="41"/>
      <c r="L9788" s="41"/>
      <c r="M9788" s="41"/>
      <c r="N9788" s="41"/>
      <c r="O9788" s="41"/>
      <c r="P9788" s="41"/>
      <c r="Q9788" s="41"/>
      <c r="R9788" s="41"/>
      <c r="S9788" s="41"/>
      <c r="T9788" s="41"/>
      <c r="U9788" s="41"/>
      <c r="V9788" s="41"/>
      <c r="W9788" s="41"/>
      <c r="X9788" s="41"/>
      <c r="Y9788" s="41"/>
      <c r="Z9788" s="41"/>
      <c r="AA9788" s="41"/>
      <c r="AB9788" s="41"/>
      <c r="AC9788" s="41"/>
    </row>
    <row r="9789" spans="5:29" x14ac:dyDescent="0.25">
      <c r="E9789" s="40" t="s">
        <v>745</v>
      </c>
      <c r="F9789" s="41"/>
      <c r="G9789" s="41"/>
      <c r="H9789" s="41"/>
      <c r="I9789" s="41"/>
      <c r="J9789" s="41"/>
      <c r="K9789" s="41"/>
      <c r="L9789" s="41"/>
      <c r="M9789" s="41"/>
      <c r="N9789" s="41"/>
      <c r="O9789" s="41"/>
      <c r="P9789" s="41"/>
      <c r="Q9789" s="41"/>
      <c r="R9789" s="41"/>
      <c r="S9789" s="41"/>
      <c r="T9789" s="41"/>
      <c r="U9789" s="41"/>
      <c r="V9789" s="41"/>
      <c r="W9789" s="41"/>
      <c r="X9789" s="41"/>
      <c r="Y9789" s="41"/>
      <c r="Z9789" s="41"/>
      <c r="AA9789" s="41"/>
      <c r="AB9789" s="41"/>
      <c r="AC9789" s="41"/>
    </row>
    <row r="9790" spans="5:29" x14ac:dyDescent="0.25">
      <c r="E9790" s="40" t="s">
        <v>794</v>
      </c>
      <c r="F9790" s="41"/>
      <c r="G9790" s="41"/>
      <c r="H9790" s="41"/>
      <c r="I9790" s="41"/>
      <c r="J9790" s="41"/>
      <c r="K9790" s="41"/>
      <c r="L9790" s="41"/>
      <c r="M9790" s="41"/>
      <c r="N9790" s="41"/>
      <c r="O9790" s="41"/>
      <c r="P9790" s="41"/>
      <c r="Q9790" s="41"/>
      <c r="R9790" s="41"/>
      <c r="S9790" s="41"/>
      <c r="T9790" s="41"/>
      <c r="U9790" s="41"/>
      <c r="V9790" s="41"/>
      <c r="W9790" s="41"/>
      <c r="X9790" s="41"/>
      <c r="Y9790" s="41"/>
      <c r="Z9790" s="41"/>
      <c r="AA9790" s="41"/>
      <c r="AB9790" s="41"/>
      <c r="AC9790" s="41"/>
    </row>
    <row r="9791" spans="5:29" x14ac:dyDescent="0.25">
      <c r="E9791" s="40" t="s">
        <v>795</v>
      </c>
      <c r="F9791" s="41"/>
      <c r="G9791" s="41"/>
      <c r="H9791" s="41"/>
      <c r="I9791" s="41"/>
      <c r="J9791" s="41"/>
      <c r="K9791" s="41"/>
      <c r="L9791" s="41"/>
      <c r="M9791" s="41"/>
      <c r="N9791" s="41"/>
      <c r="O9791" s="41"/>
      <c r="P9791" s="41"/>
      <c r="Q9791" s="41"/>
      <c r="R9791" s="41"/>
      <c r="S9791" s="41"/>
      <c r="T9791" s="41"/>
      <c r="U9791" s="41"/>
      <c r="V9791" s="41"/>
      <c r="W9791" s="41"/>
      <c r="X9791" s="41"/>
      <c r="Y9791" s="41"/>
      <c r="Z9791" s="41"/>
      <c r="AA9791" s="41"/>
      <c r="AB9791" s="41"/>
      <c r="AC9791" s="41"/>
    </row>
    <row r="9792" spans="5:29" x14ac:dyDescent="0.25">
      <c r="E9792" s="40" t="s">
        <v>796</v>
      </c>
      <c r="F9792" s="41"/>
      <c r="G9792" s="41"/>
      <c r="H9792" s="41"/>
      <c r="I9792" s="41"/>
      <c r="J9792" s="41"/>
      <c r="K9792" s="41"/>
      <c r="L9792" s="41"/>
      <c r="M9792" s="41"/>
      <c r="N9792" s="41"/>
      <c r="O9792" s="41"/>
      <c r="P9792" s="41"/>
      <c r="Q9792" s="41"/>
      <c r="R9792" s="41"/>
      <c r="S9792" s="41"/>
      <c r="T9792" s="41"/>
      <c r="U9792" s="41"/>
      <c r="V9792" s="41"/>
      <c r="W9792" s="41"/>
      <c r="X9792" s="41"/>
      <c r="Y9792" s="41"/>
      <c r="Z9792" s="41"/>
      <c r="AA9792" s="41"/>
      <c r="AB9792" s="41"/>
      <c r="AC9792" s="41"/>
    </row>
    <row r="9793" spans="5:29" x14ac:dyDescent="0.25">
      <c r="E9793" s="40" t="s">
        <v>1528</v>
      </c>
      <c r="F9793" s="41"/>
      <c r="G9793" s="41"/>
      <c r="H9793" s="41"/>
      <c r="I9793" s="41"/>
      <c r="J9793" s="41"/>
      <c r="K9793" s="41"/>
      <c r="L9793" s="41"/>
      <c r="M9793" s="41"/>
      <c r="N9793" s="41"/>
      <c r="O9793" s="41"/>
      <c r="P9793" s="41"/>
      <c r="Q9793" s="41"/>
      <c r="R9793" s="41"/>
      <c r="S9793" s="41"/>
      <c r="T9793" s="41"/>
      <c r="U9793" s="41"/>
      <c r="V9793" s="41"/>
      <c r="W9793" s="41"/>
      <c r="X9793" s="41"/>
      <c r="Y9793" s="41"/>
      <c r="Z9793" s="41"/>
      <c r="AA9793" s="41"/>
      <c r="AB9793" s="41"/>
      <c r="AC9793" s="41"/>
    </row>
    <row r="9794" spans="5:29" x14ac:dyDescent="0.25">
      <c r="E9794" s="40" t="s">
        <v>1529</v>
      </c>
      <c r="F9794" s="41"/>
      <c r="G9794" s="41"/>
      <c r="H9794" s="41"/>
      <c r="I9794" s="41"/>
      <c r="J9794" s="41"/>
      <c r="K9794" s="41"/>
      <c r="L9794" s="41"/>
      <c r="M9794" s="41"/>
      <c r="N9794" s="41"/>
      <c r="O9794" s="41"/>
      <c r="P9794" s="41"/>
      <c r="Q9794" s="41"/>
      <c r="R9794" s="41"/>
      <c r="S9794" s="41"/>
      <c r="T9794" s="41"/>
      <c r="U9794" s="41"/>
      <c r="V9794" s="41"/>
      <c r="W9794" s="41"/>
      <c r="X9794" s="41"/>
      <c r="Y9794" s="41"/>
      <c r="Z9794" s="41"/>
      <c r="AA9794" s="41"/>
      <c r="AB9794" s="41"/>
      <c r="AC9794" s="41"/>
    </row>
    <row r="9795" spans="5:29" x14ac:dyDescent="0.25">
      <c r="E9795" s="40" t="s">
        <v>711</v>
      </c>
      <c r="F9795" s="41"/>
      <c r="G9795" s="41"/>
      <c r="H9795" s="41"/>
      <c r="I9795" s="41"/>
      <c r="J9795" s="41"/>
      <c r="K9795" s="41"/>
      <c r="L9795" s="41"/>
      <c r="M9795" s="41"/>
      <c r="N9795" s="41"/>
      <c r="O9795" s="41"/>
      <c r="P9795" s="41"/>
      <c r="Q9795" s="41"/>
      <c r="R9795" s="41"/>
      <c r="S9795" s="41"/>
      <c r="T9795" s="41"/>
      <c r="U9795" s="41"/>
      <c r="V9795" s="41"/>
      <c r="W9795" s="41"/>
      <c r="X9795" s="41"/>
      <c r="Y9795" s="41"/>
      <c r="Z9795" s="41"/>
      <c r="AA9795" s="41"/>
      <c r="AB9795" s="41"/>
      <c r="AC9795" s="41"/>
    </row>
    <row r="9797" spans="5:29" x14ac:dyDescent="0.25">
      <c r="E9797" s="40" t="s">
        <v>128</v>
      </c>
      <c r="F9797" s="41"/>
      <c r="G9797" s="41"/>
      <c r="H9797" s="41"/>
      <c r="I9797" s="41"/>
      <c r="J9797" s="41"/>
      <c r="K9797" s="41"/>
      <c r="L9797" s="41"/>
      <c r="M9797" s="41"/>
      <c r="N9797" s="41"/>
      <c r="O9797" s="41"/>
      <c r="P9797" s="41"/>
      <c r="Q9797" s="41"/>
      <c r="R9797" s="41"/>
    </row>
    <row r="9798" spans="5:29" x14ac:dyDescent="0.25">
      <c r="E9798" s="40" t="s">
        <v>1530</v>
      </c>
      <c r="F9798" s="41"/>
      <c r="G9798" s="41"/>
      <c r="H9798" s="41"/>
      <c r="I9798" s="41"/>
      <c r="J9798" s="41"/>
      <c r="K9798" s="41"/>
      <c r="L9798" s="41"/>
      <c r="M9798" s="41"/>
      <c r="N9798" s="41"/>
      <c r="O9798" s="41"/>
      <c r="P9798" s="41"/>
      <c r="Q9798" s="41"/>
      <c r="R9798" s="41"/>
    </row>
    <row r="9799" spans="5:29" x14ac:dyDescent="0.25">
      <c r="E9799" s="40" t="s">
        <v>745</v>
      </c>
      <c r="F9799" s="41"/>
      <c r="G9799" s="41"/>
      <c r="H9799" s="41"/>
      <c r="I9799" s="41"/>
      <c r="J9799" s="41"/>
      <c r="K9799" s="41"/>
      <c r="L9799" s="41"/>
      <c r="M9799" s="41"/>
      <c r="N9799" s="41"/>
      <c r="O9799" s="41"/>
      <c r="P9799" s="41"/>
      <c r="Q9799" s="41"/>
      <c r="R9799" s="41"/>
    </row>
    <row r="9800" spans="5:29" x14ac:dyDescent="0.25">
      <c r="E9800" s="40" t="s">
        <v>1531</v>
      </c>
      <c r="F9800" s="41"/>
      <c r="G9800" s="41"/>
      <c r="H9800" s="41"/>
      <c r="I9800" s="41"/>
      <c r="J9800" s="41"/>
      <c r="K9800" s="41"/>
      <c r="L9800" s="41"/>
      <c r="M9800" s="41"/>
      <c r="N9800" s="41"/>
      <c r="O9800" s="41"/>
      <c r="P9800" s="41"/>
      <c r="Q9800" s="41"/>
      <c r="R9800" s="41"/>
    </row>
    <row r="9801" spans="5:29" x14ac:dyDescent="0.25">
      <c r="E9801" s="40" t="s">
        <v>1532</v>
      </c>
      <c r="F9801" s="41"/>
      <c r="G9801" s="41"/>
      <c r="H9801" s="41"/>
      <c r="I9801" s="41"/>
      <c r="J9801" s="41"/>
      <c r="K9801" s="41"/>
      <c r="L9801" s="41"/>
      <c r="M9801" s="41"/>
      <c r="N9801" s="41"/>
      <c r="O9801" s="41"/>
      <c r="P9801" s="41"/>
      <c r="Q9801" s="41"/>
      <c r="R9801" s="41"/>
    </row>
    <row r="9803" spans="5:29" x14ac:dyDescent="0.25">
      <c r="E9803" s="40" t="s">
        <v>1533</v>
      </c>
      <c r="F9803" s="41"/>
      <c r="G9803" s="41"/>
      <c r="H9803" s="41"/>
      <c r="I9803" s="41"/>
      <c r="J9803" s="41"/>
      <c r="K9803" s="41"/>
      <c r="L9803" s="41"/>
      <c r="M9803" s="41"/>
      <c r="N9803" s="41"/>
      <c r="O9803" s="41"/>
      <c r="P9803" s="41"/>
      <c r="Q9803" s="41"/>
      <c r="R9803" s="41"/>
      <c r="S9803" s="41"/>
    </row>
    <row r="9804" spans="5:29" x14ac:dyDescent="0.25">
      <c r="E9804" s="40" t="s">
        <v>745</v>
      </c>
      <c r="F9804" s="41"/>
      <c r="G9804" s="41"/>
      <c r="H9804" s="41"/>
      <c r="I9804" s="41"/>
      <c r="J9804" s="41"/>
      <c r="K9804" s="41"/>
      <c r="L9804" s="41"/>
      <c r="M9804" s="41"/>
      <c r="N9804" s="41"/>
      <c r="O9804" s="41"/>
      <c r="P9804" s="41"/>
      <c r="Q9804" s="41"/>
      <c r="R9804" s="41"/>
      <c r="S9804" s="41"/>
    </row>
    <row r="9805" spans="5:29" x14ac:dyDescent="0.25">
      <c r="E9805" s="40" t="s">
        <v>1534</v>
      </c>
      <c r="F9805" s="41"/>
      <c r="G9805" s="41"/>
      <c r="H9805" s="41"/>
      <c r="I9805" s="41"/>
      <c r="J9805" s="41"/>
      <c r="K9805" s="41"/>
      <c r="L9805" s="41"/>
      <c r="M9805" s="41"/>
      <c r="N9805" s="41"/>
      <c r="O9805" s="41"/>
      <c r="P9805" s="41"/>
      <c r="Q9805" s="41"/>
      <c r="R9805" s="41"/>
      <c r="S9805" s="41"/>
    </row>
    <row r="9806" spans="5:29" x14ac:dyDescent="0.25">
      <c r="E9806" s="40" t="s">
        <v>1535</v>
      </c>
      <c r="F9806" s="41"/>
      <c r="G9806" s="41"/>
      <c r="H9806" s="41"/>
      <c r="I9806" s="41"/>
      <c r="J9806" s="41"/>
      <c r="K9806" s="41"/>
      <c r="L9806" s="41"/>
      <c r="M9806" s="41"/>
      <c r="N9806" s="41"/>
      <c r="O9806" s="41"/>
      <c r="P9806" s="41"/>
      <c r="Q9806" s="41"/>
      <c r="R9806" s="41"/>
      <c r="S9806" s="41"/>
    </row>
    <row r="9807" spans="5:29" x14ac:dyDescent="0.25">
      <c r="E9807" s="40" t="s">
        <v>1536</v>
      </c>
      <c r="F9807" s="41"/>
      <c r="G9807" s="41"/>
      <c r="H9807" s="41"/>
      <c r="I9807" s="41"/>
      <c r="J9807" s="41"/>
      <c r="K9807" s="41"/>
      <c r="L9807" s="41"/>
      <c r="M9807" s="41"/>
      <c r="N9807" s="41"/>
      <c r="O9807" s="41"/>
      <c r="P9807" s="41"/>
      <c r="Q9807" s="41"/>
      <c r="R9807" s="41"/>
      <c r="S9807" s="41"/>
    </row>
    <row r="9808" spans="5:29" x14ac:dyDescent="0.25">
      <c r="E9808" s="40" t="s">
        <v>1537</v>
      </c>
      <c r="F9808" s="41"/>
      <c r="G9808" s="41"/>
      <c r="H9808" s="41"/>
      <c r="I9808" s="41"/>
      <c r="J9808" s="41"/>
      <c r="K9808" s="41"/>
      <c r="L9808" s="41"/>
      <c r="M9808" s="41"/>
      <c r="N9808" s="41"/>
      <c r="O9808" s="41"/>
      <c r="P9808" s="41"/>
      <c r="Q9808" s="41"/>
      <c r="R9808" s="41"/>
      <c r="S9808" s="41"/>
    </row>
    <row r="9809" spans="3:19" x14ac:dyDescent="0.25">
      <c r="E9809" s="40" t="s">
        <v>1538</v>
      </c>
      <c r="F9809" s="41"/>
      <c r="G9809" s="41"/>
      <c r="H9809" s="41"/>
      <c r="I9809" s="41"/>
      <c r="J9809" s="41"/>
      <c r="K9809" s="41"/>
      <c r="L9809" s="41"/>
      <c r="M9809" s="41"/>
      <c r="N9809" s="41"/>
      <c r="O9809" s="41"/>
      <c r="P9809" s="41"/>
      <c r="Q9809" s="41"/>
      <c r="R9809" s="41"/>
      <c r="S9809" s="41"/>
    </row>
    <row r="9810" spans="3:19" x14ac:dyDescent="0.25">
      <c r="E9810" s="40" t="s">
        <v>160</v>
      </c>
      <c r="F9810" s="41"/>
      <c r="G9810" s="41"/>
      <c r="H9810" s="41"/>
      <c r="I9810" s="41"/>
      <c r="J9810" s="41"/>
      <c r="K9810" s="41"/>
      <c r="L9810" s="41"/>
      <c r="M9810" s="41"/>
      <c r="N9810" s="41"/>
      <c r="O9810" s="41"/>
      <c r="P9810" s="41"/>
      <c r="Q9810" s="41"/>
      <c r="R9810" s="41"/>
      <c r="S9810" s="41"/>
    </row>
    <row r="9811" spans="3:19" x14ac:dyDescent="0.25">
      <c r="E9811" s="40" t="s">
        <v>1539</v>
      </c>
      <c r="F9811" s="41"/>
      <c r="G9811" s="41"/>
      <c r="H9811" s="41"/>
      <c r="I9811" s="41"/>
      <c r="J9811" s="41"/>
      <c r="K9811" s="41"/>
      <c r="L9811" s="41"/>
      <c r="M9811" s="41"/>
      <c r="N9811" s="41"/>
      <c r="O9811" s="41"/>
      <c r="P9811" s="41"/>
      <c r="Q9811" s="41"/>
      <c r="R9811" s="41"/>
      <c r="S9811" s="41"/>
    </row>
    <row r="9817" spans="3:19" x14ac:dyDescent="0.25">
      <c r="C9817" s="13">
        <v>0</v>
      </c>
    </row>
    <row r="9826" spans="34:34" x14ac:dyDescent="0.25">
      <c r="AH9826" s="4" t="s">
        <v>820</v>
      </c>
    </row>
    <row r="9827" spans="34:34" x14ac:dyDescent="0.25">
      <c r="AH9827" s="3" t="s">
        <v>1525</v>
      </c>
    </row>
    <row r="9885" spans="5:5" x14ac:dyDescent="0.25">
      <c r="E9885" s="1" t="s">
        <v>1541</v>
      </c>
    </row>
    <row r="9886" spans="5:5" x14ac:dyDescent="0.25">
      <c r="E9886" s="4" t="s">
        <v>1540</v>
      </c>
    </row>
    <row r="9887" spans="5:5" x14ac:dyDescent="0.25">
      <c r="E9887" s="4" t="s">
        <v>1540</v>
      </c>
    </row>
    <row r="9919" spans="5:58" x14ac:dyDescent="0.25">
      <c r="E9919" s="42" t="s">
        <v>1542</v>
      </c>
      <c r="F9919" s="43"/>
      <c r="G9919" s="43"/>
      <c r="H9919" s="43"/>
      <c r="I9919" s="43"/>
      <c r="J9919" s="43"/>
      <c r="K9919" s="43"/>
      <c r="L9919" s="43"/>
      <c r="M9919" s="43"/>
      <c r="N9919" s="43"/>
      <c r="O9919" s="43"/>
      <c r="P9919" s="43"/>
      <c r="Q9919" s="43"/>
      <c r="R9919" s="43"/>
      <c r="S9919" s="43"/>
      <c r="T9919" s="43"/>
      <c r="U9919" s="43"/>
      <c r="V9919" s="43"/>
      <c r="W9919" s="43"/>
      <c r="X9919" s="43"/>
      <c r="Y9919" s="43"/>
      <c r="Z9919" s="43"/>
      <c r="AA9919" s="43"/>
      <c r="AB9919" s="43"/>
      <c r="AC9919" s="43"/>
      <c r="AD9919" s="43"/>
      <c r="AE9919" s="43"/>
      <c r="AF9919" s="43"/>
      <c r="AG9919" s="43"/>
      <c r="AH9919" s="43"/>
      <c r="AI9919" s="43"/>
      <c r="AJ9919" s="43"/>
      <c r="AK9919" s="43"/>
      <c r="AL9919" s="43"/>
      <c r="AM9919" s="43"/>
      <c r="AN9919" s="43"/>
      <c r="AO9919" s="43"/>
      <c r="AP9919" s="43"/>
      <c r="AQ9919" s="43"/>
      <c r="AR9919" s="43"/>
      <c r="AS9919" s="43"/>
      <c r="AT9919" s="43"/>
      <c r="AU9919" s="43"/>
      <c r="AV9919" s="43"/>
      <c r="AW9919" s="43"/>
      <c r="AX9919" s="43"/>
      <c r="AY9919" s="43"/>
      <c r="AZ9919" s="43"/>
      <c r="BA9919" s="43"/>
      <c r="BB9919" s="43"/>
      <c r="BC9919" s="43"/>
      <c r="BD9919" s="43"/>
      <c r="BE9919" s="43"/>
      <c r="BF9919" s="43"/>
    </row>
    <row r="9920" spans="5:58" x14ac:dyDescent="0.25">
      <c r="E9920" s="46" t="s">
        <v>905</v>
      </c>
      <c r="F9920" s="43"/>
      <c r="G9920" s="43"/>
      <c r="H9920" s="43"/>
      <c r="I9920" s="43"/>
      <c r="J9920" s="43"/>
      <c r="K9920" s="43"/>
      <c r="L9920" s="43"/>
      <c r="M9920" s="43"/>
      <c r="N9920" s="43"/>
      <c r="O9920" s="43"/>
      <c r="P9920" s="43"/>
      <c r="Q9920" s="43"/>
      <c r="R9920" s="43"/>
      <c r="S9920" s="43"/>
      <c r="T9920" s="43"/>
      <c r="U9920" s="43"/>
      <c r="V9920" s="43"/>
      <c r="W9920" s="43"/>
      <c r="X9920" s="43"/>
      <c r="Y9920" s="43"/>
      <c r="Z9920" s="43"/>
      <c r="AA9920" s="43"/>
      <c r="AB9920" s="43"/>
      <c r="AC9920" s="43"/>
      <c r="AD9920" s="43"/>
      <c r="AE9920" s="43"/>
      <c r="AF9920" s="43"/>
      <c r="AG9920" s="43"/>
      <c r="AH9920" s="43"/>
      <c r="AI9920" s="43"/>
      <c r="AJ9920" s="43"/>
      <c r="AK9920" s="43"/>
      <c r="AL9920" s="43"/>
      <c r="AM9920" s="43"/>
      <c r="AN9920" s="43"/>
      <c r="AO9920" s="43"/>
      <c r="AP9920" s="43"/>
      <c r="AQ9920" s="43"/>
      <c r="AR9920" s="43"/>
      <c r="AS9920" s="43"/>
      <c r="AT9920" s="43"/>
      <c r="AU9920" s="43"/>
      <c r="AV9920" s="43"/>
      <c r="AW9920" s="43"/>
      <c r="AX9920" s="43"/>
      <c r="AY9920" s="43"/>
      <c r="AZ9920" s="43"/>
      <c r="BA9920" s="43"/>
      <c r="BB9920" s="43"/>
      <c r="BC9920" s="43"/>
      <c r="BD9920" s="43"/>
      <c r="BE9920" s="43"/>
      <c r="BF9920" s="43"/>
    </row>
    <row r="9921" spans="5:58" x14ac:dyDescent="0.25">
      <c r="E9921" s="42" t="s">
        <v>868</v>
      </c>
      <c r="F9921" s="43"/>
      <c r="G9921" s="43"/>
      <c r="H9921" s="43"/>
      <c r="I9921" s="43"/>
      <c r="J9921" s="43"/>
      <c r="K9921" s="43"/>
      <c r="L9921" s="43"/>
      <c r="M9921" s="43"/>
      <c r="N9921" s="43"/>
      <c r="O9921" s="43"/>
      <c r="P9921" s="43"/>
      <c r="Q9921" s="43"/>
      <c r="R9921" s="43"/>
      <c r="S9921" s="43"/>
      <c r="T9921" s="43"/>
      <c r="U9921" s="43"/>
      <c r="V9921" s="43"/>
      <c r="W9921" s="43"/>
      <c r="X9921" s="43"/>
      <c r="Y9921" s="43"/>
      <c r="Z9921" s="43"/>
      <c r="AA9921" s="43"/>
      <c r="AB9921" s="43"/>
      <c r="AC9921" s="43"/>
      <c r="AD9921" s="43"/>
      <c r="AE9921" s="43"/>
      <c r="AF9921" s="43"/>
      <c r="AG9921" s="43"/>
      <c r="AH9921" s="43"/>
      <c r="AI9921" s="43"/>
      <c r="AJ9921" s="43"/>
      <c r="AK9921" s="43"/>
      <c r="AL9921" s="43"/>
      <c r="AM9921" s="43"/>
      <c r="AN9921" s="43"/>
      <c r="AO9921" s="43"/>
      <c r="AP9921" s="43"/>
      <c r="AQ9921" s="43"/>
      <c r="AR9921" s="43"/>
      <c r="AS9921" s="43"/>
      <c r="AT9921" s="43"/>
      <c r="AU9921" s="43"/>
      <c r="AV9921" s="43"/>
      <c r="AW9921" s="43"/>
      <c r="AX9921" s="43"/>
      <c r="AY9921" s="43"/>
      <c r="AZ9921" s="43"/>
      <c r="BA9921" s="43"/>
      <c r="BB9921" s="43"/>
      <c r="BC9921" s="43"/>
      <c r="BD9921" s="43"/>
      <c r="BE9921" s="43"/>
      <c r="BF9921" s="43"/>
    </row>
    <row r="9922" spans="5:58" x14ac:dyDescent="0.25">
      <c r="E9922" s="42" t="s">
        <v>876</v>
      </c>
      <c r="F9922" s="43"/>
      <c r="G9922" s="43"/>
      <c r="H9922" s="43"/>
      <c r="I9922" s="43"/>
      <c r="J9922" s="43"/>
      <c r="K9922" s="43"/>
      <c r="L9922" s="43"/>
      <c r="M9922" s="43"/>
      <c r="N9922" s="43"/>
      <c r="O9922" s="43"/>
      <c r="P9922" s="43"/>
      <c r="Q9922" s="43"/>
      <c r="R9922" s="43"/>
      <c r="S9922" s="43"/>
      <c r="T9922" s="43"/>
      <c r="U9922" s="43"/>
      <c r="V9922" s="43"/>
      <c r="W9922" s="43"/>
      <c r="X9922" s="43"/>
      <c r="Y9922" s="43"/>
      <c r="Z9922" s="43"/>
      <c r="AA9922" s="43"/>
      <c r="AB9922" s="43"/>
      <c r="AC9922" s="43"/>
      <c r="AD9922" s="43"/>
      <c r="AE9922" s="43"/>
      <c r="AF9922" s="43"/>
      <c r="AG9922" s="43"/>
      <c r="AH9922" s="43"/>
      <c r="AI9922" s="43"/>
      <c r="AJ9922" s="43"/>
      <c r="AK9922" s="43"/>
      <c r="AL9922" s="43"/>
      <c r="AM9922" s="43"/>
      <c r="AN9922" s="43"/>
      <c r="AO9922" s="43"/>
      <c r="AP9922" s="43"/>
      <c r="AQ9922" s="43"/>
      <c r="AR9922" s="43"/>
      <c r="AS9922" s="43"/>
      <c r="AT9922" s="43"/>
      <c r="AU9922" s="43"/>
      <c r="AV9922" s="43"/>
      <c r="AW9922" s="43"/>
      <c r="AX9922" s="43"/>
      <c r="AY9922" s="43"/>
      <c r="AZ9922" s="43"/>
      <c r="BA9922" s="43"/>
      <c r="BB9922" s="43"/>
      <c r="BC9922" s="43"/>
      <c r="BD9922" s="43"/>
      <c r="BE9922" s="43"/>
      <c r="BF9922" s="43"/>
    </row>
    <row r="9923" spans="5:58" x14ac:dyDescent="0.25">
      <c r="E9923" s="42" t="s">
        <v>887</v>
      </c>
      <c r="F9923" s="43"/>
      <c r="G9923" s="43"/>
      <c r="H9923" s="43"/>
      <c r="I9923" s="43"/>
      <c r="J9923" s="43"/>
      <c r="K9923" s="43"/>
      <c r="L9923" s="43"/>
      <c r="M9923" s="43"/>
      <c r="N9923" s="43"/>
      <c r="O9923" s="43"/>
      <c r="P9923" s="43"/>
      <c r="Q9923" s="43"/>
      <c r="R9923" s="43"/>
      <c r="S9923" s="43"/>
      <c r="T9923" s="43"/>
      <c r="U9923" s="43"/>
      <c r="V9923" s="43"/>
      <c r="W9923" s="43"/>
      <c r="X9923" s="43"/>
      <c r="Y9923" s="43"/>
      <c r="Z9923" s="43"/>
      <c r="AA9923" s="43"/>
      <c r="AB9923" s="43"/>
      <c r="AC9923" s="43"/>
      <c r="AD9923" s="43"/>
      <c r="AE9923" s="43"/>
      <c r="AF9923" s="43"/>
      <c r="AG9923" s="43"/>
      <c r="AH9923" s="43"/>
      <c r="AI9923" s="43"/>
      <c r="AJ9923" s="43"/>
      <c r="AK9923" s="43"/>
      <c r="AL9923" s="43"/>
      <c r="AM9923" s="43"/>
      <c r="AN9923" s="43"/>
      <c r="AO9923" s="43"/>
      <c r="AP9923" s="43"/>
      <c r="AQ9923" s="43"/>
      <c r="AR9923" s="43"/>
      <c r="AS9923" s="43"/>
      <c r="AT9923" s="43"/>
      <c r="AU9923" s="43"/>
      <c r="AV9923" s="43"/>
      <c r="AW9923" s="43"/>
      <c r="AX9923" s="43"/>
      <c r="AY9923" s="43"/>
      <c r="AZ9923" s="43"/>
      <c r="BA9923" s="43"/>
      <c r="BB9923" s="43"/>
      <c r="BC9923" s="43"/>
      <c r="BD9923" s="43"/>
      <c r="BE9923" s="43"/>
      <c r="BF9923" s="43"/>
    </row>
    <row r="9924" spans="5:58" x14ac:dyDescent="0.25">
      <c r="E9924" s="42" t="s">
        <v>1543</v>
      </c>
      <c r="F9924" s="43"/>
      <c r="G9924" s="43"/>
      <c r="H9924" s="43"/>
      <c r="I9924" s="43"/>
      <c r="J9924" s="43"/>
      <c r="K9924" s="43"/>
      <c r="L9924" s="43"/>
      <c r="M9924" s="43"/>
      <c r="N9924" s="43"/>
      <c r="O9924" s="43"/>
      <c r="P9924" s="43"/>
      <c r="Q9924" s="43"/>
      <c r="R9924" s="43"/>
      <c r="S9924" s="43"/>
      <c r="T9924" s="43"/>
      <c r="U9924" s="43"/>
      <c r="V9924" s="43"/>
      <c r="W9924" s="43"/>
      <c r="X9924" s="43"/>
      <c r="Y9924" s="43"/>
      <c r="Z9924" s="43"/>
      <c r="AA9924" s="43"/>
      <c r="AB9924" s="43"/>
      <c r="AC9924" s="43"/>
      <c r="AD9924" s="43"/>
      <c r="AE9924" s="43"/>
      <c r="AF9924" s="43"/>
      <c r="AG9924" s="43"/>
      <c r="AH9924" s="43"/>
      <c r="AI9924" s="43"/>
      <c r="AJ9924" s="43"/>
      <c r="AK9924" s="43"/>
      <c r="AL9924" s="43"/>
      <c r="AM9924" s="43"/>
      <c r="AN9924" s="43"/>
      <c r="AO9924" s="43"/>
      <c r="AP9924" s="43"/>
      <c r="AQ9924" s="43"/>
      <c r="AR9924" s="43"/>
      <c r="AS9924" s="43"/>
      <c r="AT9924" s="43"/>
      <c r="AU9924" s="43"/>
      <c r="AV9924" s="43"/>
      <c r="AW9924" s="43"/>
      <c r="AX9924" s="43"/>
      <c r="AY9924" s="43"/>
      <c r="AZ9924" s="43"/>
      <c r="BA9924" s="43"/>
      <c r="BB9924" s="43"/>
      <c r="BC9924" s="43"/>
      <c r="BD9924" s="43"/>
      <c r="BE9924" s="43"/>
      <c r="BF9924" s="43"/>
    </row>
    <row r="9925" spans="5:58" x14ac:dyDescent="0.25">
      <c r="E9925" s="42" t="s">
        <v>889</v>
      </c>
      <c r="F9925" s="43"/>
      <c r="G9925" s="43"/>
      <c r="H9925" s="43"/>
      <c r="I9925" s="43"/>
      <c r="J9925" s="43"/>
      <c r="K9925" s="43"/>
      <c r="L9925" s="43"/>
      <c r="M9925" s="43"/>
      <c r="N9925" s="43"/>
      <c r="O9925" s="43"/>
      <c r="P9925" s="43"/>
      <c r="Q9925" s="43"/>
      <c r="R9925" s="43"/>
      <c r="S9925" s="43"/>
      <c r="T9925" s="43"/>
      <c r="U9925" s="43"/>
      <c r="V9925" s="43"/>
      <c r="W9925" s="43"/>
      <c r="X9925" s="43"/>
      <c r="Y9925" s="43"/>
      <c r="Z9925" s="43"/>
      <c r="AA9925" s="43"/>
      <c r="AB9925" s="43"/>
      <c r="AC9925" s="43"/>
      <c r="AD9925" s="43"/>
      <c r="AE9925" s="43"/>
      <c r="AF9925" s="43"/>
      <c r="AG9925" s="43"/>
      <c r="AH9925" s="43"/>
      <c r="AI9925" s="43"/>
      <c r="AJ9925" s="43"/>
      <c r="AK9925" s="43"/>
      <c r="AL9925" s="43"/>
      <c r="AM9925" s="43"/>
      <c r="AN9925" s="43"/>
      <c r="AO9925" s="43"/>
      <c r="AP9925" s="43"/>
      <c r="AQ9925" s="43"/>
      <c r="AR9925" s="43"/>
      <c r="AS9925" s="43"/>
      <c r="AT9925" s="43"/>
      <c r="AU9925" s="43"/>
      <c r="AV9925" s="43"/>
      <c r="AW9925" s="43"/>
      <c r="AX9925" s="43"/>
      <c r="AY9925" s="43"/>
      <c r="AZ9925" s="43"/>
      <c r="BA9925" s="43"/>
      <c r="BB9925" s="43"/>
      <c r="BC9925" s="43"/>
      <c r="BD9925" s="43"/>
      <c r="BE9925" s="43"/>
      <c r="BF9925" s="43"/>
    </row>
    <row r="9926" spans="5:58" x14ac:dyDescent="0.25">
      <c r="E9926" s="42" t="s">
        <v>876</v>
      </c>
      <c r="F9926" s="43"/>
      <c r="G9926" s="43"/>
      <c r="H9926" s="43"/>
      <c r="I9926" s="43"/>
      <c r="J9926" s="43"/>
      <c r="K9926" s="43"/>
      <c r="L9926" s="43"/>
      <c r="M9926" s="43"/>
      <c r="N9926" s="43"/>
      <c r="O9926" s="43"/>
      <c r="P9926" s="43"/>
      <c r="Q9926" s="43"/>
      <c r="R9926" s="43"/>
      <c r="S9926" s="43"/>
      <c r="T9926" s="43"/>
      <c r="U9926" s="43"/>
      <c r="V9926" s="43"/>
      <c r="W9926" s="43"/>
      <c r="X9926" s="43"/>
      <c r="Y9926" s="43"/>
      <c r="Z9926" s="43"/>
      <c r="AA9926" s="43"/>
      <c r="AB9926" s="43"/>
      <c r="AC9926" s="43"/>
      <c r="AD9926" s="43"/>
      <c r="AE9926" s="43"/>
      <c r="AF9926" s="43"/>
      <c r="AG9926" s="43"/>
      <c r="AH9926" s="43"/>
      <c r="AI9926" s="43"/>
      <c r="AJ9926" s="43"/>
      <c r="AK9926" s="43"/>
      <c r="AL9926" s="43"/>
      <c r="AM9926" s="43"/>
      <c r="AN9926" s="43"/>
      <c r="AO9926" s="43"/>
      <c r="AP9926" s="43"/>
      <c r="AQ9926" s="43"/>
      <c r="AR9926" s="43"/>
      <c r="AS9926" s="43"/>
      <c r="AT9926" s="43"/>
      <c r="AU9926" s="43"/>
      <c r="AV9926" s="43"/>
      <c r="AW9926" s="43"/>
      <c r="AX9926" s="43"/>
      <c r="AY9926" s="43"/>
      <c r="AZ9926" s="43"/>
      <c r="BA9926" s="43"/>
      <c r="BB9926" s="43"/>
      <c r="BC9926" s="43"/>
      <c r="BD9926" s="43"/>
      <c r="BE9926" s="43"/>
      <c r="BF9926" s="43"/>
    </row>
    <row r="9927" spans="5:58" x14ac:dyDescent="0.25">
      <c r="E9927" s="42" t="s">
        <v>887</v>
      </c>
      <c r="F9927" s="43"/>
      <c r="G9927" s="43"/>
      <c r="H9927" s="43"/>
      <c r="I9927" s="43"/>
      <c r="J9927" s="43"/>
      <c r="K9927" s="43"/>
      <c r="L9927" s="43"/>
      <c r="M9927" s="43"/>
      <c r="N9927" s="43"/>
      <c r="O9927" s="43"/>
      <c r="P9927" s="43"/>
      <c r="Q9927" s="43"/>
      <c r="R9927" s="43"/>
      <c r="S9927" s="43"/>
      <c r="T9927" s="43"/>
      <c r="U9927" s="43"/>
      <c r="V9927" s="43"/>
      <c r="W9927" s="43"/>
      <c r="X9927" s="43"/>
      <c r="Y9927" s="43"/>
      <c r="Z9927" s="43"/>
      <c r="AA9927" s="43"/>
      <c r="AB9927" s="43"/>
      <c r="AC9927" s="43"/>
      <c r="AD9927" s="43"/>
      <c r="AE9927" s="43"/>
      <c r="AF9927" s="43"/>
      <c r="AG9927" s="43"/>
      <c r="AH9927" s="43"/>
      <c r="AI9927" s="43"/>
      <c r="AJ9927" s="43"/>
      <c r="AK9927" s="43"/>
      <c r="AL9927" s="43"/>
      <c r="AM9927" s="43"/>
      <c r="AN9927" s="43"/>
      <c r="AO9927" s="43"/>
      <c r="AP9927" s="43"/>
      <c r="AQ9927" s="43"/>
      <c r="AR9927" s="43"/>
      <c r="AS9927" s="43"/>
      <c r="AT9927" s="43"/>
      <c r="AU9927" s="43"/>
      <c r="AV9927" s="43"/>
      <c r="AW9927" s="43"/>
      <c r="AX9927" s="43"/>
      <c r="AY9927" s="43"/>
      <c r="AZ9927" s="43"/>
      <c r="BA9927" s="43"/>
      <c r="BB9927" s="43"/>
      <c r="BC9927" s="43"/>
      <c r="BD9927" s="43"/>
      <c r="BE9927" s="43"/>
      <c r="BF9927" s="43"/>
    </row>
    <row r="9928" spans="5:58" x14ac:dyDescent="0.25">
      <c r="E9928" s="42" t="s">
        <v>1544</v>
      </c>
      <c r="F9928" s="43"/>
      <c r="G9928" s="43"/>
      <c r="H9928" s="43"/>
      <c r="I9928" s="43"/>
      <c r="J9928" s="43"/>
      <c r="K9928" s="43"/>
      <c r="L9928" s="43"/>
      <c r="M9928" s="43"/>
      <c r="N9928" s="43"/>
      <c r="O9928" s="43"/>
      <c r="P9928" s="43"/>
      <c r="Q9928" s="43"/>
      <c r="R9928" s="43"/>
      <c r="S9928" s="43"/>
      <c r="T9928" s="43"/>
      <c r="U9928" s="43"/>
      <c r="V9928" s="43"/>
      <c r="W9928" s="43"/>
      <c r="X9928" s="43"/>
      <c r="Y9928" s="43"/>
      <c r="Z9928" s="43"/>
      <c r="AA9928" s="43"/>
      <c r="AB9928" s="43"/>
      <c r="AC9928" s="43"/>
      <c r="AD9928" s="43"/>
      <c r="AE9928" s="43"/>
      <c r="AF9928" s="43"/>
      <c r="AG9928" s="43"/>
      <c r="AH9928" s="43"/>
      <c r="AI9928" s="43"/>
      <c r="AJ9928" s="43"/>
      <c r="AK9928" s="43"/>
      <c r="AL9928" s="43"/>
      <c r="AM9928" s="43"/>
      <c r="AN9928" s="43"/>
      <c r="AO9928" s="43"/>
      <c r="AP9928" s="43"/>
      <c r="AQ9928" s="43"/>
      <c r="AR9928" s="43"/>
      <c r="AS9928" s="43"/>
      <c r="AT9928" s="43"/>
      <c r="AU9928" s="43"/>
      <c r="AV9928" s="43"/>
      <c r="AW9928" s="43"/>
      <c r="AX9928" s="43"/>
      <c r="AY9928" s="43"/>
      <c r="AZ9928" s="43"/>
      <c r="BA9928" s="43"/>
      <c r="BB9928" s="43"/>
      <c r="BC9928" s="43"/>
      <c r="BD9928" s="43"/>
      <c r="BE9928" s="43"/>
      <c r="BF9928" s="43"/>
    </row>
    <row r="9929" spans="5:58" x14ac:dyDescent="0.25">
      <c r="E9929" s="42" t="s">
        <v>889</v>
      </c>
      <c r="F9929" s="43"/>
      <c r="G9929" s="43"/>
      <c r="H9929" s="43"/>
      <c r="I9929" s="43"/>
      <c r="J9929" s="43"/>
      <c r="K9929" s="43"/>
      <c r="L9929" s="43"/>
      <c r="M9929" s="43"/>
      <c r="N9929" s="43"/>
      <c r="O9929" s="43"/>
      <c r="P9929" s="43"/>
      <c r="Q9929" s="43"/>
      <c r="R9929" s="43"/>
      <c r="S9929" s="43"/>
      <c r="T9929" s="43"/>
      <c r="U9929" s="43"/>
      <c r="V9929" s="43"/>
      <c r="W9929" s="43"/>
      <c r="X9929" s="43"/>
      <c r="Y9929" s="43"/>
      <c r="Z9929" s="43"/>
      <c r="AA9929" s="43"/>
      <c r="AB9929" s="43"/>
      <c r="AC9929" s="43"/>
      <c r="AD9929" s="43"/>
      <c r="AE9929" s="43"/>
      <c r="AF9929" s="43"/>
      <c r="AG9929" s="43"/>
      <c r="AH9929" s="43"/>
      <c r="AI9929" s="43"/>
      <c r="AJ9929" s="43"/>
      <c r="AK9929" s="43"/>
      <c r="AL9929" s="43"/>
      <c r="AM9929" s="43"/>
      <c r="AN9929" s="43"/>
      <c r="AO9929" s="43"/>
      <c r="AP9929" s="43"/>
      <c r="AQ9929" s="43"/>
      <c r="AR9929" s="43"/>
      <c r="AS9929" s="43"/>
      <c r="AT9929" s="43"/>
      <c r="AU9929" s="43"/>
      <c r="AV9929" s="43"/>
      <c r="AW9929" s="43"/>
      <c r="AX9929" s="43"/>
      <c r="AY9929" s="43"/>
      <c r="AZ9929" s="43"/>
      <c r="BA9929" s="43"/>
      <c r="BB9929" s="43"/>
      <c r="BC9929" s="43"/>
      <c r="BD9929" s="43"/>
      <c r="BE9929" s="43"/>
      <c r="BF9929" s="43"/>
    </row>
    <row r="9930" spans="5:58" x14ac:dyDescent="0.25">
      <c r="E9930" s="49" t="s">
        <v>1140</v>
      </c>
      <c r="F9930" s="50"/>
      <c r="G9930" s="50"/>
      <c r="H9930" s="50"/>
      <c r="I9930" s="50"/>
      <c r="J9930" s="50"/>
      <c r="K9930" s="50"/>
      <c r="L9930" s="50"/>
      <c r="M9930" s="50"/>
      <c r="N9930" s="50"/>
      <c r="O9930" s="50"/>
      <c r="P9930" s="50"/>
      <c r="Q9930" s="50"/>
      <c r="R9930" s="50"/>
      <c r="S9930" s="50"/>
      <c r="T9930" s="50"/>
      <c r="U9930" s="50"/>
      <c r="V9930" s="50"/>
      <c r="W9930" s="50"/>
      <c r="X9930" s="50"/>
      <c r="Y9930" s="50"/>
      <c r="Z9930" s="50"/>
      <c r="AA9930" s="50"/>
      <c r="AB9930" s="50"/>
      <c r="AC9930" s="50"/>
      <c r="AD9930" s="50"/>
      <c r="AE9930" s="50"/>
      <c r="AF9930" s="50"/>
      <c r="AG9930" s="50"/>
      <c r="AH9930" s="50"/>
      <c r="AI9930" s="50"/>
      <c r="AJ9930" s="50"/>
      <c r="AK9930" s="50"/>
      <c r="AL9930" s="50"/>
      <c r="AM9930" s="50"/>
      <c r="AN9930" s="50"/>
      <c r="AO9930" s="50"/>
      <c r="AP9930" s="50"/>
      <c r="AQ9930" s="50"/>
      <c r="AR9930" s="50"/>
      <c r="AS9930" s="50"/>
      <c r="AT9930" s="50"/>
      <c r="AU9930" s="50"/>
      <c r="AV9930" s="50"/>
      <c r="AW9930" s="50"/>
      <c r="AX9930" s="50"/>
      <c r="AY9930" s="50"/>
      <c r="AZ9930" s="50"/>
      <c r="BA9930" s="50"/>
      <c r="BB9930" s="50"/>
      <c r="BC9930" s="50"/>
      <c r="BD9930" s="50"/>
      <c r="BE9930" s="50"/>
      <c r="BF9930" s="50"/>
    </row>
    <row r="9931" spans="5:58" x14ac:dyDescent="0.25">
      <c r="E9931" s="49" t="s">
        <v>1561</v>
      </c>
      <c r="F9931" s="50"/>
      <c r="G9931" s="50"/>
      <c r="H9931" s="50"/>
      <c r="I9931" s="50"/>
      <c r="J9931" s="50"/>
      <c r="K9931" s="50"/>
      <c r="L9931" s="50"/>
      <c r="M9931" s="50"/>
      <c r="N9931" s="50"/>
      <c r="O9931" s="50"/>
      <c r="P9931" s="50"/>
      <c r="Q9931" s="50"/>
      <c r="R9931" s="50"/>
      <c r="S9931" s="50"/>
      <c r="T9931" s="50"/>
      <c r="U9931" s="50"/>
      <c r="V9931" s="50"/>
      <c r="W9931" s="50"/>
      <c r="X9931" s="50"/>
      <c r="Y9931" s="50"/>
      <c r="Z9931" s="50"/>
      <c r="AA9931" s="50"/>
      <c r="AB9931" s="50"/>
      <c r="AC9931" s="50"/>
      <c r="AD9931" s="50"/>
      <c r="AE9931" s="50"/>
      <c r="AF9931" s="50"/>
      <c r="AG9931" s="50"/>
      <c r="AH9931" s="50"/>
      <c r="AI9931" s="50"/>
      <c r="AJ9931" s="50"/>
      <c r="AK9931" s="50"/>
      <c r="AL9931" s="50"/>
      <c r="AM9931" s="50"/>
      <c r="AN9931" s="50"/>
      <c r="AO9931" s="50"/>
      <c r="AP9931" s="50"/>
      <c r="AQ9931" s="50"/>
      <c r="AR9931" s="50"/>
      <c r="AS9931" s="50"/>
      <c r="AT9931" s="50"/>
      <c r="AU9931" s="50"/>
      <c r="AV9931" s="50"/>
      <c r="AW9931" s="50"/>
      <c r="AX9931" s="50"/>
      <c r="AY9931" s="50"/>
      <c r="AZ9931" s="50"/>
      <c r="BA9931" s="50"/>
      <c r="BB9931" s="50"/>
      <c r="BC9931" s="50"/>
      <c r="BD9931" s="50"/>
      <c r="BE9931" s="50"/>
      <c r="BF9931" s="50"/>
    </row>
    <row r="9932" spans="5:58" x14ac:dyDescent="0.25">
      <c r="E9932" s="49" t="s">
        <v>1562</v>
      </c>
      <c r="F9932" s="50"/>
      <c r="G9932" s="50"/>
      <c r="H9932" s="50"/>
      <c r="I9932" s="50"/>
      <c r="J9932" s="50"/>
      <c r="K9932" s="50"/>
      <c r="L9932" s="50"/>
      <c r="M9932" s="50"/>
      <c r="N9932" s="50"/>
      <c r="O9932" s="50"/>
      <c r="P9932" s="50"/>
      <c r="Q9932" s="50"/>
      <c r="R9932" s="50"/>
      <c r="S9932" s="50"/>
      <c r="T9932" s="50"/>
      <c r="U9932" s="50"/>
      <c r="V9932" s="50"/>
      <c r="W9932" s="50"/>
      <c r="X9932" s="50"/>
      <c r="Y9932" s="50"/>
      <c r="Z9932" s="50"/>
      <c r="AA9932" s="50"/>
      <c r="AB9932" s="50"/>
      <c r="AC9932" s="50"/>
      <c r="AD9932" s="50"/>
      <c r="AE9932" s="50"/>
      <c r="AF9932" s="50"/>
      <c r="AG9932" s="50"/>
      <c r="AH9932" s="50"/>
      <c r="AI9932" s="50"/>
      <c r="AJ9932" s="50"/>
      <c r="AK9932" s="50"/>
      <c r="AL9932" s="50"/>
      <c r="AM9932" s="50"/>
      <c r="AN9932" s="50"/>
      <c r="AO9932" s="50"/>
      <c r="AP9932" s="50"/>
      <c r="AQ9932" s="50"/>
      <c r="AR9932" s="50"/>
      <c r="AS9932" s="50"/>
      <c r="AT9932" s="50"/>
      <c r="AU9932" s="50"/>
      <c r="AV9932" s="50"/>
      <c r="AW9932" s="50"/>
      <c r="AX9932" s="50"/>
      <c r="AY9932" s="50"/>
      <c r="AZ9932" s="50"/>
      <c r="BA9932" s="50"/>
      <c r="BB9932" s="50"/>
      <c r="BC9932" s="50"/>
      <c r="BD9932" s="50"/>
      <c r="BE9932" s="50"/>
      <c r="BF9932" s="50"/>
    </row>
    <row r="9933" spans="5:58" x14ac:dyDescent="0.25">
      <c r="E9933" s="42" t="s">
        <v>889</v>
      </c>
      <c r="F9933" s="43"/>
      <c r="G9933" s="43"/>
      <c r="H9933" s="43"/>
      <c r="I9933" s="43"/>
      <c r="J9933" s="43"/>
      <c r="K9933" s="43"/>
      <c r="L9933" s="43"/>
      <c r="M9933" s="43"/>
      <c r="N9933" s="43"/>
      <c r="O9933" s="43"/>
      <c r="P9933" s="43"/>
      <c r="Q9933" s="43"/>
      <c r="R9933" s="43"/>
      <c r="S9933" s="43"/>
      <c r="T9933" s="43"/>
      <c r="U9933" s="43"/>
      <c r="V9933" s="43"/>
      <c r="W9933" s="43"/>
      <c r="X9933" s="43"/>
      <c r="Y9933" s="43"/>
      <c r="Z9933" s="43"/>
      <c r="AA9933" s="43"/>
      <c r="AB9933" s="43"/>
      <c r="AC9933" s="43"/>
      <c r="AD9933" s="43"/>
      <c r="AE9933" s="43"/>
      <c r="AF9933" s="43"/>
      <c r="AG9933" s="43"/>
      <c r="AH9933" s="43"/>
      <c r="AI9933" s="43"/>
      <c r="AJ9933" s="43"/>
      <c r="AK9933" s="43"/>
      <c r="AL9933" s="43"/>
      <c r="AM9933" s="43"/>
      <c r="AN9933" s="43"/>
      <c r="AO9933" s="43"/>
      <c r="AP9933" s="43"/>
      <c r="AQ9933" s="43"/>
      <c r="AR9933" s="43"/>
      <c r="AS9933" s="43"/>
      <c r="AT9933" s="43"/>
      <c r="AU9933" s="43"/>
      <c r="AV9933" s="43"/>
      <c r="AW9933" s="43"/>
      <c r="AX9933" s="43"/>
      <c r="AY9933" s="43"/>
      <c r="AZ9933" s="43"/>
      <c r="BA9933" s="43"/>
      <c r="BB9933" s="43"/>
      <c r="BC9933" s="43"/>
      <c r="BD9933" s="43"/>
      <c r="BE9933" s="43"/>
      <c r="BF9933" s="43"/>
    </row>
    <row r="9934" spans="5:58" x14ac:dyDescent="0.25">
      <c r="E9934" s="42" t="s">
        <v>876</v>
      </c>
      <c r="F9934" s="43"/>
      <c r="G9934" s="43"/>
      <c r="H9934" s="43"/>
      <c r="I9934" s="43"/>
      <c r="J9934" s="43"/>
      <c r="K9934" s="43"/>
      <c r="L9934" s="43"/>
      <c r="M9934" s="43"/>
      <c r="N9934" s="43"/>
      <c r="O9934" s="43"/>
      <c r="P9934" s="43"/>
      <c r="Q9934" s="43"/>
      <c r="R9934" s="43"/>
      <c r="S9934" s="43"/>
      <c r="T9934" s="43"/>
      <c r="U9934" s="43"/>
      <c r="V9934" s="43"/>
      <c r="W9934" s="43"/>
      <c r="X9934" s="43"/>
      <c r="Y9934" s="43"/>
      <c r="Z9934" s="43"/>
      <c r="AA9934" s="43"/>
      <c r="AB9934" s="43"/>
      <c r="AC9934" s="43"/>
      <c r="AD9934" s="43"/>
      <c r="AE9934" s="43"/>
      <c r="AF9934" s="43"/>
      <c r="AG9934" s="43"/>
      <c r="AH9934" s="43"/>
      <c r="AI9934" s="43"/>
      <c r="AJ9934" s="43"/>
      <c r="AK9934" s="43"/>
      <c r="AL9934" s="43"/>
      <c r="AM9934" s="43"/>
      <c r="AN9934" s="43"/>
      <c r="AO9934" s="43"/>
      <c r="AP9934" s="43"/>
      <c r="AQ9934" s="43"/>
      <c r="AR9934" s="43"/>
      <c r="AS9934" s="43"/>
      <c r="AT9934" s="43"/>
      <c r="AU9934" s="43"/>
      <c r="AV9934" s="43"/>
      <c r="AW9934" s="43"/>
      <c r="AX9934" s="43"/>
      <c r="AY9934" s="43"/>
      <c r="AZ9934" s="43"/>
      <c r="BA9934" s="43"/>
      <c r="BB9934" s="43"/>
      <c r="BC9934" s="43"/>
      <c r="BD9934" s="43"/>
      <c r="BE9934" s="43"/>
      <c r="BF9934" s="43"/>
    </row>
    <row r="9935" spans="5:58" x14ac:dyDescent="0.25">
      <c r="E9935" s="42" t="s">
        <v>877</v>
      </c>
      <c r="F9935" s="43"/>
      <c r="G9935" s="43"/>
      <c r="H9935" s="43"/>
      <c r="I9935" s="43"/>
      <c r="J9935" s="43"/>
      <c r="K9935" s="43"/>
      <c r="L9935" s="43"/>
      <c r="M9935" s="43"/>
      <c r="N9935" s="43"/>
      <c r="O9935" s="43"/>
      <c r="P9935" s="43"/>
      <c r="Q9935" s="43"/>
      <c r="R9935" s="43"/>
      <c r="S9935" s="43"/>
      <c r="T9935" s="43"/>
      <c r="U9935" s="43"/>
      <c r="V9935" s="43"/>
      <c r="W9935" s="43"/>
      <c r="X9935" s="43"/>
      <c r="Y9935" s="43"/>
      <c r="Z9935" s="43"/>
      <c r="AA9935" s="43"/>
      <c r="AB9935" s="43"/>
      <c r="AC9935" s="43"/>
      <c r="AD9935" s="43"/>
      <c r="AE9935" s="43"/>
      <c r="AF9935" s="43"/>
      <c r="AG9935" s="43"/>
      <c r="AH9935" s="43"/>
      <c r="AI9935" s="43"/>
      <c r="AJ9935" s="43"/>
      <c r="AK9935" s="43"/>
      <c r="AL9935" s="43"/>
      <c r="AM9935" s="43"/>
      <c r="AN9935" s="43"/>
      <c r="AO9935" s="43"/>
      <c r="AP9935" s="43"/>
      <c r="AQ9935" s="43"/>
      <c r="AR9935" s="43"/>
      <c r="AS9935" s="43"/>
      <c r="AT9935" s="43"/>
      <c r="AU9935" s="43"/>
      <c r="AV9935" s="43"/>
      <c r="AW9935" s="43"/>
      <c r="AX9935" s="43"/>
      <c r="AY9935" s="43"/>
      <c r="AZ9935" s="43"/>
      <c r="BA9935" s="43"/>
      <c r="BB9935" s="43"/>
      <c r="BC9935" s="43"/>
      <c r="BD9935" s="43"/>
      <c r="BE9935" s="43"/>
      <c r="BF9935" s="43"/>
    </row>
    <row r="9936" spans="5:58" x14ac:dyDescent="0.25">
      <c r="E9936" s="42" t="s">
        <v>1563</v>
      </c>
      <c r="F9936" s="43"/>
      <c r="G9936" s="43"/>
      <c r="H9936" s="43"/>
      <c r="I9936" s="43"/>
      <c r="J9936" s="43"/>
      <c r="K9936" s="43"/>
      <c r="L9936" s="43"/>
      <c r="M9936" s="43"/>
      <c r="N9936" s="43"/>
      <c r="O9936" s="43"/>
      <c r="P9936" s="43"/>
      <c r="Q9936" s="43"/>
      <c r="R9936" s="43"/>
      <c r="S9936" s="43"/>
      <c r="T9936" s="43"/>
      <c r="U9936" s="43"/>
      <c r="V9936" s="43"/>
      <c r="W9936" s="43"/>
      <c r="X9936" s="43"/>
      <c r="Y9936" s="43"/>
      <c r="Z9936" s="43"/>
      <c r="AA9936" s="43"/>
      <c r="AB9936" s="43"/>
      <c r="AC9936" s="43"/>
      <c r="AD9936" s="43"/>
      <c r="AE9936" s="43"/>
      <c r="AF9936" s="43"/>
      <c r="AG9936" s="43"/>
      <c r="AH9936" s="43"/>
      <c r="AI9936" s="43"/>
      <c r="AJ9936" s="43"/>
      <c r="AK9936" s="43"/>
      <c r="AL9936" s="43"/>
      <c r="AM9936" s="43"/>
      <c r="AN9936" s="43"/>
      <c r="AO9936" s="43"/>
      <c r="AP9936" s="43"/>
      <c r="AQ9936" s="43"/>
      <c r="AR9936" s="43"/>
      <c r="AS9936" s="43"/>
      <c r="AT9936" s="43"/>
      <c r="AU9936" s="43"/>
      <c r="AV9936" s="43"/>
      <c r="AW9936" s="43"/>
      <c r="AX9936" s="43"/>
      <c r="AY9936" s="43"/>
      <c r="AZ9936" s="43"/>
      <c r="BA9936" s="43"/>
      <c r="BB9936" s="43"/>
      <c r="BC9936" s="43"/>
      <c r="BD9936" s="43"/>
      <c r="BE9936" s="43"/>
      <c r="BF9936" s="43"/>
    </row>
    <row r="9937" spans="5:58" x14ac:dyDescent="0.25">
      <c r="E9937" s="42" t="s">
        <v>889</v>
      </c>
      <c r="F9937" s="43"/>
      <c r="G9937" s="43"/>
      <c r="H9937" s="43"/>
      <c r="I9937" s="43"/>
      <c r="J9937" s="43"/>
      <c r="K9937" s="43"/>
      <c r="L9937" s="43"/>
      <c r="M9937" s="43"/>
      <c r="N9937" s="43"/>
      <c r="O9937" s="43"/>
      <c r="P9937" s="43"/>
      <c r="Q9937" s="43"/>
      <c r="R9937" s="43"/>
      <c r="S9937" s="43"/>
      <c r="T9937" s="43"/>
      <c r="U9937" s="43"/>
      <c r="V9937" s="43"/>
      <c r="W9937" s="43"/>
      <c r="X9937" s="43"/>
      <c r="Y9937" s="43"/>
      <c r="Z9937" s="43"/>
      <c r="AA9937" s="43"/>
      <c r="AB9937" s="43"/>
      <c r="AC9937" s="43"/>
      <c r="AD9937" s="43"/>
      <c r="AE9937" s="43"/>
      <c r="AF9937" s="43"/>
      <c r="AG9937" s="43"/>
      <c r="AH9937" s="43"/>
      <c r="AI9937" s="43"/>
      <c r="AJ9937" s="43"/>
      <c r="AK9937" s="43"/>
      <c r="AL9937" s="43"/>
      <c r="AM9937" s="43"/>
      <c r="AN9937" s="43"/>
      <c r="AO9937" s="43"/>
      <c r="AP9937" s="43"/>
      <c r="AQ9937" s="43"/>
      <c r="AR9937" s="43"/>
      <c r="AS9937" s="43"/>
      <c r="AT9937" s="43"/>
      <c r="AU9937" s="43"/>
      <c r="AV9937" s="43"/>
      <c r="AW9937" s="43"/>
      <c r="AX9937" s="43"/>
      <c r="AY9937" s="43"/>
      <c r="AZ9937" s="43"/>
      <c r="BA9937" s="43"/>
      <c r="BB9937" s="43"/>
      <c r="BC9937" s="43"/>
      <c r="BD9937" s="43"/>
      <c r="BE9937" s="43"/>
      <c r="BF9937" s="43"/>
    </row>
    <row r="9938" spans="5:58" x14ac:dyDescent="0.25">
      <c r="E9938" s="42" t="s">
        <v>996</v>
      </c>
      <c r="F9938" s="43"/>
      <c r="G9938" s="43"/>
      <c r="H9938" s="43"/>
      <c r="I9938" s="43"/>
      <c r="J9938" s="43"/>
      <c r="K9938" s="43"/>
      <c r="L9938" s="43"/>
      <c r="M9938" s="43"/>
      <c r="N9938" s="43"/>
      <c r="O9938" s="43"/>
      <c r="P9938" s="43"/>
      <c r="Q9938" s="43"/>
      <c r="R9938" s="43"/>
      <c r="S9938" s="43"/>
      <c r="T9938" s="43"/>
      <c r="U9938" s="43"/>
      <c r="V9938" s="43"/>
      <c r="W9938" s="43"/>
      <c r="X9938" s="43"/>
      <c r="Y9938" s="43"/>
      <c r="Z9938" s="43"/>
      <c r="AA9938" s="43"/>
      <c r="AB9938" s="43"/>
      <c r="AC9938" s="43"/>
      <c r="AD9938" s="43"/>
      <c r="AE9938" s="43"/>
      <c r="AF9938" s="43"/>
      <c r="AG9938" s="43"/>
      <c r="AH9938" s="43"/>
      <c r="AI9938" s="43"/>
      <c r="AJ9938" s="43"/>
      <c r="AK9938" s="43"/>
      <c r="AL9938" s="43"/>
      <c r="AM9938" s="43"/>
      <c r="AN9938" s="43"/>
      <c r="AO9938" s="43"/>
      <c r="AP9938" s="43"/>
      <c r="AQ9938" s="43"/>
      <c r="AR9938" s="43"/>
      <c r="AS9938" s="43"/>
      <c r="AT9938" s="43"/>
      <c r="AU9938" s="43"/>
      <c r="AV9938" s="43"/>
      <c r="AW9938" s="43"/>
      <c r="AX9938" s="43"/>
      <c r="AY9938" s="43"/>
      <c r="AZ9938" s="43"/>
      <c r="BA9938" s="43"/>
      <c r="BB9938" s="43"/>
      <c r="BC9938" s="43"/>
      <c r="BD9938" s="43"/>
      <c r="BE9938" s="43"/>
      <c r="BF9938" s="43"/>
    </row>
    <row r="9939" spans="5:58" x14ac:dyDescent="0.25">
      <c r="E9939" s="42" t="s">
        <v>889</v>
      </c>
      <c r="F9939" s="43"/>
      <c r="G9939" s="43"/>
      <c r="H9939" s="43"/>
      <c r="I9939" s="43"/>
      <c r="J9939" s="43"/>
      <c r="K9939" s="43"/>
      <c r="L9939" s="43"/>
      <c r="M9939" s="43"/>
      <c r="N9939" s="43"/>
      <c r="O9939" s="43"/>
      <c r="P9939" s="43"/>
      <c r="Q9939" s="43"/>
      <c r="R9939" s="43"/>
      <c r="S9939" s="43"/>
      <c r="T9939" s="43"/>
      <c r="U9939" s="43"/>
      <c r="V9939" s="43"/>
      <c r="W9939" s="43"/>
      <c r="X9939" s="43"/>
      <c r="Y9939" s="43"/>
      <c r="Z9939" s="43"/>
      <c r="AA9939" s="43"/>
      <c r="AB9939" s="43"/>
      <c r="AC9939" s="43"/>
      <c r="AD9939" s="43"/>
      <c r="AE9939" s="43"/>
      <c r="AF9939" s="43"/>
      <c r="AG9939" s="43"/>
      <c r="AH9939" s="43"/>
      <c r="AI9939" s="43"/>
      <c r="AJ9939" s="43"/>
      <c r="AK9939" s="43"/>
      <c r="AL9939" s="43"/>
      <c r="AM9939" s="43"/>
      <c r="AN9939" s="43"/>
      <c r="AO9939" s="43"/>
      <c r="AP9939" s="43"/>
      <c r="AQ9939" s="43"/>
      <c r="AR9939" s="43"/>
      <c r="AS9939" s="43"/>
      <c r="AT9939" s="43"/>
      <c r="AU9939" s="43"/>
      <c r="AV9939" s="43"/>
      <c r="AW9939" s="43"/>
      <c r="AX9939" s="43"/>
      <c r="AY9939" s="43"/>
      <c r="AZ9939" s="43"/>
      <c r="BA9939" s="43"/>
      <c r="BB9939" s="43"/>
      <c r="BC9939" s="43"/>
      <c r="BD9939" s="43"/>
      <c r="BE9939" s="43"/>
      <c r="BF9939" s="43"/>
    </row>
    <row r="9940" spans="5:58" x14ac:dyDescent="0.25">
      <c r="E9940" s="49" t="s">
        <v>1564</v>
      </c>
      <c r="F9940" s="50"/>
      <c r="G9940" s="50"/>
      <c r="H9940" s="50"/>
      <c r="I9940" s="50"/>
      <c r="J9940" s="50"/>
      <c r="K9940" s="50"/>
      <c r="L9940" s="50"/>
      <c r="M9940" s="50"/>
      <c r="N9940" s="50"/>
      <c r="O9940" s="50"/>
      <c r="P9940" s="50"/>
      <c r="Q9940" s="50"/>
      <c r="R9940" s="50"/>
      <c r="S9940" s="50"/>
      <c r="T9940" s="50"/>
      <c r="U9940" s="50"/>
      <c r="V9940" s="50"/>
      <c r="W9940" s="50"/>
      <c r="X9940" s="50"/>
      <c r="Y9940" s="50"/>
      <c r="Z9940" s="50"/>
      <c r="AA9940" s="50"/>
      <c r="AB9940" s="50"/>
      <c r="AC9940" s="50"/>
      <c r="AD9940" s="50"/>
      <c r="AE9940" s="50"/>
      <c r="AF9940" s="50"/>
      <c r="AG9940" s="50"/>
      <c r="AH9940" s="50"/>
      <c r="AI9940" s="50"/>
      <c r="AJ9940" s="50"/>
      <c r="AK9940" s="50"/>
      <c r="AL9940" s="50"/>
      <c r="AM9940" s="50"/>
      <c r="AN9940" s="50"/>
      <c r="AO9940" s="50"/>
      <c r="AP9940" s="50"/>
      <c r="AQ9940" s="50"/>
      <c r="AR9940" s="50"/>
      <c r="AS9940" s="50"/>
      <c r="AT9940" s="50"/>
      <c r="AU9940" s="50"/>
      <c r="AV9940" s="50"/>
      <c r="AW9940" s="50"/>
      <c r="AX9940" s="50"/>
      <c r="AY9940" s="50"/>
      <c r="AZ9940" s="50"/>
      <c r="BA9940" s="50"/>
      <c r="BB9940" s="50"/>
      <c r="BC9940" s="50"/>
      <c r="BD9940" s="50"/>
      <c r="BE9940" s="50"/>
      <c r="BF9940" s="50"/>
    </row>
    <row r="9941" spans="5:58" x14ac:dyDescent="0.25">
      <c r="E9941" s="49" t="s">
        <v>1565</v>
      </c>
      <c r="F9941" s="50"/>
      <c r="G9941" s="50"/>
      <c r="H9941" s="50"/>
      <c r="I9941" s="50"/>
      <c r="J9941" s="50"/>
      <c r="K9941" s="50"/>
      <c r="L9941" s="50"/>
      <c r="M9941" s="50"/>
      <c r="N9941" s="50"/>
      <c r="O9941" s="50"/>
      <c r="P9941" s="50"/>
      <c r="Q9941" s="50"/>
      <c r="R9941" s="50"/>
      <c r="S9941" s="50"/>
      <c r="T9941" s="50"/>
      <c r="U9941" s="50"/>
      <c r="V9941" s="50"/>
      <c r="W9941" s="50"/>
      <c r="X9941" s="50"/>
      <c r="Y9941" s="50"/>
      <c r="Z9941" s="50"/>
      <c r="AA9941" s="50"/>
      <c r="AB9941" s="50"/>
      <c r="AC9941" s="50"/>
      <c r="AD9941" s="50"/>
      <c r="AE9941" s="50"/>
      <c r="AF9941" s="50"/>
      <c r="AG9941" s="50"/>
      <c r="AH9941" s="50"/>
      <c r="AI9941" s="50"/>
      <c r="AJ9941" s="50"/>
      <c r="AK9941" s="50"/>
      <c r="AL9941" s="50"/>
      <c r="AM9941" s="50"/>
      <c r="AN9941" s="50"/>
      <c r="AO9941" s="50"/>
      <c r="AP9941" s="50"/>
      <c r="AQ9941" s="50"/>
      <c r="AR9941" s="50"/>
      <c r="AS9941" s="50"/>
      <c r="AT9941" s="50"/>
      <c r="AU9941" s="50"/>
      <c r="AV9941" s="50"/>
      <c r="AW9941" s="50"/>
      <c r="AX9941" s="50"/>
      <c r="AY9941" s="50"/>
      <c r="AZ9941" s="50"/>
      <c r="BA9941" s="50"/>
      <c r="BB9941" s="50"/>
      <c r="BC9941" s="50"/>
      <c r="BD9941" s="50"/>
      <c r="BE9941" s="50"/>
      <c r="BF9941" s="50"/>
    </row>
    <row r="9942" spans="5:58" x14ac:dyDescent="0.25">
      <c r="E9942" s="49" t="s">
        <v>1566</v>
      </c>
      <c r="F9942" s="50"/>
      <c r="G9942" s="50"/>
      <c r="H9942" s="50"/>
      <c r="I9942" s="50"/>
      <c r="J9942" s="50"/>
      <c r="K9942" s="50"/>
      <c r="L9942" s="50"/>
      <c r="M9942" s="50"/>
      <c r="N9942" s="50"/>
      <c r="O9942" s="50"/>
      <c r="P9942" s="50"/>
      <c r="Q9942" s="50"/>
      <c r="R9942" s="50"/>
      <c r="S9942" s="50"/>
      <c r="T9942" s="50"/>
      <c r="U9942" s="50"/>
      <c r="V9942" s="50"/>
      <c r="W9942" s="50"/>
      <c r="X9942" s="50"/>
      <c r="Y9942" s="50"/>
      <c r="Z9942" s="50"/>
      <c r="AA9942" s="50"/>
      <c r="AB9942" s="50"/>
      <c r="AC9942" s="50"/>
      <c r="AD9942" s="50"/>
      <c r="AE9942" s="50"/>
      <c r="AF9942" s="50"/>
      <c r="AG9942" s="50"/>
      <c r="AH9942" s="50"/>
      <c r="AI9942" s="50"/>
      <c r="AJ9942" s="50"/>
      <c r="AK9942" s="50"/>
      <c r="AL9942" s="50"/>
      <c r="AM9942" s="50"/>
      <c r="AN9942" s="50"/>
      <c r="AO9942" s="50"/>
      <c r="AP9942" s="50"/>
      <c r="AQ9942" s="50"/>
      <c r="AR9942" s="50"/>
      <c r="AS9942" s="50"/>
      <c r="AT9942" s="50"/>
      <c r="AU9942" s="50"/>
      <c r="AV9942" s="50"/>
      <c r="AW9942" s="50"/>
      <c r="AX9942" s="50"/>
      <c r="AY9942" s="50"/>
      <c r="AZ9942" s="50"/>
      <c r="BA9942" s="50"/>
      <c r="BB9942" s="50"/>
      <c r="BC9942" s="50"/>
      <c r="BD9942" s="50"/>
      <c r="BE9942" s="50"/>
      <c r="BF9942" s="50"/>
    </row>
    <row r="9943" spans="5:58" x14ac:dyDescent="0.25">
      <c r="E9943" s="49" t="s">
        <v>1567</v>
      </c>
      <c r="F9943" s="50"/>
      <c r="G9943" s="50"/>
      <c r="H9943" s="50"/>
      <c r="I9943" s="50"/>
      <c r="J9943" s="50"/>
      <c r="K9943" s="50"/>
      <c r="L9943" s="50"/>
      <c r="M9943" s="50"/>
      <c r="N9943" s="50"/>
      <c r="O9943" s="50"/>
      <c r="P9943" s="50"/>
      <c r="Q9943" s="50"/>
      <c r="R9943" s="50"/>
      <c r="S9943" s="50"/>
      <c r="T9943" s="50"/>
      <c r="U9943" s="50"/>
      <c r="V9943" s="50"/>
      <c r="W9943" s="50"/>
      <c r="X9943" s="50"/>
      <c r="Y9943" s="50"/>
      <c r="Z9943" s="50"/>
      <c r="AA9943" s="50"/>
      <c r="AB9943" s="50"/>
      <c r="AC9943" s="50"/>
      <c r="AD9943" s="50"/>
      <c r="AE9943" s="50"/>
      <c r="AF9943" s="50"/>
      <c r="AG9943" s="50"/>
      <c r="AH9943" s="50"/>
      <c r="AI9943" s="50"/>
      <c r="AJ9943" s="50"/>
      <c r="AK9943" s="50"/>
      <c r="AL9943" s="50"/>
      <c r="AM9943" s="50"/>
      <c r="AN9943" s="50"/>
      <c r="AO9943" s="50"/>
      <c r="AP9943" s="50"/>
      <c r="AQ9943" s="50"/>
      <c r="AR9943" s="50"/>
      <c r="AS9943" s="50"/>
      <c r="AT9943" s="50"/>
      <c r="AU9943" s="50"/>
      <c r="AV9943" s="50"/>
      <c r="AW9943" s="50"/>
      <c r="AX9943" s="50"/>
      <c r="AY9943" s="50"/>
      <c r="AZ9943" s="50"/>
      <c r="BA9943" s="50"/>
      <c r="BB9943" s="50"/>
      <c r="BC9943" s="50"/>
      <c r="BD9943" s="50"/>
      <c r="BE9943" s="50"/>
      <c r="BF9943" s="50"/>
    </row>
    <row r="9944" spans="5:58" x14ac:dyDescent="0.25">
      <c r="E9944" s="49" t="s">
        <v>1568</v>
      </c>
      <c r="F9944" s="50"/>
      <c r="G9944" s="50"/>
      <c r="H9944" s="50"/>
      <c r="I9944" s="50"/>
      <c r="J9944" s="50"/>
      <c r="K9944" s="50"/>
      <c r="L9944" s="50"/>
      <c r="M9944" s="50"/>
      <c r="N9944" s="50"/>
      <c r="O9944" s="50"/>
      <c r="P9944" s="50"/>
      <c r="Q9944" s="50"/>
      <c r="R9944" s="50"/>
      <c r="S9944" s="50"/>
      <c r="T9944" s="50"/>
      <c r="U9944" s="50"/>
      <c r="V9944" s="50"/>
      <c r="W9944" s="50"/>
      <c r="X9944" s="50"/>
      <c r="Y9944" s="50"/>
      <c r="Z9944" s="50"/>
      <c r="AA9944" s="50"/>
      <c r="AB9944" s="50"/>
      <c r="AC9944" s="50"/>
      <c r="AD9944" s="50"/>
      <c r="AE9944" s="50"/>
      <c r="AF9944" s="50"/>
      <c r="AG9944" s="50"/>
      <c r="AH9944" s="50"/>
      <c r="AI9944" s="50"/>
      <c r="AJ9944" s="50"/>
      <c r="AK9944" s="50"/>
      <c r="AL9944" s="50"/>
      <c r="AM9944" s="50"/>
      <c r="AN9944" s="50"/>
      <c r="AO9944" s="50"/>
      <c r="AP9944" s="50"/>
      <c r="AQ9944" s="50"/>
      <c r="AR9944" s="50"/>
      <c r="AS9944" s="50"/>
      <c r="AT9944" s="50"/>
      <c r="AU9944" s="50"/>
      <c r="AV9944" s="50"/>
      <c r="AW9944" s="50"/>
      <c r="AX9944" s="50"/>
      <c r="AY9944" s="50"/>
      <c r="AZ9944" s="50"/>
      <c r="BA9944" s="50"/>
      <c r="BB9944" s="50"/>
      <c r="BC9944" s="50"/>
      <c r="BD9944" s="50"/>
      <c r="BE9944" s="50"/>
      <c r="BF9944" s="50"/>
    </row>
    <row r="9945" spans="5:58" x14ac:dyDescent="0.25">
      <c r="E9945" s="49" t="s">
        <v>1569</v>
      </c>
      <c r="F9945" s="50"/>
      <c r="G9945" s="50"/>
      <c r="H9945" s="50"/>
      <c r="I9945" s="50"/>
      <c r="J9945" s="50"/>
      <c r="K9945" s="50"/>
      <c r="L9945" s="50"/>
      <c r="M9945" s="50"/>
      <c r="N9945" s="50"/>
      <c r="O9945" s="50"/>
      <c r="P9945" s="50"/>
      <c r="Q9945" s="50"/>
      <c r="R9945" s="50"/>
      <c r="S9945" s="50"/>
      <c r="T9945" s="50"/>
      <c r="U9945" s="50"/>
      <c r="V9945" s="50"/>
      <c r="W9945" s="50"/>
      <c r="X9945" s="50"/>
      <c r="Y9945" s="50"/>
      <c r="Z9945" s="50"/>
      <c r="AA9945" s="50"/>
      <c r="AB9945" s="50"/>
      <c r="AC9945" s="50"/>
      <c r="AD9945" s="50"/>
      <c r="AE9945" s="50"/>
      <c r="AF9945" s="50"/>
      <c r="AG9945" s="50"/>
      <c r="AH9945" s="50"/>
      <c r="AI9945" s="50"/>
      <c r="AJ9945" s="50"/>
      <c r="AK9945" s="50"/>
      <c r="AL9945" s="50"/>
      <c r="AM9945" s="50"/>
      <c r="AN9945" s="50"/>
      <c r="AO9945" s="50"/>
      <c r="AP9945" s="50"/>
      <c r="AQ9945" s="50"/>
      <c r="AR9945" s="50"/>
      <c r="AS9945" s="50"/>
      <c r="AT9945" s="50"/>
      <c r="AU9945" s="50"/>
      <c r="AV9945" s="50"/>
      <c r="AW9945" s="50"/>
      <c r="AX9945" s="50"/>
      <c r="AY9945" s="50"/>
      <c r="AZ9945" s="50"/>
      <c r="BA9945" s="50"/>
      <c r="BB9945" s="50"/>
      <c r="BC9945" s="50"/>
      <c r="BD9945" s="50"/>
      <c r="BE9945" s="50"/>
      <c r="BF9945" s="50"/>
    </row>
    <row r="9946" spans="5:58" x14ac:dyDescent="0.25">
      <c r="E9946" s="49" t="s">
        <v>1565</v>
      </c>
      <c r="F9946" s="50"/>
      <c r="G9946" s="50"/>
      <c r="H9946" s="50"/>
      <c r="I9946" s="50"/>
      <c r="J9946" s="50"/>
      <c r="K9946" s="50"/>
      <c r="L9946" s="50"/>
      <c r="M9946" s="50"/>
      <c r="N9946" s="50"/>
      <c r="O9946" s="50"/>
      <c r="P9946" s="50"/>
      <c r="Q9946" s="50"/>
      <c r="R9946" s="50"/>
      <c r="S9946" s="50"/>
      <c r="T9946" s="50"/>
      <c r="U9946" s="50"/>
      <c r="V9946" s="50"/>
      <c r="W9946" s="50"/>
      <c r="X9946" s="50"/>
      <c r="Y9946" s="50"/>
      <c r="Z9946" s="50"/>
      <c r="AA9946" s="50"/>
      <c r="AB9946" s="50"/>
      <c r="AC9946" s="50"/>
      <c r="AD9946" s="50"/>
      <c r="AE9946" s="50"/>
      <c r="AF9946" s="50"/>
      <c r="AG9946" s="50"/>
      <c r="AH9946" s="50"/>
      <c r="AI9946" s="50"/>
      <c r="AJ9946" s="50"/>
      <c r="AK9946" s="50"/>
      <c r="AL9946" s="50"/>
      <c r="AM9946" s="50"/>
      <c r="AN9946" s="50"/>
      <c r="AO9946" s="50"/>
      <c r="AP9946" s="50"/>
      <c r="AQ9946" s="50"/>
      <c r="AR9946" s="50"/>
      <c r="AS9946" s="50"/>
      <c r="AT9946" s="50"/>
      <c r="AU9946" s="50"/>
      <c r="AV9946" s="50"/>
      <c r="AW9946" s="50"/>
      <c r="AX9946" s="50"/>
      <c r="AY9946" s="50"/>
      <c r="AZ9946" s="50"/>
      <c r="BA9946" s="50"/>
      <c r="BB9946" s="50"/>
      <c r="BC9946" s="50"/>
      <c r="BD9946" s="50"/>
      <c r="BE9946" s="50"/>
      <c r="BF9946" s="50"/>
    </row>
    <row r="9947" spans="5:58" x14ac:dyDescent="0.25">
      <c r="E9947" s="49" t="s">
        <v>1570</v>
      </c>
      <c r="F9947" s="50"/>
      <c r="G9947" s="50"/>
      <c r="H9947" s="50"/>
      <c r="I9947" s="50"/>
      <c r="J9947" s="50"/>
      <c r="K9947" s="50"/>
      <c r="L9947" s="50"/>
      <c r="M9947" s="50"/>
      <c r="N9947" s="50"/>
      <c r="O9947" s="50"/>
      <c r="P9947" s="50"/>
      <c r="Q9947" s="50"/>
      <c r="R9947" s="50"/>
      <c r="S9947" s="50"/>
      <c r="T9947" s="50"/>
      <c r="U9947" s="50"/>
      <c r="V9947" s="50"/>
      <c r="W9947" s="50"/>
      <c r="X9947" s="50"/>
      <c r="Y9947" s="50"/>
      <c r="Z9947" s="50"/>
      <c r="AA9947" s="50"/>
      <c r="AB9947" s="50"/>
      <c r="AC9947" s="50"/>
      <c r="AD9947" s="50"/>
      <c r="AE9947" s="50"/>
      <c r="AF9947" s="50"/>
      <c r="AG9947" s="50"/>
      <c r="AH9947" s="50"/>
      <c r="AI9947" s="50"/>
      <c r="AJ9947" s="50"/>
      <c r="AK9947" s="50"/>
      <c r="AL9947" s="50"/>
      <c r="AM9947" s="50"/>
      <c r="AN9947" s="50"/>
      <c r="AO9947" s="50"/>
      <c r="AP9947" s="50"/>
      <c r="AQ9947" s="50"/>
      <c r="AR9947" s="50"/>
      <c r="AS9947" s="50"/>
      <c r="AT9947" s="50"/>
      <c r="AU9947" s="50"/>
      <c r="AV9947" s="50"/>
      <c r="AW9947" s="50"/>
      <c r="AX9947" s="50"/>
      <c r="AY9947" s="50"/>
      <c r="AZ9947" s="50"/>
      <c r="BA9947" s="50"/>
      <c r="BB9947" s="50"/>
      <c r="BC9947" s="50"/>
      <c r="BD9947" s="50"/>
      <c r="BE9947" s="50"/>
      <c r="BF9947" s="50"/>
    </row>
    <row r="9948" spans="5:58" x14ac:dyDescent="0.25">
      <c r="E9948" s="49" t="s">
        <v>1571</v>
      </c>
      <c r="F9948" s="50"/>
      <c r="G9948" s="50"/>
      <c r="H9948" s="50"/>
      <c r="I9948" s="50"/>
      <c r="J9948" s="50"/>
      <c r="K9948" s="50"/>
      <c r="L9948" s="50"/>
      <c r="M9948" s="50"/>
      <c r="N9948" s="50"/>
      <c r="O9948" s="50"/>
      <c r="P9948" s="50"/>
      <c r="Q9948" s="50"/>
      <c r="R9948" s="50"/>
      <c r="S9948" s="50"/>
      <c r="T9948" s="50"/>
      <c r="U9948" s="50"/>
      <c r="V9948" s="50"/>
      <c r="W9948" s="50"/>
      <c r="X9948" s="50"/>
      <c r="Y9948" s="50"/>
      <c r="Z9948" s="50"/>
      <c r="AA9948" s="50"/>
      <c r="AB9948" s="50"/>
      <c r="AC9948" s="50"/>
      <c r="AD9948" s="50"/>
      <c r="AE9948" s="50"/>
      <c r="AF9948" s="50"/>
      <c r="AG9948" s="50"/>
      <c r="AH9948" s="50"/>
      <c r="AI9948" s="50"/>
      <c r="AJ9948" s="50"/>
      <c r="AK9948" s="50"/>
      <c r="AL9948" s="50"/>
      <c r="AM9948" s="50"/>
      <c r="AN9948" s="50"/>
      <c r="AO9948" s="50"/>
      <c r="AP9948" s="50"/>
      <c r="AQ9948" s="50"/>
      <c r="AR9948" s="50"/>
      <c r="AS9948" s="50"/>
      <c r="AT9948" s="50"/>
      <c r="AU9948" s="50"/>
      <c r="AV9948" s="50"/>
      <c r="AW9948" s="50"/>
      <c r="AX9948" s="50"/>
      <c r="AY9948" s="50"/>
      <c r="AZ9948" s="50"/>
      <c r="BA9948" s="50"/>
      <c r="BB9948" s="50"/>
      <c r="BC9948" s="50"/>
      <c r="BD9948" s="50"/>
      <c r="BE9948" s="50"/>
      <c r="BF9948" s="50"/>
    </row>
    <row r="9949" spans="5:58" x14ac:dyDescent="0.25">
      <c r="E9949" s="49" t="s">
        <v>1572</v>
      </c>
      <c r="F9949" s="50"/>
      <c r="G9949" s="50"/>
      <c r="H9949" s="50"/>
      <c r="I9949" s="50"/>
      <c r="J9949" s="50"/>
      <c r="K9949" s="50"/>
      <c r="L9949" s="50"/>
      <c r="M9949" s="50"/>
      <c r="N9949" s="50"/>
      <c r="O9949" s="50"/>
      <c r="P9949" s="50"/>
      <c r="Q9949" s="50"/>
      <c r="R9949" s="50"/>
      <c r="S9949" s="50"/>
      <c r="T9949" s="50"/>
      <c r="U9949" s="50"/>
      <c r="V9949" s="50"/>
      <c r="W9949" s="50"/>
      <c r="X9949" s="50"/>
      <c r="Y9949" s="50"/>
      <c r="Z9949" s="50"/>
      <c r="AA9949" s="50"/>
      <c r="AB9949" s="50"/>
      <c r="AC9949" s="50"/>
      <c r="AD9949" s="50"/>
      <c r="AE9949" s="50"/>
      <c r="AF9949" s="50"/>
      <c r="AG9949" s="50"/>
      <c r="AH9949" s="50"/>
      <c r="AI9949" s="50"/>
      <c r="AJ9949" s="50"/>
      <c r="AK9949" s="50"/>
      <c r="AL9949" s="50"/>
      <c r="AM9949" s="50"/>
      <c r="AN9949" s="50"/>
      <c r="AO9949" s="50"/>
      <c r="AP9949" s="50"/>
      <c r="AQ9949" s="50"/>
      <c r="AR9949" s="50"/>
      <c r="AS9949" s="50"/>
      <c r="AT9949" s="50"/>
      <c r="AU9949" s="50"/>
      <c r="AV9949" s="50"/>
      <c r="AW9949" s="50"/>
      <c r="AX9949" s="50"/>
      <c r="AY9949" s="50"/>
      <c r="AZ9949" s="50"/>
      <c r="BA9949" s="50"/>
      <c r="BB9949" s="50"/>
      <c r="BC9949" s="50"/>
      <c r="BD9949" s="50"/>
      <c r="BE9949" s="50"/>
      <c r="BF9949" s="50"/>
    </row>
    <row r="9950" spans="5:58" x14ac:dyDescent="0.25">
      <c r="E9950" s="42"/>
      <c r="F9950" s="43"/>
      <c r="G9950" s="43"/>
      <c r="H9950" s="43"/>
      <c r="I9950" s="43"/>
      <c r="J9950" s="43"/>
      <c r="K9950" s="43"/>
      <c r="L9950" s="43"/>
      <c r="M9950" s="43"/>
      <c r="N9950" s="43"/>
      <c r="O9950" s="43"/>
      <c r="P9950" s="43"/>
      <c r="Q9950" s="43"/>
      <c r="R9950" s="43"/>
      <c r="S9950" s="43"/>
      <c r="T9950" s="43"/>
      <c r="U9950" s="43"/>
      <c r="V9950" s="43"/>
      <c r="W9950" s="43"/>
      <c r="X9950" s="43"/>
      <c r="Y9950" s="43"/>
      <c r="Z9950" s="43"/>
      <c r="AA9950" s="43"/>
      <c r="AB9950" s="43"/>
      <c r="AC9950" s="43"/>
      <c r="AD9950" s="43"/>
      <c r="AE9950" s="43"/>
      <c r="AF9950" s="43"/>
      <c r="AG9950" s="43"/>
      <c r="AH9950" s="43"/>
      <c r="AI9950" s="43"/>
      <c r="AJ9950" s="43"/>
      <c r="AK9950" s="43"/>
      <c r="AL9950" s="43"/>
      <c r="AM9950" s="43"/>
      <c r="AN9950" s="43"/>
      <c r="AO9950" s="43"/>
      <c r="AP9950" s="43"/>
      <c r="AQ9950" s="43"/>
      <c r="AR9950" s="43"/>
      <c r="AS9950" s="43"/>
      <c r="AT9950" s="43"/>
      <c r="AU9950" s="43"/>
      <c r="AV9950" s="43"/>
      <c r="AW9950" s="43"/>
      <c r="AX9950" s="43"/>
      <c r="AY9950" s="43"/>
      <c r="AZ9950" s="43"/>
      <c r="BA9950" s="43"/>
      <c r="BB9950" s="43"/>
      <c r="BC9950" s="43"/>
      <c r="BD9950" s="43"/>
      <c r="BE9950" s="43"/>
      <c r="BF9950" s="43"/>
    </row>
    <row r="9951" spans="5:58" x14ac:dyDescent="0.25">
      <c r="E9951" s="40" t="s">
        <v>1452</v>
      </c>
      <c r="F9951" s="41"/>
      <c r="G9951" s="41"/>
      <c r="H9951" s="41"/>
      <c r="I9951" s="41"/>
      <c r="J9951" s="41"/>
      <c r="K9951" s="41"/>
      <c r="L9951" s="41"/>
      <c r="M9951" s="41"/>
      <c r="N9951" s="41"/>
      <c r="O9951" s="41"/>
      <c r="P9951" s="41"/>
      <c r="Q9951" s="41"/>
      <c r="R9951" s="41"/>
      <c r="S9951" s="41"/>
      <c r="T9951" s="41"/>
      <c r="U9951" s="41"/>
      <c r="V9951" s="41"/>
      <c r="W9951" s="41"/>
      <c r="X9951" s="41"/>
      <c r="Y9951" s="41"/>
      <c r="Z9951" s="41"/>
      <c r="AA9951" s="41"/>
      <c r="AB9951" s="41"/>
      <c r="AC9951" s="41"/>
      <c r="AD9951" s="41"/>
      <c r="AE9951" s="41"/>
      <c r="AF9951" s="41"/>
      <c r="AG9951" s="41"/>
      <c r="AH9951" s="41"/>
      <c r="AI9951" s="41"/>
      <c r="AJ9951" s="41"/>
      <c r="AK9951" s="41"/>
      <c r="AL9951" s="41"/>
      <c r="AM9951" s="41"/>
      <c r="AN9951" s="41"/>
      <c r="AO9951" s="41"/>
      <c r="AP9951" s="41"/>
      <c r="AQ9951" s="41"/>
      <c r="AR9951" s="41"/>
      <c r="AS9951" s="41"/>
      <c r="AT9951" s="41"/>
      <c r="AU9951" s="41"/>
      <c r="AV9951" s="41"/>
      <c r="AW9951" s="41"/>
      <c r="AX9951" s="41"/>
      <c r="AY9951" s="41"/>
      <c r="AZ9951" s="41"/>
      <c r="BA9951" s="41"/>
      <c r="BB9951" s="41"/>
      <c r="BC9951" s="41"/>
      <c r="BD9951" s="41"/>
      <c r="BE9951" s="41"/>
      <c r="BF9951" s="41"/>
    </row>
    <row r="9952" spans="5:58" x14ac:dyDescent="0.25">
      <c r="E9952" s="40" t="s">
        <v>940</v>
      </c>
      <c r="F9952" s="41"/>
      <c r="G9952" s="41"/>
      <c r="H9952" s="41"/>
      <c r="I9952" s="41"/>
      <c r="J9952" s="41"/>
      <c r="K9952" s="41"/>
      <c r="L9952" s="41"/>
      <c r="M9952" s="41"/>
      <c r="N9952" s="41"/>
      <c r="O9952" s="41"/>
      <c r="P9952" s="41"/>
      <c r="Q9952" s="41"/>
      <c r="R9952" s="41"/>
      <c r="S9952" s="41"/>
      <c r="T9952" s="41"/>
      <c r="U9952" s="41"/>
      <c r="V9952" s="41"/>
      <c r="W9952" s="41"/>
      <c r="X9952" s="41"/>
      <c r="Y9952" s="41"/>
      <c r="Z9952" s="41"/>
      <c r="AA9952" s="41"/>
      <c r="AB9952" s="41"/>
      <c r="AC9952" s="41"/>
      <c r="AD9952" s="41"/>
      <c r="AE9952" s="41"/>
      <c r="AF9952" s="41"/>
      <c r="AG9952" s="41"/>
      <c r="AH9952" s="41"/>
      <c r="AI9952" s="41"/>
      <c r="AJ9952" s="41"/>
      <c r="AK9952" s="41"/>
      <c r="AL9952" s="41"/>
      <c r="AM9952" s="41"/>
      <c r="AN9952" s="41"/>
      <c r="AO9952" s="41"/>
      <c r="AP9952" s="41"/>
      <c r="AQ9952" s="41"/>
      <c r="AR9952" s="41"/>
      <c r="AS9952" s="41"/>
      <c r="AT9952" s="41"/>
      <c r="AU9952" s="41"/>
      <c r="AV9952" s="41"/>
      <c r="AW9952" s="41"/>
      <c r="AX9952" s="41"/>
      <c r="AY9952" s="41"/>
      <c r="AZ9952" s="41"/>
      <c r="BA9952" s="41"/>
      <c r="BB9952" s="41"/>
      <c r="BC9952" s="41"/>
      <c r="BD9952" s="41"/>
      <c r="BE9952" s="41"/>
      <c r="BF9952" s="41"/>
    </row>
    <row r="9953" spans="5:58" x14ac:dyDescent="0.25">
      <c r="E9953" s="40" t="s">
        <v>1573</v>
      </c>
      <c r="F9953" s="41"/>
      <c r="G9953" s="41"/>
      <c r="H9953" s="41"/>
      <c r="I9953" s="41"/>
      <c r="J9953" s="41"/>
      <c r="K9953" s="41"/>
      <c r="L9953" s="41"/>
      <c r="M9953" s="41"/>
      <c r="N9953" s="41"/>
      <c r="O9953" s="41"/>
      <c r="P9953" s="41"/>
      <c r="Q9953" s="41"/>
      <c r="R9953" s="41"/>
      <c r="S9953" s="41"/>
      <c r="T9953" s="41"/>
      <c r="U9953" s="41"/>
      <c r="V9953" s="41"/>
      <c r="W9953" s="41"/>
      <c r="X9953" s="41"/>
      <c r="Y9953" s="41"/>
      <c r="Z9953" s="41"/>
      <c r="AA9953" s="41"/>
      <c r="AB9953" s="41"/>
      <c r="AC9953" s="41"/>
      <c r="AD9953" s="41"/>
      <c r="AE9953" s="41"/>
      <c r="AF9953" s="41"/>
      <c r="AG9953" s="41"/>
      <c r="AH9953" s="41"/>
      <c r="AI9953" s="41"/>
      <c r="AJ9953" s="41"/>
      <c r="AK9953" s="41"/>
      <c r="AL9953" s="41"/>
      <c r="AM9953" s="41"/>
      <c r="AN9953" s="41"/>
      <c r="AO9953" s="41"/>
      <c r="AP9953" s="41"/>
      <c r="AQ9953" s="41"/>
      <c r="AR9953" s="41"/>
      <c r="AS9953" s="41"/>
      <c r="AT9953" s="41"/>
      <c r="AU9953" s="41"/>
      <c r="AV9953" s="41"/>
      <c r="AW9953" s="41"/>
      <c r="AX9953" s="41"/>
      <c r="AY9953" s="41"/>
      <c r="AZ9953" s="41"/>
      <c r="BA9953" s="41"/>
      <c r="BB9953" s="41"/>
      <c r="BC9953" s="41"/>
      <c r="BD9953" s="41"/>
      <c r="BE9953" s="41"/>
      <c r="BF9953" s="41"/>
    </row>
    <row r="9954" spans="5:58" x14ac:dyDescent="0.25">
      <c r="E9954" s="40" t="s">
        <v>1574</v>
      </c>
      <c r="F9954" s="41"/>
      <c r="G9954" s="41"/>
      <c r="H9954" s="41"/>
      <c r="I9954" s="41"/>
      <c r="J9954" s="41"/>
      <c r="K9954" s="41"/>
      <c r="L9954" s="41"/>
      <c r="M9954" s="41"/>
      <c r="N9954" s="41"/>
      <c r="O9954" s="41"/>
      <c r="P9954" s="41"/>
      <c r="Q9954" s="41"/>
      <c r="R9954" s="41"/>
      <c r="S9954" s="41"/>
      <c r="T9954" s="41"/>
      <c r="U9954" s="41"/>
      <c r="V9954" s="41"/>
      <c r="W9954" s="41"/>
      <c r="X9954" s="41"/>
      <c r="Y9954" s="41"/>
      <c r="Z9954" s="41"/>
      <c r="AA9954" s="41"/>
      <c r="AB9954" s="41"/>
      <c r="AC9954" s="41"/>
      <c r="AD9954" s="41"/>
      <c r="AE9954" s="41"/>
      <c r="AF9954" s="41"/>
      <c r="AG9954" s="41"/>
      <c r="AH9954" s="41"/>
      <c r="AI9954" s="41"/>
      <c r="AJ9954" s="41"/>
      <c r="AK9954" s="41"/>
      <c r="AL9954" s="41"/>
      <c r="AM9954" s="41"/>
      <c r="AN9954" s="41"/>
      <c r="AO9954" s="41"/>
      <c r="AP9954" s="41"/>
      <c r="AQ9954" s="41"/>
      <c r="AR9954" s="41"/>
      <c r="AS9954" s="41"/>
      <c r="AT9954" s="41"/>
      <c r="AU9954" s="41"/>
      <c r="AV9954" s="41"/>
      <c r="AW9954" s="41"/>
      <c r="AX9954" s="41"/>
      <c r="AY9954" s="41"/>
      <c r="AZ9954" s="41"/>
      <c r="BA9954" s="41"/>
      <c r="BB9954" s="41"/>
      <c r="BC9954" s="41"/>
      <c r="BD9954" s="41"/>
      <c r="BE9954" s="41"/>
      <c r="BF9954" s="41"/>
    </row>
    <row r="9955" spans="5:58" x14ac:dyDescent="0.25">
      <c r="E9955" s="42" t="s">
        <v>889</v>
      </c>
      <c r="F9955" s="43"/>
      <c r="G9955" s="43"/>
      <c r="H9955" s="43"/>
      <c r="I9955" s="43"/>
      <c r="J9955" s="43"/>
      <c r="K9955" s="43"/>
      <c r="L9955" s="43"/>
      <c r="M9955" s="43"/>
      <c r="N9955" s="43"/>
      <c r="O9955" s="43"/>
      <c r="P9955" s="43"/>
      <c r="Q9955" s="43"/>
      <c r="R9955" s="43"/>
      <c r="S9955" s="43"/>
      <c r="T9955" s="43"/>
      <c r="U9955" s="43"/>
      <c r="V9955" s="43"/>
      <c r="W9955" s="43"/>
      <c r="X9955" s="43"/>
      <c r="Y9955" s="43"/>
      <c r="Z9955" s="43"/>
      <c r="AA9955" s="43"/>
      <c r="AB9955" s="43"/>
      <c r="AC9955" s="43"/>
      <c r="AD9955" s="43"/>
      <c r="AE9955" s="43"/>
      <c r="AF9955" s="43"/>
      <c r="AG9955" s="43"/>
      <c r="AH9955" s="43"/>
      <c r="AI9955" s="43"/>
      <c r="AJ9955" s="43"/>
      <c r="AK9955" s="43"/>
      <c r="AL9955" s="43"/>
      <c r="AM9955" s="43"/>
      <c r="AN9955" s="43"/>
      <c r="AO9955" s="43"/>
      <c r="AP9955" s="43"/>
      <c r="AQ9955" s="43"/>
      <c r="AR9955" s="43"/>
      <c r="AS9955" s="43"/>
      <c r="AT9955" s="43"/>
      <c r="AU9955" s="43"/>
      <c r="AV9955" s="43"/>
      <c r="AW9955" s="43"/>
      <c r="AX9955" s="43"/>
      <c r="AY9955" s="43"/>
      <c r="AZ9955" s="43"/>
      <c r="BA9955" s="43"/>
      <c r="BB9955" s="43"/>
      <c r="BC9955" s="43"/>
      <c r="BD9955" s="43"/>
      <c r="BE9955" s="43"/>
      <c r="BF9955" s="43"/>
    </row>
    <row r="9956" spans="5:58" x14ac:dyDescent="0.25">
      <c r="E9956" s="49" t="s">
        <v>1140</v>
      </c>
      <c r="F9956" s="50"/>
      <c r="G9956" s="50"/>
      <c r="H9956" s="50"/>
      <c r="I9956" s="50"/>
      <c r="J9956" s="50"/>
      <c r="K9956" s="50"/>
      <c r="L9956" s="50"/>
      <c r="M9956" s="50"/>
      <c r="N9956" s="50"/>
      <c r="O9956" s="50"/>
      <c r="P9956" s="50"/>
      <c r="Q9956" s="50"/>
      <c r="R9956" s="50"/>
      <c r="S9956" s="50"/>
      <c r="T9956" s="50"/>
      <c r="U9956" s="50"/>
      <c r="V9956" s="50"/>
      <c r="W9956" s="50"/>
      <c r="X9956" s="50"/>
      <c r="Y9956" s="50"/>
      <c r="Z9956" s="50"/>
      <c r="AA9956" s="50"/>
      <c r="AB9956" s="50"/>
      <c r="AC9956" s="50"/>
      <c r="AD9956" s="50"/>
      <c r="AE9956" s="50"/>
      <c r="AF9956" s="50"/>
      <c r="AG9956" s="50"/>
      <c r="AH9956" s="50"/>
      <c r="AI9956" s="50"/>
      <c r="AJ9956" s="50"/>
      <c r="AK9956" s="50"/>
      <c r="AL9956" s="50"/>
      <c r="AM9956" s="50"/>
      <c r="AN9956" s="50"/>
      <c r="AO9956" s="50"/>
      <c r="AP9956" s="50"/>
      <c r="AQ9956" s="50"/>
      <c r="AR9956" s="50"/>
      <c r="AS9956" s="50"/>
      <c r="AT9956" s="50"/>
      <c r="AU9956" s="50"/>
      <c r="AV9956" s="50"/>
      <c r="AW9956" s="50"/>
      <c r="AX9956" s="50"/>
      <c r="AY9956" s="50"/>
      <c r="AZ9956" s="50"/>
      <c r="BA9956" s="50"/>
      <c r="BB9956" s="50"/>
      <c r="BC9956" s="50"/>
      <c r="BD9956" s="50"/>
      <c r="BE9956" s="50"/>
      <c r="BF9956" s="50"/>
    </row>
    <row r="9957" spans="5:58" x14ac:dyDescent="0.25">
      <c r="E9957" s="49" t="s">
        <v>1561</v>
      </c>
      <c r="F9957" s="50"/>
      <c r="G9957" s="50"/>
      <c r="H9957" s="50"/>
      <c r="I9957" s="50"/>
      <c r="J9957" s="50"/>
      <c r="K9957" s="50"/>
      <c r="L9957" s="50"/>
      <c r="M9957" s="50"/>
      <c r="N9957" s="50"/>
      <c r="O9957" s="50"/>
      <c r="P9957" s="50"/>
      <c r="Q9957" s="50"/>
      <c r="R9957" s="50"/>
      <c r="S9957" s="50"/>
      <c r="T9957" s="50"/>
      <c r="U9957" s="50"/>
      <c r="V9957" s="50"/>
      <c r="W9957" s="50"/>
      <c r="X9957" s="50"/>
      <c r="Y9957" s="50"/>
      <c r="Z9957" s="50"/>
      <c r="AA9957" s="50"/>
      <c r="AB9957" s="50"/>
      <c r="AC9957" s="50"/>
      <c r="AD9957" s="50"/>
      <c r="AE9957" s="50"/>
      <c r="AF9957" s="50"/>
      <c r="AG9957" s="50"/>
      <c r="AH9957" s="50"/>
      <c r="AI9957" s="50"/>
      <c r="AJ9957" s="50"/>
      <c r="AK9957" s="50"/>
      <c r="AL9957" s="50"/>
      <c r="AM9957" s="50"/>
      <c r="AN9957" s="50"/>
      <c r="AO9957" s="50"/>
      <c r="AP9957" s="50"/>
      <c r="AQ9957" s="50"/>
      <c r="AR9957" s="50"/>
      <c r="AS9957" s="50"/>
      <c r="AT9957" s="50"/>
      <c r="AU9957" s="50"/>
      <c r="AV9957" s="50"/>
      <c r="AW9957" s="50"/>
      <c r="AX9957" s="50"/>
      <c r="AY9957" s="50"/>
      <c r="AZ9957" s="50"/>
      <c r="BA9957" s="50"/>
      <c r="BB9957" s="50"/>
      <c r="BC9957" s="50"/>
      <c r="BD9957" s="50"/>
      <c r="BE9957" s="50"/>
      <c r="BF9957" s="50"/>
    </row>
    <row r="9958" spans="5:58" x14ac:dyDescent="0.25">
      <c r="E9958" s="49" t="s">
        <v>1575</v>
      </c>
      <c r="F9958" s="50"/>
      <c r="G9958" s="50"/>
      <c r="H9958" s="50"/>
      <c r="I9958" s="50"/>
      <c r="J9958" s="50"/>
      <c r="K9958" s="50"/>
      <c r="L9958" s="50"/>
      <c r="M9958" s="50"/>
      <c r="N9958" s="50"/>
      <c r="O9958" s="50"/>
      <c r="P9958" s="50"/>
      <c r="Q9958" s="50"/>
      <c r="R9958" s="50"/>
      <c r="S9958" s="50"/>
      <c r="T9958" s="50"/>
      <c r="U9958" s="50"/>
      <c r="V9958" s="50"/>
      <c r="W9958" s="50"/>
      <c r="X9958" s="50"/>
      <c r="Y9958" s="50"/>
      <c r="Z9958" s="50"/>
      <c r="AA9958" s="50"/>
      <c r="AB9958" s="50"/>
      <c r="AC9958" s="50"/>
      <c r="AD9958" s="50"/>
      <c r="AE9958" s="50"/>
      <c r="AF9958" s="50"/>
      <c r="AG9958" s="50"/>
      <c r="AH9958" s="50"/>
      <c r="AI9958" s="50"/>
      <c r="AJ9958" s="50"/>
      <c r="AK9958" s="50"/>
      <c r="AL9958" s="50"/>
      <c r="AM9958" s="50"/>
      <c r="AN9958" s="50"/>
      <c r="AO9958" s="50"/>
      <c r="AP9958" s="50"/>
      <c r="AQ9958" s="50"/>
      <c r="AR9958" s="50"/>
      <c r="AS9958" s="50"/>
      <c r="AT9958" s="50"/>
      <c r="AU9958" s="50"/>
      <c r="AV9958" s="50"/>
      <c r="AW9958" s="50"/>
      <c r="AX9958" s="50"/>
      <c r="AY9958" s="50"/>
      <c r="AZ9958" s="50"/>
      <c r="BA9958" s="50"/>
      <c r="BB9958" s="50"/>
      <c r="BC9958" s="50"/>
      <c r="BD9958" s="50"/>
      <c r="BE9958" s="50"/>
      <c r="BF9958" s="50"/>
    </row>
    <row r="9959" spans="5:58" x14ac:dyDescent="0.25">
      <c r="E9959" s="42" t="s">
        <v>889</v>
      </c>
      <c r="F9959" s="43"/>
      <c r="G9959" s="43"/>
      <c r="H9959" s="43"/>
      <c r="I9959" s="43"/>
      <c r="J9959" s="43"/>
      <c r="K9959" s="43"/>
      <c r="L9959" s="43"/>
      <c r="M9959" s="43"/>
      <c r="N9959" s="43"/>
      <c r="O9959" s="43"/>
      <c r="P9959" s="43"/>
      <c r="Q9959" s="43"/>
      <c r="R9959" s="43"/>
      <c r="S9959" s="43"/>
      <c r="T9959" s="43"/>
      <c r="U9959" s="43"/>
      <c r="V9959" s="43"/>
      <c r="W9959" s="43"/>
      <c r="X9959" s="43"/>
      <c r="Y9959" s="43"/>
      <c r="Z9959" s="43"/>
      <c r="AA9959" s="43"/>
      <c r="AB9959" s="43"/>
      <c r="AC9959" s="43"/>
      <c r="AD9959" s="43"/>
      <c r="AE9959" s="43"/>
      <c r="AF9959" s="43"/>
      <c r="AG9959" s="43"/>
      <c r="AH9959" s="43"/>
      <c r="AI9959" s="43"/>
      <c r="AJ9959" s="43"/>
      <c r="AK9959" s="43"/>
      <c r="AL9959" s="43"/>
      <c r="AM9959" s="43"/>
      <c r="AN9959" s="43"/>
      <c r="AO9959" s="43"/>
      <c r="AP9959" s="43"/>
      <c r="AQ9959" s="43"/>
      <c r="AR9959" s="43"/>
      <c r="AS9959" s="43"/>
      <c r="AT9959" s="43"/>
      <c r="AU9959" s="43"/>
      <c r="AV9959" s="43"/>
      <c r="AW9959" s="43"/>
      <c r="AX9959" s="43"/>
      <c r="AY9959" s="43"/>
      <c r="AZ9959" s="43"/>
      <c r="BA9959" s="43"/>
      <c r="BB9959" s="43"/>
      <c r="BC9959" s="43"/>
      <c r="BD9959" s="43"/>
      <c r="BE9959" s="43"/>
      <c r="BF9959" s="43"/>
    </row>
    <row r="9960" spans="5:58" x14ac:dyDescent="0.25">
      <c r="E9960" s="42" t="s">
        <v>876</v>
      </c>
      <c r="F9960" s="43"/>
      <c r="G9960" s="43"/>
      <c r="H9960" s="43"/>
      <c r="I9960" s="43"/>
      <c r="J9960" s="43"/>
      <c r="K9960" s="43"/>
      <c r="L9960" s="43"/>
      <c r="M9960" s="43"/>
      <c r="N9960" s="43"/>
      <c r="O9960" s="43"/>
      <c r="P9960" s="43"/>
      <c r="Q9960" s="43"/>
      <c r="R9960" s="43"/>
      <c r="S9960" s="43"/>
      <c r="T9960" s="43"/>
      <c r="U9960" s="43"/>
      <c r="V9960" s="43"/>
      <c r="W9960" s="43"/>
      <c r="X9960" s="43"/>
      <c r="Y9960" s="43"/>
      <c r="Z9960" s="43"/>
      <c r="AA9960" s="43"/>
      <c r="AB9960" s="43"/>
      <c r="AC9960" s="43"/>
      <c r="AD9960" s="43"/>
      <c r="AE9960" s="43"/>
      <c r="AF9960" s="43"/>
      <c r="AG9960" s="43"/>
      <c r="AH9960" s="43"/>
      <c r="AI9960" s="43"/>
      <c r="AJ9960" s="43"/>
      <c r="AK9960" s="43"/>
      <c r="AL9960" s="43"/>
      <c r="AM9960" s="43"/>
      <c r="AN9960" s="43"/>
      <c r="AO9960" s="43"/>
      <c r="AP9960" s="43"/>
      <c r="AQ9960" s="43"/>
      <c r="AR9960" s="43"/>
      <c r="AS9960" s="43"/>
      <c r="AT9960" s="43"/>
      <c r="AU9960" s="43"/>
      <c r="AV9960" s="43"/>
      <c r="AW9960" s="43"/>
      <c r="AX9960" s="43"/>
      <c r="AY9960" s="43"/>
      <c r="AZ9960" s="43"/>
      <c r="BA9960" s="43"/>
      <c r="BB9960" s="43"/>
      <c r="BC9960" s="43"/>
      <c r="BD9960" s="43"/>
      <c r="BE9960" s="43"/>
      <c r="BF9960" s="43"/>
    </row>
    <row r="9961" spans="5:58" x14ac:dyDescent="0.25">
      <c r="E9961" s="42" t="s">
        <v>877</v>
      </c>
      <c r="F9961" s="43"/>
      <c r="G9961" s="43"/>
      <c r="H9961" s="43"/>
      <c r="I9961" s="43"/>
      <c r="J9961" s="43"/>
      <c r="K9961" s="43"/>
      <c r="L9961" s="43"/>
      <c r="M9961" s="43"/>
      <c r="N9961" s="43"/>
      <c r="O9961" s="43"/>
      <c r="P9961" s="43"/>
      <c r="Q9961" s="43"/>
      <c r="R9961" s="43"/>
      <c r="S9961" s="43"/>
      <c r="T9961" s="43"/>
      <c r="U9961" s="43"/>
      <c r="V9961" s="43"/>
      <c r="W9961" s="43"/>
      <c r="X9961" s="43"/>
      <c r="Y9961" s="43"/>
      <c r="Z9961" s="43"/>
      <c r="AA9961" s="43"/>
      <c r="AB9961" s="43"/>
      <c r="AC9961" s="43"/>
      <c r="AD9961" s="43"/>
      <c r="AE9961" s="43"/>
      <c r="AF9961" s="43"/>
      <c r="AG9961" s="43"/>
      <c r="AH9961" s="43"/>
      <c r="AI9961" s="43"/>
      <c r="AJ9961" s="43"/>
      <c r="AK9961" s="43"/>
      <c r="AL9961" s="43"/>
      <c r="AM9961" s="43"/>
      <c r="AN9961" s="43"/>
      <c r="AO9961" s="43"/>
      <c r="AP9961" s="43"/>
      <c r="AQ9961" s="43"/>
      <c r="AR9961" s="43"/>
      <c r="AS9961" s="43"/>
      <c r="AT9961" s="43"/>
      <c r="AU9961" s="43"/>
      <c r="AV9961" s="43"/>
      <c r="AW9961" s="43"/>
      <c r="AX9961" s="43"/>
      <c r="AY9961" s="43"/>
      <c r="AZ9961" s="43"/>
      <c r="BA9961" s="43"/>
      <c r="BB9961" s="43"/>
      <c r="BC9961" s="43"/>
      <c r="BD9961" s="43"/>
      <c r="BE9961" s="43"/>
      <c r="BF9961" s="43"/>
    </row>
    <row r="9962" spans="5:58" x14ac:dyDescent="0.25">
      <c r="E9962" s="42" t="s">
        <v>1563</v>
      </c>
      <c r="F9962" s="43"/>
      <c r="G9962" s="43"/>
      <c r="H9962" s="43"/>
      <c r="I9962" s="43"/>
      <c r="J9962" s="43"/>
      <c r="K9962" s="43"/>
      <c r="L9962" s="43"/>
      <c r="M9962" s="43"/>
      <c r="N9962" s="43"/>
      <c r="O9962" s="43"/>
      <c r="P9962" s="43"/>
      <c r="Q9962" s="43"/>
      <c r="R9962" s="43"/>
      <c r="S9962" s="43"/>
      <c r="T9962" s="43"/>
      <c r="U9962" s="43"/>
      <c r="V9962" s="43"/>
      <c r="W9962" s="43"/>
      <c r="X9962" s="43"/>
      <c r="Y9962" s="43"/>
      <c r="Z9962" s="43"/>
      <c r="AA9962" s="43"/>
      <c r="AB9962" s="43"/>
      <c r="AC9962" s="43"/>
      <c r="AD9962" s="43"/>
      <c r="AE9962" s="43"/>
      <c r="AF9962" s="43"/>
      <c r="AG9962" s="43"/>
      <c r="AH9962" s="43"/>
      <c r="AI9962" s="43"/>
      <c r="AJ9962" s="43"/>
      <c r="AK9962" s="43"/>
      <c r="AL9962" s="43"/>
      <c r="AM9962" s="43"/>
      <c r="AN9962" s="43"/>
      <c r="AO9962" s="43"/>
      <c r="AP9962" s="43"/>
      <c r="AQ9962" s="43"/>
      <c r="AR9962" s="43"/>
      <c r="AS9962" s="43"/>
      <c r="AT9962" s="43"/>
      <c r="AU9962" s="43"/>
      <c r="AV9962" s="43"/>
      <c r="AW9962" s="43"/>
      <c r="AX9962" s="43"/>
      <c r="AY9962" s="43"/>
      <c r="AZ9962" s="43"/>
      <c r="BA9962" s="43"/>
      <c r="BB9962" s="43"/>
      <c r="BC9962" s="43"/>
      <c r="BD9962" s="43"/>
      <c r="BE9962" s="43"/>
      <c r="BF9962" s="43"/>
    </row>
    <row r="9963" spans="5:58" x14ac:dyDescent="0.25">
      <c r="E9963" s="42" t="s">
        <v>889</v>
      </c>
      <c r="F9963" s="43"/>
      <c r="G9963" s="43"/>
      <c r="H9963" s="43"/>
      <c r="I9963" s="43"/>
      <c r="J9963" s="43"/>
      <c r="K9963" s="43"/>
      <c r="L9963" s="43"/>
      <c r="M9963" s="43"/>
      <c r="N9963" s="43"/>
      <c r="O9963" s="43"/>
      <c r="P9963" s="43"/>
      <c r="Q9963" s="43"/>
      <c r="R9963" s="43"/>
      <c r="S9963" s="43"/>
      <c r="T9963" s="43"/>
      <c r="U9963" s="43"/>
      <c r="V9963" s="43"/>
      <c r="W9963" s="43"/>
      <c r="X9963" s="43"/>
      <c r="Y9963" s="43"/>
      <c r="Z9963" s="43"/>
      <c r="AA9963" s="43"/>
      <c r="AB9963" s="43"/>
      <c r="AC9963" s="43"/>
      <c r="AD9963" s="43"/>
      <c r="AE9963" s="43"/>
      <c r="AF9963" s="43"/>
      <c r="AG9963" s="43"/>
      <c r="AH9963" s="43"/>
      <c r="AI9963" s="43"/>
      <c r="AJ9963" s="43"/>
      <c r="AK9963" s="43"/>
      <c r="AL9963" s="43"/>
      <c r="AM9963" s="43"/>
      <c r="AN9963" s="43"/>
      <c r="AO9963" s="43"/>
      <c r="AP9963" s="43"/>
      <c r="AQ9963" s="43"/>
      <c r="AR9963" s="43"/>
      <c r="AS9963" s="43"/>
      <c r="AT9963" s="43"/>
      <c r="AU9963" s="43"/>
      <c r="AV9963" s="43"/>
      <c r="AW9963" s="43"/>
      <c r="AX9963" s="43"/>
      <c r="AY9963" s="43"/>
      <c r="AZ9963" s="43"/>
      <c r="BA9963" s="43"/>
      <c r="BB9963" s="43"/>
      <c r="BC9963" s="43"/>
      <c r="BD9963" s="43"/>
      <c r="BE9963" s="43"/>
      <c r="BF9963" s="43"/>
    </row>
    <row r="9964" spans="5:58" x14ac:dyDescent="0.25">
      <c r="E9964" s="42" t="s">
        <v>903</v>
      </c>
      <c r="F9964" s="43"/>
      <c r="G9964" s="43"/>
      <c r="H9964" s="43"/>
      <c r="I9964" s="43"/>
      <c r="J9964" s="43"/>
      <c r="K9964" s="43"/>
      <c r="L9964" s="43"/>
      <c r="M9964" s="43"/>
      <c r="N9964" s="43"/>
      <c r="O9964" s="43"/>
      <c r="P9964" s="43"/>
      <c r="Q9964" s="43"/>
      <c r="R9964" s="43"/>
      <c r="S9964" s="43"/>
      <c r="T9964" s="43"/>
      <c r="U9964" s="43"/>
      <c r="V9964" s="43"/>
      <c r="W9964" s="43"/>
      <c r="X9964" s="43"/>
      <c r="Y9964" s="43"/>
      <c r="Z9964" s="43"/>
      <c r="AA9964" s="43"/>
      <c r="AB9964" s="43"/>
      <c r="AC9964" s="43"/>
      <c r="AD9964" s="43"/>
      <c r="AE9964" s="43"/>
      <c r="AF9964" s="43"/>
      <c r="AG9964" s="43"/>
      <c r="AH9964" s="43"/>
      <c r="AI9964" s="43"/>
      <c r="AJ9964" s="43"/>
      <c r="AK9964" s="43"/>
      <c r="AL9964" s="43"/>
      <c r="AM9964" s="43"/>
      <c r="AN9964" s="43"/>
      <c r="AO9964" s="43"/>
      <c r="AP9964" s="43"/>
      <c r="AQ9964" s="43"/>
      <c r="AR9964" s="43"/>
      <c r="AS9964" s="43"/>
      <c r="AT9964" s="43"/>
      <c r="AU9964" s="43"/>
      <c r="AV9964" s="43"/>
      <c r="AW9964" s="43"/>
      <c r="AX9964" s="43"/>
      <c r="AY9964" s="43"/>
      <c r="AZ9964" s="43"/>
      <c r="BA9964" s="43"/>
      <c r="BB9964" s="43"/>
      <c r="BC9964" s="43"/>
      <c r="BD9964" s="43"/>
      <c r="BE9964" s="43"/>
      <c r="BF9964" s="43"/>
    </row>
    <row r="9965" spans="5:58" x14ac:dyDescent="0.25">
      <c r="E9965" s="42" t="s">
        <v>1240</v>
      </c>
      <c r="F9965" s="43"/>
      <c r="G9965" s="43"/>
      <c r="H9965" s="43"/>
      <c r="I9965" s="43"/>
      <c r="J9965" s="43"/>
      <c r="K9965" s="43"/>
      <c r="L9965" s="43"/>
      <c r="M9965" s="43"/>
      <c r="N9965" s="43"/>
      <c r="O9965" s="43"/>
      <c r="P9965" s="43"/>
      <c r="Q9965" s="43"/>
      <c r="R9965" s="43"/>
      <c r="S9965" s="43"/>
      <c r="T9965" s="43"/>
      <c r="U9965" s="43"/>
      <c r="V9965" s="43"/>
      <c r="W9965" s="43"/>
      <c r="X9965" s="43"/>
      <c r="Y9965" s="43"/>
      <c r="Z9965" s="43"/>
      <c r="AA9965" s="43"/>
      <c r="AB9965" s="43"/>
      <c r="AC9965" s="43"/>
      <c r="AD9965" s="43"/>
      <c r="AE9965" s="43"/>
      <c r="AF9965" s="43"/>
      <c r="AG9965" s="43"/>
      <c r="AH9965" s="43"/>
      <c r="AI9965" s="43"/>
      <c r="AJ9965" s="43"/>
      <c r="AK9965" s="43"/>
      <c r="AL9965" s="43"/>
      <c r="AM9965" s="43"/>
      <c r="AN9965" s="43"/>
      <c r="AO9965" s="43"/>
      <c r="AP9965" s="43"/>
      <c r="AQ9965" s="43"/>
      <c r="AR9965" s="43"/>
      <c r="AS9965" s="43"/>
      <c r="AT9965" s="43"/>
      <c r="AU9965" s="43"/>
      <c r="AV9965" s="43"/>
      <c r="AW9965" s="43"/>
      <c r="AX9965" s="43"/>
      <c r="AY9965" s="43"/>
      <c r="AZ9965" s="43"/>
      <c r="BA9965" s="43"/>
      <c r="BB9965" s="43"/>
      <c r="BC9965" s="43"/>
      <c r="BD9965" s="43"/>
      <c r="BE9965" s="43"/>
      <c r="BF9965" s="43"/>
    </row>
    <row r="9966" spans="5:58" x14ac:dyDescent="0.25">
      <c r="E9966" s="42" t="s">
        <v>904</v>
      </c>
      <c r="F9966" s="43"/>
      <c r="G9966" s="43"/>
      <c r="H9966" s="43"/>
      <c r="I9966" s="43"/>
      <c r="J9966" s="43"/>
      <c r="K9966" s="43"/>
      <c r="L9966" s="43"/>
      <c r="M9966" s="43"/>
      <c r="N9966" s="43"/>
      <c r="O9966" s="43"/>
      <c r="P9966" s="43"/>
      <c r="Q9966" s="43"/>
      <c r="R9966" s="43"/>
      <c r="S9966" s="43"/>
      <c r="T9966" s="43"/>
      <c r="U9966" s="43"/>
      <c r="V9966" s="43"/>
      <c r="W9966" s="43"/>
      <c r="X9966" s="43"/>
      <c r="Y9966" s="43"/>
      <c r="Z9966" s="43"/>
      <c r="AA9966" s="43"/>
      <c r="AB9966" s="43"/>
      <c r="AC9966" s="43"/>
      <c r="AD9966" s="43"/>
      <c r="AE9966" s="43"/>
      <c r="AF9966" s="43"/>
      <c r="AG9966" s="43"/>
      <c r="AH9966" s="43"/>
      <c r="AI9966" s="43"/>
      <c r="AJ9966" s="43"/>
      <c r="AK9966" s="43"/>
      <c r="AL9966" s="43"/>
      <c r="AM9966" s="43"/>
      <c r="AN9966" s="43"/>
      <c r="AO9966" s="43"/>
      <c r="AP9966" s="43"/>
      <c r="AQ9966" s="43"/>
      <c r="AR9966" s="43"/>
      <c r="AS9966" s="43"/>
      <c r="AT9966" s="43"/>
      <c r="AU9966" s="43"/>
      <c r="AV9966" s="43"/>
      <c r="AW9966" s="43"/>
      <c r="AX9966" s="43"/>
      <c r="AY9966" s="43"/>
      <c r="AZ9966" s="43"/>
      <c r="BA9966" s="43"/>
      <c r="BB9966" s="43"/>
      <c r="BC9966" s="43"/>
      <c r="BD9966" s="43"/>
      <c r="BE9966" s="43"/>
      <c r="BF9966" s="43"/>
    </row>
    <row r="9968" spans="5:58" x14ac:dyDescent="0.25">
      <c r="E9968" s="44" t="s">
        <v>1581</v>
      </c>
      <c r="F9968" s="41"/>
      <c r="G9968" s="41"/>
      <c r="H9968" s="41"/>
      <c r="I9968" s="41"/>
      <c r="J9968" s="41"/>
      <c r="K9968" s="41"/>
      <c r="L9968" s="41"/>
      <c r="M9968" s="41"/>
      <c r="N9968" s="41"/>
      <c r="O9968" s="41"/>
      <c r="P9968" s="41"/>
      <c r="Q9968" s="41"/>
      <c r="R9968" s="41"/>
      <c r="S9968" s="41"/>
      <c r="T9968" s="41"/>
      <c r="U9968" s="41"/>
      <c r="V9968" s="41"/>
      <c r="W9968" s="41"/>
      <c r="X9968" s="41"/>
      <c r="Y9968" s="41"/>
      <c r="Z9968" s="41"/>
      <c r="AA9968" s="41"/>
      <c r="AB9968" s="41"/>
      <c r="AC9968" s="41"/>
      <c r="AD9968" s="41"/>
      <c r="AE9968" s="41"/>
      <c r="AF9968" s="41"/>
      <c r="AG9968" s="41"/>
    </row>
    <row r="9969" spans="3:78" x14ac:dyDescent="0.25">
      <c r="E9969" s="44" t="s">
        <v>1576</v>
      </c>
      <c r="F9969" s="41"/>
      <c r="G9969" s="41"/>
      <c r="H9969" s="41"/>
      <c r="I9969" s="41"/>
      <c r="J9969" s="41"/>
      <c r="K9969" s="41"/>
      <c r="L9969" s="41"/>
      <c r="M9969" s="41"/>
      <c r="N9969" s="41"/>
      <c r="O9969" s="41"/>
      <c r="P9969" s="41"/>
      <c r="Q9969" s="41"/>
      <c r="R9969" s="41"/>
      <c r="S9969" s="41"/>
      <c r="T9969" s="41"/>
      <c r="U9969" s="41"/>
      <c r="V9969" s="41"/>
      <c r="W9969" s="41"/>
      <c r="X9969" s="41"/>
      <c r="Y9969" s="41"/>
      <c r="Z9969" s="41"/>
      <c r="AA9969" s="41"/>
      <c r="AB9969" s="41"/>
      <c r="AC9969" s="41"/>
      <c r="AD9969" s="41"/>
      <c r="AE9969" s="41"/>
      <c r="AF9969" s="41"/>
      <c r="AG9969" s="41"/>
    </row>
    <row r="9970" spans="3:78" x14ac:dyDescent="0.25">
      <c r="E9970" s="44" t="s">
        <v>1577</v>
      </c>
      <c r="F9970" s="41"/>
      <c r="G9970" s="41"/>
      <c r="H9970" s="41"/>
      <c r="I9970" s="41"/>
      <c r="J9970" s="41"/>
      <c r="K9970" s="41"/>
      <c r="L9970" s="41"/>
      <c r="M9970" s="41"/>
      <c r="N9970" s="41"/>
      <c r="O9970" s="41"/>
      <c r="P9970" s="41"/>
      <c r="Q9970" s="41"/>
      <c r="R9970" s="41"/>
      <c r="S9970" s="41"/>
      <c r="T9970" s="41"/>
      <c r="U9970" s="41"/>
      <c r="V9970" s="41"/>
      <c r="W9970" s="41"/>
      <c r="X9970" s="41"/>
      <c r="Y9970" s="41"/>
      <c r="Z9970" s="41"/>
      <c r="AA9970" s="41"/>
      <c r="AB9970" s="41"/>
      <c r="AC9970" s="41"/>
      <c r="AD9970" s="41"/>
      <c r="AE9970" s="41"/>
      <c r="AF9970" s="41"/>
      <c r="AG9970" s="41"/>
    </row>
    <row r="9971" spans="3:78" x14ac:dyDescent="0.25">
      <c r="E9971" s="44" t="s">
        <v>855</v>
      </c>
      <c r="F9971" s="41"/>
      <c r="G9971" s="41"/>
      <c r="H9971" s="41"/>
      <c r="I9971" s="41"/>
      <c r="J9971" s="41"/>
      <c r="K9971" s="41"/>
      <c r="L9971" s="41"/>
      <c r="M9971" s="41"/>
      <c r="N9971" s="41"/>
      <c r="O9971" s="41"/>
      <c r="P9971" s="41"/>
      <c r="Q9971" s="41"/>
      <c r="R9971" s="41"/>
      <c r="S9971" s="41"/>
      <c r="T9971" s="41"/>
      <c r="U9971" s="41"/>
      <c r="V9971" s="41"/>
      <c r="W9971" s="41"/>
      <c r="X9971" s="41"/>
      <c r="Y9971" s="41"/>
      <c r="Z9971" s="41"/>
      <c r="AA9971" s="41"/>
      <c r="AB9971" s="41"/>
      <c r="AC9971" s="41"/>
      <c r="AD9971" s="41"/>
      <c r="AE9971" s="41"/>
      <c r="AF9971" s="41"/>
      <c r="AG9971" s="41"/>
    </row>
    <row r="9972" spans="3:78" x14ac:dyDescent="0.25">
      <c r="E9972" s="44" t="s">
        <v>1582</v>
      </c>
      <c r="F9972" s="41"/>
      <c r="G9972" s="41"/>
      <c r="H9972" s="41"/>
      <c r="I9972" s="41"/>
      <c r="J9972" s="41"/>
      <c r="K9972" s="41"/>
      <c r="L9972" s="41"/>
      <c r="M9972" s="41"/>
      <c r="N9972" s="41"/>
      <c r="O9972" s="41"/>
      <c r="P9972" s="41"/>
      <c r="Q9972" s="41"/>
      <c r="R9972" s="41"/>
      <c r="S9972" s="41"/>
      <c r="T9972" s="41"/>
      <c r="U9972" s="41"/>
      <c r="V9972" s="41"/>
      <c r="W9972" s="41"/>
      <c r="X9972" s="41"/>
      <c r="Y9972" s="41"/>
      <c r="Z9972" s="41"/>
      <c r="AA9972" s="41"/>
      <c r="AB9972" s="41"/>
      <c r="AC9972" s="41"/>
      <c r="AD9972" s="41"/>
      <c r="AE9972" s="41"/>
      <c r="AF9972" s="41"/>
      <c r="AG9972" s="41"/>
    </row>
    <row r="9973" spans="3:78" x14ac:dyDescent="0.25">
      <c r="E9973" s="44" t="s">
        <v>1583</v>
      </c>
      <c r="F9973" s="41"/>
      <c r="G9973" s="41"/>
      <c r="H9973" s="41"/>
      <c r="I9973" s="41"/>
      <c r="J9973" s="41"/>
      <c r="K9973" s="41"/>
      <c r="L9973" s="41"/>
      <c r="M9973" s="41"/>
      <c r="N9973" s="41"/>
      <c r="O9973" s="41"/>
      <c r="P9973" s="41"/>
      <c r="Q9973" s="41"/>
      <c r="R9973" s="41"/>
      <c r="S9973" s="41"/>
      <c r="T9973" s="41"/>
      <c r="U9973" s="41"/>
      <c r="V9973" s="41"/>
      <c r="W9973" s="41"/>
      <c r="X9973" s="41"/>
      <c r="Y9973" s="41"/>
      <c r="Z9973" s="41"/>
      <c r="AA9973" s="41"/>
      <c r="AB9973" s="41"/>
      <c r="AC9973" s="41"/>
      <c r="AD9973" s="41"/>
      <c r="AE9973" s="41"/>
      <c r="AF9973" s="41"/>
      <c r="AG9973" s="41"/>
    </row>
    <row r="9974" spans="3:78" x14ac:dyDescent="0.25">
      <c r="E9974" s="44" t="s">
        <v>1578</v>
      </c>
      <c r="F9974" s="41"/>
      <c r="G9974" s="41"/>
      <c r="H9974" s="41"/>
      <c r="I9974" s="41"/>
      <c r="J9974" s="41"/>
      <c r="K9974" s="41"/>
      <c r="L9974" s="41"/>
      <c r="M9974" s="41"/>
      <c r="N9974" s="41"/>
      <c r="O9974" s="41"/>
      <c r="P9974" s="41"/>
      <c r="Q9974" s="41"/>
      <c r="R9974" s="41"/>
      <c r="S9974" s="41"/>
      <c r="T9974" s="41"/>
      <c r="U9974" s="41"/>
      <c r="V9974" s="41"/>
      <c r="W9974" s="41"/>
      <c r="X9974" s="41"/>
      <c r="Y9974" s="41"/>
      <c r="Z9974" s="41"/>
      <c r="AA9974" s="41"/>
      <c r="AB9974" s="41"/>
      <c r="AC9974" s="41"/>
      <c r="AD9974" s="41"/>
      <c r="AE9974" s="41"/>
      <c r="AF9974" s="41"/>
      <c r="AG9974" s="41"/>
    </row>
    <row r="9975" spans="3:78" x14ac:dyDescent="0.25">
      <c r="E9975" s="44" t="s">
        <v>1579</v>
      </c>
      <c r="F9975" s="41"/>
      <c r="G9975" s="41"/>
      <c r="H9975" s="41"/>
      <c r="I9975" s="41"/>
      <c r="J9975" s="41"/>
      <c r="K9975" s="41"/>
      <c r="L9975" s="41"/>
      <c r="M9975" s="41"/>
      <c r="N9975" s="41"/>
      <c r="O9975" s="41"/>
      <c r="P9975" s="41"/>
      <c r="Q9975" s="41"/>
      <c r="R9975" s="41"/>
      <c r="S9975" s="41"/>
      <c r="T9975" s="41"/>
      <c r="U9975" s="41"/>
      <c r="V9975" s="41"/>
      <c r="W9975" s="41"/>
      <c r="X9975" s="41"/>
      <c r="Y9975" s="41"/>
      <c r="Z9975" s="41"/>
      <c r="AA9975" s="41"/>
      <c r="AB9975" s="41"/>
      <c r="AC9975" s="41"/>
      <c r="AD9975" s="41"/>
      <c r="AE9975" s="41"/>
      <c r="AF9975" s="41"/>
      <c r="AG9975" s="41"/>
    </row>
    <row r="9976" spans="3:78" x14ac:dyDescent="0.25">
      <c r="E9976" s="44" t="s">
        <v>1580</v>
      </c>
      <c r="F9976" s="41"/>
      <c r="G9976" s="41"/>
      <c r="H9976" s="41"/>
      <c r="I9976" s="41"/>
      <c r="J9976" s="41"/>
      <c r="K9976" s="41"/>
      <c r="L9976" s="41"/>
      <c r="M9976" s="41"/>
      <c r="N9976" s="41"/>
      <c r="O9976" s="41"/>
      <c r="P9976" s="41"/>
      <c r="Q9976" s="41"/>
      <c r="R9976" s="41"/>
      <c r="S9976" s="41"/>
      <c r="T9976" s="41"/>
      <c r="U9976" s="41"/>
      <c r="V9976" s="41"/>
      <c r="W9976" s="41"/>
      <c r="X9976" s="41"/>
      <c r="Y9976" s="41"/>
      <c r="Z9976" s="41"/>
      <c r="AA9976" s="41"/>
      <c r="AB9976" s="41"/>
      <c r="AC9976" s="41"/>
      <c r="AD9976" s="41"/>
      <c r="AE9976" s="41"/>
      <c r="AF9976" s="41"/>
      <c r="AG9976" s="41"/>
    </row>
    <row r="9981" spans="3:78" x14ac:dyDescent="0.25">
      <c r="C9981" s="13">
        <v>0</v>
      </c>
      <c r="E9981" s="4" t="s">
        <v>1545</v>
      </c>
    </row>
    <row r="9983" spans="3:78" x14ac:dyDescent="0.25">
      <c r="BZ9983" s="4" t="s">
        <v>820</v>
      </c>
    </row>
    <row r="9984" spans="3:78" x14ac:dyDescent="0.25">
      <c r="BZ9984" s="1" t="s">
        <v>1356</v>
      </c>
    </row>
    <row r="10024" spans="78:78" x14ac:dyDescent="0.25">
      <c r="BZ10024" s="4" t="s">
        <v>1548</v>
      </c>
    </row>
    <row r="10025" spans="78:78" x14ac:dyDescent="0.25">
      <c r="BZ10025" s="1" t="s">
        <v>1549</v>
      </c>
    </row>
    <row r="10033" spans="79:79" x14ac:dyDescent="0.25">
      <c r="CA10033" s="4" t="s">
        <v>1550</v>
      </c>
    </row>
    <row r="10034" spans="79:79" x14ac:dyDescent="0.25">
      <c r="CA10034" s="1" t="s">
        <v>1547</v>
      </c>
    </row>
    <row r="10068" spans="79:79" x14ac:dyDescent="0.25">
      <c r="CA10068" s="4" t="s">
        <v>1551</v>
      </c>
    </row>
    <row r="10069" spans="79:79" x14ac:dyDescent="0.25">
      <c r="CA10069" s="34" t="s">
        <v>1546</v>
      </c>
    </row>
    <row r="10092" spans="5:40" x14ac:dyDescent="0.25">
      <c r="E10092" s="42" t="s">
        <v>1653</v>
      </c>
      <c r="F10092" s="43"/>
      <c r="G10092" s="43"/>
      <c r="H10092" s="43"/>
      <c r="I10092" s="43"/>
      <c r="J10092" s="43"/>
      <c r="K10092" s="43"/>
      <c r="L10092" s="43"/>
      <c r="M10092" s="43"/>
      <c r="N10092" s="43"/>
      <c r="O10092" s="43"/>
      <c r="P10092" s="43"/>
      <c r="Q10092" s="43"/>
      <c r="R10092" s="43"/>
      <c r="S10092" s="43"/>
      <c r="T10092" s="43"/>
      <c r="U10092" s="43"/>
      <c r="V10092" s="43"/>
      <c r="W10092" s="43"/>
      <c r="X10092" s="43"/>
      <c r="Y10092" s="43"/>
      <c r="Z10092" s="43"/>
      <c r="AA10092" s="43"/>
      <c r="AB10092" s="43"/>
      <c r="AC10092" s="43"/>
      <c r="AD10092" s="43"/>
      <c r="AE10092" s="43"/>
      <c r="AF10092" s="43"/>
      <c r="AG10092" s="43"/>
      <c r="AH10092" s="43"/>
      <c r="AI10092" s="43"/>
      <c r="AJ10092" s="43"/>
      <c r="AK10092" s="43"/>
      <c r="AL10092" s="43"/>
      <c r="AM10092" s="43"/>
      <c r="AN10092" s="43"/>
    </row>
    <row r="10093" spans="5:40" x14ac:dyDescent="0.25">
      <c r="E10093" s="42"/>
      <c r="F10093" s="43"/>
      <c r="G10093" s="43"/>
      <c r="H10093" s="43"/>
      <c r="I10093" s="43"/>
      <c r="J10093" s="43"/>
      <c r="K10093" s="43"/>
      <c r="L10093" s="43"/>
      <c r="M10093" s="43"/>
      <c r="N10093" s="43"/>
      <c r="O10093" s="43"/>
      <c r="P10093" s="43"/>
      <c r="Q10093" s="43"/>
      <c r="R10093" s="43"/>
      <c r="S10093" s="43"/>
      <c r="T10093" s="43"/>
      <c r="U10093" s="43"/>
      <c r="V10093" s="43"/>
      <c r="W10093" s="43"/>
      <c r="X10093" s="43"/>
      <c r="Y10093" s="43"/>
      <c r="Z10093" s="43"/>
      <c r="AA10093" s="43"/>
      <c r="AB10093" s="43"/>
      <c r="AC10093" s="43"/>
      <c r="AD10093" s="43"/>
      <c r="AE10093" s="43"/>
      <c r="AF10093" s="43"/>
      <c r="AG10093" s="43"/>
      <c r="AH10093" s="43"/>
      <c r="AI10093" s="43"/>
      <c r="AJ10093" s="43"/>
      <c r="AK10093" s="43"/>
      <c r="AL10093" s="43"/>
      <c r="AM10093" s="43"/>
      <c r="AN10093" s="43"/>
    </row>
    <row r="10094" spans="5:40" x14ac:dyDescent="0.25">
      <c r="E10094" s="42" t="s">
        <v>1899</v>
      </c>
      <c r="F10094" s="43"/>
      <c r="G10094" s="43"/>
      <c r="H10094" s="43"/>
      <c r="I10094" s="43"/>
      <c r="J10094" s="43"/>
      <c r="K10094" s="43"/>
      <c r="L10094" s="43"/>
      <c r="M10094" s="43"/>
      <c r="N10094" s="43"/>
      <c r="O10094" s="43"/>
      <c r="P10094" s="43"/>
      <c r="Q10094" s="43"/>
      <c r="R10094" s="43"/>
      <c r="S10094" s="43"/>
      <c r="T10094" s="43"/>
      <c r="U10094" s="43"/>
      <c r="V10094" s="43"/>
      <c r="W10094" s="43"/>
      <c r="X10094" s="43"/>
      <c r="Y10094" s="43"/>
      <c r="Z10094" s="43"/>
      <c r="AA10094" s="43"/>
      <c r="AB10094" s="43"/>
      <c r="AC10094" s="43"/>
      <c r="AD10094" s="43"/>
      <c r="AE10094" s="43"/>
      <c r="AF10094" s="43"/>
      <c r="AG10094" s="43"/>
      <c r="AH10094" s="43"/>
      <c r="AI10094" s="43"/>
      <c r="AJ10094" s="43"/>
      <c r="AK10094" s="43"/>
      <c r="AL10094" s="43"/>
      <c r="AM10094" s="43"/>
      <c r="AN10094" s="43"/>
    </row>
    <row r="10095" spans="5:40" x14ac:dyDescent="0.25">
      <c r="E10095" s="42" t="s">
        <v>1900</v>
      </c>
      <c r="F10095" s="43"/>
      <c r="G10095" s="43"/>
      <c r="H10095" s="43"/>
      <c r="I10095" s="43"/>
      <c r="J10095" s="43"/>
      <c r="K10095" s="43"/>
      <c r="L10095" s="43"/>
      <c r="M10095" s="43"/>
      <c r="N10095" s="43"/>
      <c r="O10095" s="43"/>
      <c r="P10095" s="43"/>
      <c r="Q10095" s="43"/>
      <c r="R10095" s="43"/>
      <c r="S10095" s="43"/>
      <c r="T10095" s="43"/>
      <c r="U10095" s="43"/>
      <c r="V10095" s="43"/>
      <c r="W10095" s="43"/>
      <c r="X10095" s="43"/>
      <c r="Y10095" s="43"/>
      <c r="Z10095" s="43"/>
      <c r="AA10095" s="43"/>
      <c r="AB10095" s="43"/>
      <c r="AC10095" s="43"/>
      <c r="AD10095" s="43"/>
      <c r="AE10095" s="43"/>
      <c r="AF10095" s="43"/>
      <c r="AG10095" s="43"/>
      <c r="AH10095" s="43"/>
      <c r="AI10095" s="43"/>
      <c r="AJ10095" s="43"/>
      <c r="AK10095" s="43"/>
      <c r="AL10095" s="43"/>
      <c r="AM10095" s="43"/>
      <c r="AN10095" s="43"/>
    </row>
    <row r="10096" spans="5:40" x14ac:dyDescent="0.25">
      <c r="E10096" s="42" t="s">
        <v>1901</v>
      </c>
      <c r="F10096" s="43"/>
      <c r="G10096" s="43"/>
      <c r="H10096" s="43"/>
      <c r="I10096" s="43"/>
      <c r="J10096" s="43"/>
      <c r="K10096" s="43"/>
      <c r="L10096" s="43"/>
      <c r="M10096" s="43"/>
      <c r="N10096" s="43"/>
      <c r="O10096" s="43"/>
      <c r="P10096" s="43"/>
      <c r="Q10096" s="43"/>
      <c r="R10096" s="43"/>
      <c r="S10096" s="43"/>
      <c r="T10096" s="43"/>
      <c r="U10096" s="43"/>
      <c r="V10096" s="43"/>
      <c r="W10096" s="43"/>
      <c r="X10096" s="43"/>
      <c r="Y10096" s="43"/>
      <c r="Z10096" s="43"/>
      <c r="AA10096" s="43"/>
      <c r="AB10096" s="43"/>
      <c r="AC10096" s="43"/>
      <c r="AD10096" s="43"/>
      <c r="AE10096" s="43"/>
      <c r="AF10096" s="43"/>
      <c r="AG10096" s="43"/>
      <c r="AH10096" s="43"/>
      <c r="AI10096" s="43"/>
      <c r="AJ10096" s="43"/>
      <c r="AK10096" s="43"/>
      <c r="AL10096" s="43"/>
      <c r="AM10096" s="43"/>
      <c r="AN10096" s="43"/>
    </row>
    <row r="10097" spans="5:40" x14ac:dyDescent="0.25">
      <c r="E10097" s="42" t="s">
        <v>1904</v>
      </c>
      <c r="F10097" s="43"/>
      <c r="G10097" s="43"/>
      <c r="H10097" s="43"/>
      <c r="I10097" s="43"/>
      <c r="J10097" s="43"/>
      <c r="K10097" s="43"/>
      <c r="L10097" s="43"/>
      <c r="M10097" s="43"/>
      <c r="N10097" s="43"/>
      <c r="O10097" s="43"/>
      <c r="P10097" s="43"/>
      <c r="Q10097" s="43"/>
      <c r="R10097" s="43"/>
      <c r="S10097" s="43"/>
      <c r="T10097" s="43"/>
      <c r="U10097" s="43"/>
      <c r="V10097" s="43"/>
      <c r="W10097" s="43"/>
      <c r="X10097" s="43"/>
      <c r="Y10097" s="43"/>
      <c r="Z10097" s="43"/>
      <c r="AA10097" s="43"/>
      <c r="AB10097" s="43"/>
      <c r="AC10097" s="43"/>
      <c r="AD10097" s="43"/>
      <c r="AE10097" s="43"/>
      <c r="AF10097" s="43"/>
      <c r="AG10097" s="43"/>
      <c r="AH10097" s="43"/>
      <c r="AI10097" s="43"/>
      <c r="AJ10097" s="43"/>
      <c r="AK10097" s="43"/>
      <c r="AL10097" s="43"/>
      <c r="AM10097" s="43"/>
      <c r="AN10097" s="43"/>
    </row>
    <row r="10098" spans="5:40" x14ac:dyDescent="0.25">
      <c r="E10098" s="42" t="s">
        <v>1905</v>
      </c>
      <c r="F10098" s="43"/>
      <c r="G10098" s="43"/>
      <c r="H10098" s="43"/>
      <c r="I10098" s="43"/>
      <c r="J10098" s="43"/>
      <c r="K10098" s="43"/>
      <c r="L10098" s="43"/>
      <c r="M10098" s="43"/>
      <c r="N10098" s="43"/>
      <c r="O10098" s="43"/>
      <c r="P10098" s="43"/>
      <c r="Q10098" s="43"/>
      <c r="R10098" s="43"/>
      <c r="S10098" s="43"/>
      <c r="T10098" s="43"/>
      <c r="U10098" s="43"/>
      <c r="V10098" s="43"/>
      <c r="W10098" s="43"/>
      <c r="X10098" s="43"/>
      <c r="Y10098" s="43"/>
      <c r="Z10098" s="43"/>
      <c r="AA10098" s="43"/>
      <c r="AB10098" s="43"/>
      <c r="AC10098" s="43"/>
      <c r="AD10098" s="43"/>
      <c r="AE10098" s="43"/>
      <c r="AF10098" s="43"/>
      <c r="AG10098" s="43"/>
      <c r="AH10098" s="43"/>
      <c r="AI10098" s="43"/>
      <c r="AJ10098" s="43"/>
      <c r="AK10098" s="43"/>
      <c r="AL10098" s="43"/>
      <c r="AM10098" s="43"/>
      <c r="AN10098" s="43"/>
    </row>
    <row r="10099" spans="5:40" x14ac:dyDescent="0.25">
      <c r="E10099" s="42" t="s">
        <v>1906</v>
      </c>
      <c r="F10099" s="43"/>
      <c r="G10099" s="43"/>
      <c r="H10099" s="43"/>
      <c r="I10099" s="43"/>
      <c r="J10099" s="43"/>
      <c r="K10099" s="43"/>
      <c r="L10099" s="43"/>
      <c r="M10099" s="43"/>
      <c r="N10099" s="43"/>
      <c r="O10099" s="43"/>
      <c r="P10099" s="43"/>
      <c r="Q10099" s="43"/>
      <c r="R10099" s="43"/>
      <c r="S10099" s="43"/>
      <c r="T10099" s="43"/>
      <c r="U10099" s="43"/>
      <c r="V10099" s="43"/>
      <c r="W10099" s="43"/>
      <c r="X10099" s="43"/>
      <c r="Y10099" s="43"/>
      <c r="Z10099" s="43"/>
      <c r="AA10099" s="43"/>
      <c r="AB10099" s="43"/>
      <c r="AC10099" s="43"/>
      <c r="AD10099" s="43"/>
      <c r="AE10099" s="43"/>
      <c r="AF10099" s="43"/>
      <c r="AG10099" s="43"/>
      <c r="AH10099" s="43"/>
      <c r="AI10099" s="43"/>
      <c r="AJ10099" s="43"/>
      <c r="AK10099" s="43"/>
      <c r="AL10099" s="43"/>
      <c r="AM10099" s="43"/>
      <c r="AN10099" s="43"/>
    </row>
    <row r="10100" spans="5:40" x14ac:dyDescent="0.25">
      <c r="E10100" s="42"/>
      <c r="F10100" s="43"/>
      <c r="G10100" s="43"/>
      <c r="H10100" s="43"/>
      <c r="I10100" s="43"/>
      <c r="J10100" s="43"/>
      <c r="K10100" s="43"/>
      <c r="L10100" s="43"/>
      <c r="M10100" s="43"/>
      <c r="N10100" s="43"/>
      <c r="O10100" s="43"/>
      <c r="P10100" s="43"/>
      <c r="Q10100" s="43"/>
      <c r="R10100" s="43"/>
      <c r="S10100" s="43"/>
      <c r="T10100" s="43"/>
      <c r="U10100" s="43"/>
      <c r="V10100" s="43"/>
      <c r="W10100" s="43"/>
      <c r="X10100" s="43"/>
      <c r="Y10100" s="43"/>
      <c r="Z10100" s="43"/>
      <c r="AA10100" s="43"/>
      <c r="AB10100" s="43"/>
      <c r="AC10100" s="43"/>
      <c r="AD10100" s="43"/>
      <c r="AE10100" s="43"/>
      <c r="AF10100" s="43"/>
      <c r="AG10100" s="43"/>
      <c r="AH10100" s="43"/>
      <c r="AI10100" s="43"/>
      <c r="AJ10100" s="43"/>
      <c r="AK10100" s="43"/>
      <c r="AL10100" s="43"/>
      <c r="AM10100" s="43"/>
      <c r="AN10100" s="43"/>
    </row>
    <row r="10101" spans="5:40" x14ac:dyDescent="0.25">
      <c r="E10101" s="42" t="s">
        <v>1907</v>
      </c>
      <c r="F10101" s="43"/>
      <c r="G10101" s="43"/>
      <c r="H10101" s="43"/>
      <c r="I10101" s="43"/>
      <c r="J10101" s="43"/>
      <c r="K10101" s="43"/>
      <c r="L10101" s="43"/>
      <c r="M10101" s="43"/>
      <c r="N10101" s="43"/>
      <c r="O10101" s="43"/>
      <c r="P10101" s="43"/>
      <c r="Q10101" s="43"/>
      <c r="R10101" s="43"/>
      <c r="S10101" s="43"/>
      <c r="T10101" s="43"/>
      <c r="U10101" s="43"/>
      <c r="V10101" s="43"/>
      <c r="W10101" s="43"/>
      <c r="X10101" s="43"/>
      <c r="Y10101" s="43"/>
      <c r="Z10101" s="43"/>
      <c r="AA10101" s="43"/>
      <c r="AB10101" s="43"/>
      <c r="AC10101" s="43"/>
      <c r="AD10101" s="43"/>
      <c r="AE10101" s="43"/>
      <c r="AF10101" s="43"/>
      <c r="AG10101" s="43"/>
      <c r="AH10101" s="43"/>
      <c r="AI10101" s="43"/>
      <c r="AJ10101" s="43"/>
      <c r="AK10101" s="43"/>
      <c r="AL10101" s="43"/>
      <c r="AM10101" s="43"/>
      <c r="AN10101" s="43"/>
    </row>
    <row r="10102" spans="5:40" x14ac:dyDescent="0.25">
      <c r="E10102" s="42" t="s">
        <v>868</v>
      </c>
      <c r="F10102" s="43"/>
      <c r="G10102" s="43"/>
      <c r="H10102" s="43"/>
      <c r="I10102" s="43"/>
      <c r="J10102" s="43"/>
      <c r="K10102" s="43"/>
      <c r="L10102" s="43"/>
      <c r="M10102" s="43"/>
      <c r="N10102" s="43"/>
      <c r="O10102" s="43"/>
      <c r="P10102" s="43"/>
      <c r="Q10102" s="43"/>
      <c r="R10102" s="43"/>
      <c r="S10102" s="43"/>
      <c r="T10102" s="43"/>
      <c r="U10102" s="43"/>
      <c r="V10102" s="43"/>
      <c r="W10102" s="43"/>
      <c r="X10102" s="43"/>
      <c r="Y10102" s="43"/>
      <c r="Z10102" s="43"/>
      <c r="AA10102" s="43"/>
      <c r="AB10102" s="43"/>
      <c r="AC10102" s="43"/>
      <c r="AD10102" s="43"/>
      <c r="AE10102" s="43"/>
      <c r="AF10102" s="43"/>
      <c r="AG10102" s="43"/>
      <c r="AH10102" s="43"/>
      <c r="AI10102" s="43"/>
      <c r="AJ10102" s="43"/>
      <c r="AK10102" s="43"/>
      <c r="AL10102" s="43"/>
      <c r="AM10102" s="43"/>
      <c r="AN10102" s="43"/>
    </row>
    <row r="10103" spans="5:40" x14ac:dyDescent="0.25">
      <c r="E10103" s="42" t="s">
        <v>1864</v>
      </c>
      <c r="F10103" s="43"/>
      <c r="G10103" s="43"/>
      <c r="H10103" s="43"/>
      <c r="I10103" s="43"/>
      <c r="J10103" s="43"/>
      <c r="K10103" s="43"/>
      <c r="L10103" s="43"/>
      <c r="M10103" s="43"/>
      <c r="N10103" s="43"/>
      <c r="O10103" s="43"/>
      <c r="P10103" s="43"/>
      <c r="Q10103" s="43"/>
      <c r="R10103" s="43"/>
      <c r="S10103" s="43"/>
      <c r="T10103" s="43"/>
      <c r="U10103" s="43"/>
      <c r="V10103" s="43"/>
      <c r="W10103" s="43"/>
      <c r="X10103" s="43"/>
      <c r="Y10103" s="43"/>
      <c r="Z10103" s="43"/>
      <c r="AA10103" s="43"/>
      <c r="AB10103" s="43"/>
      <c r="AC10103" s="43"/>
      <c r="AD10103" s="43"/>
      <c r="AE10103" s="43"/>
      <c r="AF10103" s="43"/>
      <c r="AG10103" s="43"/>
      <c r="AH10103" s="43"/>
      <c r="AI10103" s="43"/>
      <c r="AJ10103" s="43"/>
      <c r="AK10103" s="43"/>
      <c r="AL10103" s="43"/>
      <c r="AM10103" s="43"/>
      <c r="AN10103" s="43"/>
    </row>
    <row r="10104" spans="5:40" x14ac:dyDescent="0.25">
      <c r="E10104" s="42" t="s">
        <v>1865</v>
      </c>
      <c r="F10104" s="43"/>
      <c r="G10104" s="43"/>
      <c r="H10104" s="43"/>
      <c r="I10104" s="43"/>
      <c r="J10104" s="43"/>
      <c r="K10104" s="43"/>
      <c r="L10104" s="43"/>
      <c r="M10104" s="43"/>
      <c r="N10104" s="43"/>
      <c r="O10104" s="43"/>
      <c r="P10104" s="43"/>
      <c r="Q10104" s="43"/>
      <c r="R10104" s="43"/>
      <c r="S10104" s="43"/>
      <c r="T10104" s="43"/>
      <c r="U10104" s="43"/>
      <c r="V10104" s="43"/>
      <c r="W10104" s="43"/>
      <c r="X10104" s="43"/>
      <c r="Y10104" s="43"/>
      <c r="Z10104" s="43"/>
      <c r="AA10104" s="43"/>
      <c r="AB10104" s="43"/>
      <c r="AC10104" s="43"/>
      <c r="AD10104" s="43"/>
      <c r="AE10104" s="43"/>
      <c r="AF10104" s="43"/>
      <c r="AG10104" s="43"/>
      <c r="AH10104" s="43"/>
      <c r="AI10104" s="43"/>
      <c r="AJ10104" s="43"/>
      <c r="AK10104" s="43"/>
      <c r="AL10104" s="43"/>
      <c r="AM10104" s="43"/>
      <c r="AN10104" s="43"/>
    </row>
    <row r="10105" spans="5:40" x14ac:dyDescent="0.25">
      <c r="E10105" s="42" t="s">
        <v>1866</v>
      </c>
      <c r="F10105" s="43"/>
      <c r="G10105" s="43"/>
      <c r="H10105" s="43"/>
      <c r="I10105" s="43"/>
      <c r="J10105" s="43"/>
      <c r="K10105" s="43"/>
      <c r="L10105" s="43"/>
      <c r="M10105" s="43"/>
      <c r="N10105" s="43"/>
      <c r="O10105" s="43"/>
      <c r="P10105" s="43"/>
      <c r="Q10105" s="43"/>
      <c r="R10105" s="43"/>
      <c r="S10105" s="43"/>
      <c r="T10105" s="43"/>
      <c r="U10105" s="43"/>
      <c r="V10105" s="43"/>
      <c r="W10105" s="43"/>
      <c r="X10105" s="43"/>
      <c r="Y10105" s="43"/>
      <c r="Z10105" s="43"/>
      <c r="AA10105" s="43"/>
      <c r="AB10105" s="43"/>
      <c r="AC10105" s="43"/>
      <c r="AD10105" s="43"/>
      <c r="AE10105" s="43"/>
      <c r="AF10105" s="43"/>
      <c r="AG10105" s="43"/>
      <c r="AH10105" s="43"/>
      <c r="AI10105" s="43"/>
      <c r="AJ10105" s="43"/>
      <c r="AK10105" s="43"/>
      <c r="AL10105" s="43"/>
      <c r="AM10105" s="43"/>
      <c r="AN10105" s="43"/>
    </row>
    <row r="10106" spans="5:40" x14ac:dyDescent="0.25">
      <c r="E10106" s="42" t="s">
        <v>886</v>
      </c>
      <c r="F10106" s="43"/>
      <c r="G10106" s="43"/>
      <c r="H10106" s="43"/>
      <c r="I10106" s="43"/>
      <c r="J10106" s="43"/>
      <c r="K10106" s="43"/>
      <c r="L10106" s="43"/>
      <c r="M10106" s="43"/>
      <c r="N10106" s="43"/>
      <c r="O10106" s="43"/>
      <c r="P10106" s="43"/>
      <c r="Q10106" s="43"/>
      <c r="R10106" s="43"/>
      <c r="S10106" s="43"/>
      <c r="T10106" s="43"/>
      <c r="U10106" s="43"/>
      <c r="V10106" s="43"/>
      <c r="W10106" s="43"/>
      <c r="X10106" s="43"/>
      <c r="Y10106" s="43"/>
      <c r="Z10106" s="43"/>
      <c r="AA10106" s="43"/>
      <c r="AB10106" s="43"/>
      <c r="AC10106" s="43"/>
      <c r="AD10106" s="43"/>
      <c r="AE10106" s="43"/>
      <c r="AF10106" s="43"/>
      <c r="AG10106" s="43"/>
      <c r="AH10106" s="43"/>
      <c r="AI10106" s="43"/>
      <c r="AJ10106" s="43"/>
      <c r="AK10106" s="43"/>
      <c r="AL10106" s="43"/>
      <c r="AM10106" s="43"/>
      <c r="AN10106" s="43"/>
    </row>
    <row r="10107" spans="5:40" x14ac:dyDescent="0.25">
      <c r="E10107" s="42"/>
      <c r="F10107" s="43"/>
      <c r="G10107" s="43"/>
      <c r="H10107" s="43"/>
      <c r="I10107" s="43"/>
      <c r="J10107" s="43"/>
      <c r="K10107" s="43"/>
      <c r="L10107" s="43"/>
      <c r="M10107" s="43"/>
      <c r="N10107" s="43"/>
      <c r="O10107" s="43"/>
      <c r="P10107" s="43"/>
      <c r="Q10107" s="43"/>
      <c r="R10107" s="43"/>
      <c r="S10107" s="43"/>
      <c r="T10107" s="43"/>
      <c r="U10107" s="43"/>
      <c r="V10107" s="43"/>
      <c r="W10107" s="43"/>
      <c r="X10107" s="43"/>
      <c r="Y10107" s="43"/>
      <c r="Z10107" s="43"/>
      <c r="AA10107" s="43"/>
      <c r="AB10107" s="43"/>
      <c r="AC10107" s="43"/>
      <c r="AD10107" s="43"/>
      <c r="AE10107" s="43"/>
      <c r="AF10107" s="43"/>
      <c r="AG10107" s="43"/>
      <c r="AH10107" s="43"/>
      <c r="AI10107" s="43"/>
      <c r="AJ10107" s="43"/>
      <c r="AK10107" s="43"/>
      <c r="AL10107" s="43"/>
      <c r="AM10107" s="43"/>
      <c r="AN10107" s="43"/>
    </row>
    <row r="10108" spans="5:40" x14ac:dyDescent="0.25">
      <c r="E10108" s="42" t="s">
        <v>1552</v>
      </c>
      <c r="F10108" s="43"/>
      <c r="G10108" s="43"/>
      <c r="H10108" s="43"/>
      <c r="I10108" s="43"/>
      <c r="J10108" s="43"/>
      <c r="K10108" s="43"/>
      <c r="L10108" s="43"/>
      <c r="M10108" s="43"/>
      <c r="N10108" s="43"/>
      <c r="O10108" s="43"/>
      <c r="P10108" s="43"/>
      <c r="Q10108" s="43"/>
      <c r="R10108" s="43"/>
      <c r="S10108" s="43"/>
      <c r="T10108" s="43"/>
      <c r="U10108" s="43"/>
      <c r="V10108" s="43"/>
      <c r="W10108" s="43"/>
      <c r="X10108" s="43"/>
      <c r="Y10108" s="43"/>
      <c r="Z10108" s="43"/>
      <c r="AA10108" s="43"/>
      <c r="AB10108" s="43"/>
      <c r="AC10108" s="43"/>
      <c r="AD10108" s="43"/>
      <c r="AE10108" s="43"/>
      <c r="AF10108" s="43"/>
      <c r="AG10108" s="43"/>
      <c r="AH10108" s="43"/>
      <c r="AI10108" s="43"/>
      <c r="AJ10108" s="43"/>
      <c r="AK10108" s="43"/>
      <c r="AL10108" s="43"/>
      <c r="AM10108" s="43"/>
      <c r="AN10108" s="43"/>
    </row>
    <row r="10109" spans="5:40" x14ac:dyDescent="0.25">
      <c r="E10109" s="42" t="s">
        <v>868</v>
      </c>
      <c r="F10109" s="43"/>
      <c r="G10109" s="43"/>
      <c r="H10109" s="43"/>
      <c r="I10109" s="43"/>
      <c r="J10109" s="43"/>
      <c r="K10109" s="43"/>
      <c r="L10109" s="43"/>
      <c r="M10109" s="43"/>
      <c r="N10109" s="43"/>
      <c r="O10109" s="43"/>
      <c r="P10109" s="43"/>
      <c r="Q10109" s="43"/>
      <c r="R10109" s="43"/>
      <c r="S10109" s="43"/>
      <c r="T10109" s="43"/>
      <c r="U10109" s="43"/>
      <c r="V10109" s="43"/>
      <c r="W10109" s="43"/>
      <c r="X10109" s="43"/>
      <c r="Y10109" s="43"/>
      <c r="Z10109" s="43"/>
      <c r="AA10109" s="43"/>
      <c r="AB10109" s="43"/>
      <c r="AC10109" s="43"/>
      <c r="AD10109" s="43"/>
      <c r="AE10109" s="43"/>
      <c r="AF10109" s="43"/>
      <c r="AG10109" s="43"/>
      <c r="AH10109" s="43"/>
      <c r="AI10109" s="43"/>
      <c r="AJ10109" s="43"/>
      <c r="AK10109" s="43"/>
      <c r="AL10109" s="43"/>
      <c r="AM10109" s="43"/>
      <c r="AN10109" s="43"/>
    </row>
    <row r="10110" spans="5:40" x14ac:dyDescent="0.25">
      <c r="E10110" s="42" t="s">
        <v>1867</v>
      </c>
      <c r="F10110" s="43"/>
      <c r="G10110" s="43"/>
      <c r="H10110" s="43"/>
      <c r="I10110" s="43"/>
      <c r="J10110" s="43"/>
      <c r="K10110" s="43"/>
      <c r="L10110" s="43"/>
      <c r="M10110" s="43"/>
      <c r="N10110" s="43"/>
      <c r="O10110" s="43"/>
      <c r="P10110" s="43"/>
      <c r="Q10110" s="43"/>
      <c r="R10110" s="43"/>
      <c r="S10110" s="43"/>
      <c r="T10110" s="43"/>
      <c r="U10110" s="43"/>
      <c r="V10110" s="43"/>
      <c r="W10110" s="43"/>
      <c r="X10110" s="43"/>
      <c r="Y10110" s="43"/>
      <c r="Z10110" s="43"/>
      <c r="AA10110" s="43"/>
      <c r="AB10110" s="43"/>
      <c r="AC10110" s="43"/>
      <c r="AD10110" s="43"/>
      <c r="AE10110" s="43"/>
      <c r="AF10110" s="43"/>
      <c r="AG10110" s="43"/>
      <c r="AH10110" s="43"/>
      <c r="AI10110" s="43"/>
      <c r="AJ10110" s="43"/>
      <c r="AK10110" s="43"/>
      <c r="AL10110" s="43"/>
      <c r="AM10110" s="43"/>
      <c r="AN10110" s="43"/>
    </row>
    <row r="10111" spans="5:40" x14ac:dyDescent="0.25">
      <c r="E10111" s="42" t="s">
        <v>1868</v>
      </c>
      <c r="F10111" s="43"/>
      <c r="G10111" s="43"/>
      <c r="H10111" s="43"/>
      <c r="I10111" s="43"/>
      <c r="J10111" s="43"/>
      <c r="K10111" s="43"/>
      <c r="L10111" s="43"/>
      <c r="M10111" s="43"/>
      <c r="N10111" s="43"/>
      <c r="O10111" s="43"/>
      <c r="P10111" s="43"/>
      <c r="Q10111" s="43"/>
      <c r="R10111" s="43"/>
      <c r="S10111" s="43"/>
      <c r="T10111" s="43"/>
      <c r="U10111" s="43"/>
      <c r="V10111" s="43"/>
      <c r="W10111" s="43"/>
      <c r="X10111" s="43"/>
      <c r="Y10111" s="43"/>
      <c r="Z10111" s="43"/>
      <c r="AA10111" s="43"/>
      <c r="AB10111" s="43"/>
      <c r="AC10111" s="43"/>
      <c r="AD10111" s="43"/>
      <c r="AE10111" s="43"/>
      <c r="AF10111" s="43"/>
      <c r="AG10111" s="43"/>
      <c r="AH10111" s="43"/>
      <c r="AI10111" s="43"/>
      <c r="AJ10111" s="43"/>
      <c r="AK10111" s="43"/>
      <c r="AL10111" s="43"/>
      <c r="AM10111" s="43"/>
      <c r="AN10111" s="43"/>
    </row>
    <row r="10112" spans="5:40" x14ac:dyDescent="0.25">
      <c r="E10112" s="42" t="s">
        <v>1866</v>
      </c>
      <c r="F10112" s="43"/>
      <c r="G10112" s="43"/>
      <c r="H10112" s="43"/>
      <c r="I10112" s="43"/>
      <c r="J10112" s="43"/>
      <c r="K10112" s="43"/>
      <c r="L10112" s="43"/>
      <c r="M10112" s="43"/>
      <c r="N10112" s="43"/>
      <c r="O10112" s="43"/>
      <c r="P10112" s="43"/>
      <c r="Q10112" s="43"/>
      <c r="R10112" s="43"/>
      <c r="S10112" s="43"/>
      <c r="T10112" s="43"/>
      <c r="U10112" s="43"/>
      <c r="V10112" s="43"/>
      <c r="W10112" s="43"/>
      <c r="X10112" s="43"/>
      <c r="Y10112" s="43"/>
      <c r="Z10112" s="43"/>
      <c r="AA10112" s="43"/>
      <c r="AB10112" s="43"/>
      <c r="AC10112" s="43"/>
      <c r="AD10112" s="43"/>
      <c r="AE10112" s="43"/>
      <c r="AF10112" s="43"/>
      <c r="AG10112" s="43"/>
      <c r="AH10112" s="43"/>
      <c r="AI10112" s="43"/>
      <c r="AJ10112" s="43"/>
      <c r="AK10112" s="43"/>
      <c r="AL10112" s="43"/>
      <c r="AM10112" s="43"/>
      <c r="AN10112" s="43"/>
    </row>
    <row r="10113" spans="5:40" x14ac:dyDescent="0.25">
      <c r="E10113" s="42" t="s">
        <v>1484</v>
      </c>
      <c r="F10113" s="43"/>
      <c r="G10113" s="43"/>
      <c r="H10113" s="43"/>
      <c r="I10113" s="43"/>
      <c r="J10113" s="43"/>
      <c r="K10113" s="43"/>
      <c r="L10113" s="43"/>
      <c r="M10113" s="43"/>
      <c r="N10113" s="43"/>
      <c r="O10113" s="43"/>
      <c r="P10113" s="43"/>
      <c r="Q10113" s="43"/>
      <c r="R10113" s="43"/>
      <c r="S10113" s="43"/>
      <c r="T10113" s="43"/>
      <c r="U10113" s="43"/>
      <c r="V10113" s="43"/>
      <c r="W10113" s="43"/>
      <c r="X10113" s="43"/>
      <c r="Y10113" s="43"/>
      <c r="Z10113" s="43"/>
      <c r="AA10113" s="43"/>
      <c r="AB10113" s="43"/>
      <c r="AC10113" s="43"/>
      <c r="AD10113" s="43"/>
      <c r="AE10113" s="43"/>
      <c r="AF10113" s="43"/>
      <c r="AG10113" s="43"/>
      <c r="AH10113" s="43"/>
      <c r="AI10113" s="43"/>
      <c r="AJ10113" s="43"/>
      <c r="AK10113" s="43"/>
      <c r="AL10113" s="43"/>
      <c r="AM10113" s="43"/>
      <c r="AN10113" s="43"/>
    </row>
    <row r="10114" spans="5:40" x14ac:dyDescent="0.25">
      <c r="E10114" s="42"/>
      <c r="F10114" s="43"/>
      <c r="G10114" s="43"/>
      <c r="H10114" s="43"/>
      <c r="I10114" s="43"/>
      <c r="J10114" s="43"/>
      <c r="K10114" s="43"/>
      <c r="L10114" s="43"/>
      <c r="M10114" s="43"/>
      <c r="N10114" s="43"/>
      <c r="O10114" s="43"/>
      <c r="P10114" s="43"/>
      <c r="Q10114" s="43"/>
      <c r="R10114" s="43"/>
      <c r="S10114" s="43"/>
      <c r="T10114" s="43"/>
      <c r="U10114" s="43"/>
      <c r="V10114" s="43"/>
      <c r="W10114" s="43"/>
      <c r="X10114" s="43"/>
      <c r="Y10114" s="43"/>
      <c r="Z10114" s="43"/>
      <c r="AA10114" s="43"/>
      <c r="AB10114" s="43"/>
      <c r="AC10114" s="43"/>
      <c r="AD10114" s="43"/>
      <c r="AE10114" s="43"/>
      <c r="AF10114" s="43"/>
      <c r="AG10114" s="43"/>
      <c r="AH10114" s="43"/>
      <c r="AI10114" s="43"/>
      <c r="AJ10114" s="43"/>
      <c r="AK10114" s="43"/>
      <c r="AL10114" s="43"/>
      <c r="AM10114" s="43"/>
      <c r="AN10114" s="43"/>
    </row>
    <row r="10115" spans="5:40" x14ac:dyDescent="0.25">
      <c r="E10115" s="42" t="s">
        <v>1869</v>
      </c>
      <c r="F10115" s="43"/>
      <c r="G10115" s="43"/>
      <c r="H10115" s="43"/>
      <c r="I10115" s="43"/>
      <c r="J10115" s="43"/>
      <c r="K10115" s="43"/>
      <c r="L10115" s="43"/>
      <c r="M10115" s="43"/>
      <c r="N10115" s="43"/>
      <c r="O10115" s="43"/>
      <c r="P10115" s="43"/>
      <c r="Q10115" s="43"/>
      <c r="R10115" s="43"/>
      <c r="S10115" s="43"/>
      <c r="T10115" s="43"/>
      <c r="U10115" s="43"/>
      <c r="V10115" s="43"/>
      <c r="W10115" s="43"/>
      <c r="X10115" s="43"/>
      <c r="Y10115" s="43"/>
      <c r="Z10115" s="43"/>
      <c r="AA10115" s="43"/>
      <c r="AB10115" s="43"/>
      <c r="AC10115" s="43"/>
      <c r="AD10115" s="43"/>
      <c r="AE10115" s="43"/>
      <c r="AF10115" s="43"/>
      <c r="AG10115" s="43"/>
      <c r="AH10115" s="43"/>
      <c r="AI10115" s="43"/>
      <c r="AJ10115" s="43"/>
      <c r="AK10115" s="43"/>
      <c r="AL10115" s="43"/>
      <c r="AM10115" s="43"/>
      <c r="AN10115" s="43"/>
    </row>
    <row r="10116" spans="5:40" x14ac:dyDescent="0.25">
      <c r="E10116" s="42" t="s">
        <v>734</v>
      </c>
      <c r="F10116" s="43"/>
      <c r="G10116" s="43"/>
      <c r="H10116" s="43"/>
      <c r="I10116" s="43"/>
      <c r="J10116" s="43"/>
      <c r="K10116" s="43"/>
      <c r="L10116" s="43"/>
      <c r="M10116" s="43"/>
      <c r="N10116" s="43"/>
      <c r="O10116" s="43"/>
      <c r="P10116" s="43"/>
      <c r="Q10116" s="43"/>
      <c r="R10116" s="43"/>
      <c r="S10116" s="43"/>
      <c r="T10116" s="43"/>
      <c r="U10116" s="43"/>
      <c r="V10116" s="43"/>
      <c r="W10116" s="43"/>
      <c r="X10116" s="43"/>
      <c r="Y10116" s="43"/>
      <c r="Z10116" s="43"/>
      <c r="AA10116" s="43"/>
      <c r="AB10116" s="43"/>
      <c r="AC10116" s="43"/>
      <c r="AD10116" s="43"/>
      <c r="AE10116" s="43"/>
      <c r="AF10116" s="43"/>
      <c r="AG10116" s="43"/>
      <c r="AH10116" s="43"/>
      <c r="AI10116" s="43"/>
      <c r="AJ10116" s="43"/>
      <c r="AK10116" s="43"/>
      <c r="AL10116" s="43"/>
      <c r="AM10116" s="43"/>
      <c r="AN10116" s="43"/>
    </row>
    <row r="10117" spans="5:40" x14ac:dyDescent="0.25">
      <c r="E10117" s="42" t="s">
        <v>1870</v>
      </c>
      <c r="F10117" s="43"/>
      <c r="G10117" s="43"/>
      <c r="H10117" s="43"/>
      <c r="I10117" s="43"/>
      <c r="J10117" s="43"/>
      <c r="K10117" s="43"/>
      <c r="L10117" s="43"/>
      <c r="M10117" s="43"/>
      <c r="N10117" s="43"/>
      <c r="O10117" s="43"/>
      <c r="P10117" s="43"/>
      <c r="Q10117" s="43"/>
      <c r="R10117" s="43"/>
      <c r="S10117" s="43"/>
      <c r="T10117" s="43"/>
      <c r="U10117" s="43"/>
      <c r="V10117" s="43"/>
      <c r="W10117" s="43"/>
      <c r="X10117" s="43"/>
      <c r="Y10117" s="43"/>
      <c r="Z10117" s="43"/>
      <c r="AA10117" s="43"/>
      <c r="AB10117" s="43"/>
      <c r="AC10117" s="43"/>
      <c r="AD10117" s="43"/>
      <c r="AE10117" s="43"/>
      <c r="AF10117" s="43"/>
      <c r="AG10117" s="43"/>
      <c r="AH10117" s="43"/>
      <c r="AI10117" s="43"/>
      <c r="AJ10117" s="43"/>
      <c r="AK10117" s="43"/>
      <c r="AL10117" s="43"/>
      <c r="AM10117" s="43"/>
      <c r="AN10117" s="43"/>
    </row>
    <row r="10118" spans="5:40" x14ac:dyDescent="0.25">
      <c r="E10118" s="46" t="s">
        <v>1871</v>
      </c>
      <c r="F10118" s="43"/>
      <c r="G10118" s="43"/>
      <c r="H10118" s="43"/>
      <c r="I10118" s="43"/>
      <c r="J10118" s="43"/>
      <c r="K10118" s="43"/>
      <c r="L10118" s="43"/>
      <c r="M10118" s="43"/>
      <c r="N10118" s="43"/>
      <c r="O10118" s="43"/>
      <c r="P10118" s="43"/>
      <c r="Q10118" s="43"/>
      <c r="R10118" s="43"/>
      <c r="S10118" s="43"/>
      <c r="T10118" s="43"/>
      <c r="U10118" s="43"/>
      <c r="V10118" s="43"/>
      <c r="W10118" s="43"/>
      <c r="X10118" s="43"/>
      <c r="Y10118" s="43"/>
      <c r="Z10118" s="43"/>
      <c r="AA10118" s="43"/>
      <c r="AB10118" s="43"/>
      <c r="AC10118" s="43"/>
      <c r="AD10118" s="43"/>
      <c r="AE10118" s="43"/>
      <c r="AF10118" s="43"/>
      <c r="AG10118" s="43"/>
      <c r="AH10118" s="43"/>
      <c r="AI10118" s="43"/>
      <c r="AJ10118" s="43"/>
      <c r="AK10118" s="43"/>
      <c r="AL10118" s="43"/>
      <c r="AM10118" s="43"/>
      <c r="AN10118" s="43"/>
    </row>
    <row r="10119" spans="5:40" x14ac:dyDescent="0.25">
      <c r="E10119" s="42"/>
      <c r="F10119" s="43"/>
      <c r="G10119" s="43"/>
      <c r="H10119" s="43"/>
      <c r="I10119" s="43"/>
      <c r="J10119" s="43"/>
      <c r="K10119" s="43"/>
      <c r="L10119" s="43"/>
      <c r="M10119" s="43"/>
      <c r="N10119" s="43"/>
      <c r="O10119" s="43"/>
      <c r="P10119" s="43"/>
      <c r="Q10119" s="43"/>
      <c r="R10119" s="43"/>
      <c r="S10119" s="43"/>
      <c r="T10119" s="43"/>
      <c r="U10119" s="43"/>
      <c r="V10119" s="43"/>
      <c r="W10119" s="43"/>
      <c r="X10119" s="43"/>
      <c r="Y10119" s="43"/>
      <c r="Z10119" s="43"/>
      <c r="AA10119" s="43"/>
      <c r="AB10119" s="43"/>
      <c r="AC10119" s="43"/>
      <c r="AD10119" s="43"/>
      <c r="AE10119" s="43"/>
      <c r="AF10119" s="43"/>
      <c r="AG10119" s="43"/>
      <c r="AH10119" s="43"/>
      <c r="AI10119" s="43"/>
      <c r="AJ10119" s="43"/>
      <c r="AK10119" s="43"/>
      <c r="AL10119" s="43"/>
      <c r="AM10119" s="43"/>
      <c r="AN10119" s="43"/>
    </row>
    <row r="10120" spans="5:40" x14ac:dyDescent="0.25">
      <c r="E10120" s="42" t="s">
        <v>1872</v>
      </c>
      <c r="F10120" s="43"/>
      <c r="G10120" s="43"/>
      <c r="H10120" s="43"/>
      <c r="I10120" s="43"/>
      <c r="J10120" s="43"/>
      <c r="K10120" s="43"/>
      <c r="L10120" s="43"/>
      <c r="M10120" s="43"/>
      <c r="N10120" s="43"/>
      <c r="O10120" s="43"/>
      <c r="P10120" s="43"/>
      <c r="Q10120" s="43"/>
      <c r="R10120" s="43"/>
      <c r="S10120" s="43"/>
      <c r="T10120" s="43"/>
      <c r="U10120" s="43"/>
      <c r="V10120" s="43"/>
      <c r="W10120" s="43"/>
      <c r="X10120" s="43"/>
      <c r="Y10120" s="43"/>
      <c r="Z10120" s="43"/>
      <c r="AA10120" s="43"/>
      <c r="AB10120" s="43"/>
      <c r="AC10120" s="43"/>
      <c r="AD10120" s="43"/>
      <c r="AE10120" s="43"/>
      <c r="AF10120" s="43"/>
      <c r="AG10120" s="43"/>
      <c r="AH10120" s="43"/>
      <c r="AI10120" s="43"/>
      <c r="AJ10120" s="43"/>
      <c r="AK10120" s="43"/>
      <c r="AL10120" s="43"/>
      <c r="AM10120" s="43"/>
      <c r="AN10120" s="43"/>
    </row>
    <row r="10121" spans="5:40" x14ac:dyDescent="0.25">
      <c r="E10121" s="42" t="s">
        <v>734</v>
      </c>
      <c r="F10121" s="43"/>
      <c r="G10121" s="43"/>
      <c r="H10121" s="43"/>
      <c r="I10121" s="43"/>
      <c r="J10121" s="43"/>
      <c r="K10121" s="43"/>
      <c r="L10121" s="43"/>
      <c r="M10121" s="43"/>
      <c r="N10121" s="43"/>
      <c r="O10121" s="43"/>
      <c r="P10121" s="43"/>
      <c r="Q10121" s="43"/>
      <c r="R10121" s="43"/>
      <c r="S10121" s="43"/>
      <c r="T10121" s="43"/>
      <c r="U10121" s="43"/>
      <c r="V10121" s="43"/>
      <c r="W10121" s="43"/>
      <c r="X10121" s="43"/>
      <c r="Y10121" s="43"/>
      <c r="Z10121" s="43"/>
      <c r="AA10121" s="43"/>
      <c r="AB10121" s="43"/>
      <c r="AC10121" s="43"/>
      <c r="AD10121" s="43"/>
      <c r="AE10121" s="43"/>
      <c r="AF10121" s="43"/>
      <c r="AG10121" s="43"/>
      <c r="AH10121" s="43"/>
      <c r="AI10121" s="43"/>
      <c r="AJ10121" s="43"/>
      <c r="AK10121" s="43"/>
      <c r="AL10121" s="43"/>
      <c r="AM10121" s="43"/>
      <c r="AN10121" s="43"/>
    </row>
    <row r="10122" spans="5:40" x14ac:dyDescent="0.25">
      <c r="E10122" s="42" t="s">
        <v>1870</v>
      </c>
      <c r="F10122" s="43"/>
      <c r="G10122" s="43"/>
      <c r="H10122" s="43"/>
      <c r="I10122" s="43"/>
      <c r="J10122" s="43"/>
      <c r="K10122" s="43"/>
      <c r="L10122" s="43"/>
      <c r="M10122" s="43"/>
      <c r="N10122" s="43"/>
      <c r="O10122" s="43"/>
      <c r="P10122" s="43"/>
      <c r="Q10122" s="43"/>
      <c r="R10122" s="43"/>
      <c r="S10122" s="43"/>
      <c r="T10122" s="43"/>
      <c r="U10122" s="43"/>
      <c r="V10122" s="43"/>
      <c r="W10122" s="43"/>
      <c r="X10122" s="43"/>
      <c r="Y10122" s="43"/>
      <c r="Z10122" s="43"/>
      <c r="AA10122" s="43"/>
      <c r="AB10122" s="43"/>
      <c r="AC10122" s="43"/>
      <c r="AD10122" s="43"/>
      <c r="AE10122" s="43"/>
      <c r="AF10122" s="43"/>
      <c r="AG10122" s="43"/>
      <c r="AH10122" s="43"/>
      <c r="AI10122" s="43"/>
      <c r="AJ10122" s="43"/>
      <c r="AK10122" s="43"/>
      <c r="AL10122" s="43"/>
      <c r="AM10122" s="43"/>
      <c r="AN10122" s="43"/>
    </row>
    <row r="10123" spans="5:40" x14ac:dyDescent="0.25">
      <c r="E10123" s="42" t="s">
        <v>1873</v>
      </c>
      <c r="F10123" s="43"/>
      <c r="G10123" s="43"/>
      <c r="H10123" s="43"/>
      <c r="I10123" s="43"/>
      <c r="J10123" s="43"/>
      <c r="K10123" s="43"/>
      <c r="L10123" s="43"/>
      <c r="M10123" s="43"/>
      <c r="N10123" s="43"/>
      <c r="O10123" s="43"/>
      <c r="P10123" s="43"/>
      <c r="Q10123" s="43"/>
      <c r="R10123" s="43"/>
      <c r="S10123" s="43"/>
      <c r="T10123" s="43"/>
      <c r="U10123" s="43"/>
      <c r="V10123" s="43"/>
      <c r="W10123" s="43"/>
      <c r="X10123" s="43"/>
      <c r="Y10123" s="43"/>
      <c r="Z10123" s="43"/>
      <c r="AA10123" s="43"/>
      <c r="AB10123" s="43"/>
      <c r="AC10123" s="43"/>
      <c r="AD10123" s="43"/>
      <c r="AE10123" s="43"/>
      <c r="AF10123" s="43"/>
      <c r="AG10123" s="43"/>
      <c r="AH10123" s="43"/>
      <c r="AI10123" s="43"/>
      <c r="AJ10123" s="43"/>
      <c r="AK10123" s="43"/>
      <c r="AL10123" s="43"/>
      <c r="AM10123" s="43"/>
      <c r="AN10123" s="43"/>
    </row>
    <row r="10124" spans="5:40" x14ac:dyDescent="0.25">
      <c r="E10124" s="42"/>
      <c r="F10124" s="43"/>
      <c r="G10124" s="43"/>
      <c r="H10124" s="43"/>
      <c r="I10124" s="43"/>
      <c r="J10124" s="43"/>
      <c r="K10124" s="43"/>
      <c r="L10124" s="43"/>
      <c r="M10124" s="43"/>
      <c r="N10124" s="43"/>
      <c r="O10124" s="43"/>
      <c r="P10124" s="43"/>
      <c r="Q10124" s="43"/>
      <c r="R10124" s="43"/>
      <c r="S10124" s="43"/>
      <c r="T10124" s="43"/>
      <c r="U10124" s="43"/>
      <c r="V10124" s="43"/>
      <c r="W10124" s="43"/>
      <c r="X10124" s="43"/>
      <c r="Y10124" s="43"/>
      <c r="Z10124" s="43"/>
      <c r="AA10124" s="43"/>
      <c r="AB10124" s="43"/>
      <c r="AC10124" s="43"/>
      <c r="AD10124" s="43"/>
      <c r="AE10124" s="43"/>
      <c r="AF10124" s="43"/>
      <c r="AG10124" s="43"/>
      <c r="AH10124" s="43"/>
      <c r="AI10124" s="43"/>
      <c r="AJ10124" s="43"/>
      <c r="AK10124" s="43"/>
      <c r="AL10124" s="43"/>
      <c r="AM10124" s="43"/>
      <c r="AN10124" s="43"/>
    </row>
    <row r="10125" spans="5:40" x14ac:dyDescent="0.25">
      <c r="E10125" s="46" t="s">
        <v>1902</v>
      </c>
      <c r="F10125" s="43"/>
      <c r="G10125" s="43"/>
      <c r="H10125" s="43"/>
      <c r="I10125" s="43"/>
      <c r="J10125" s="43"/>
      <c r="K10125" s="43"/>
      <c r="L10125" s="43"/>
      <c r="M10125" s="43"/>
      <c r="N10125" s="43"/>
      <c r="O10125" s="43"/>
      <c r="P10125" s="43"/>
      <c r="Q10125" s="43"/>
      <c r="R10125" s="43"/>
      <c r="S10125" s="43"/>
      <c r="T10125" s="43"/>
      <c r="U10125" s="43"/>
      <c r="V10125" s="43"/>
      <c r="W10125" s="43"/>
      <c r="X10125" s="43"/>
      <c r="Y10125" s="43"/>
      <c r="Z10125" s="43"/>
      <c r="AA10125" s="43"/>
      <c r="AB10125" s="43"/>
      <c r="AC10125" s="43"/>
      <c r="AD10125" s="43"/>
      <c r="AE10125" s="43"/>
      <c r="AF10125" s="43"/>
      <c r="AG10125" s="43"/>
      <c r="AH10125" s="43"/>
      <c r="AI10125" s="43"/>
      <c r="AJ10125" s="43"/>
      <c r="AK10125" s="43"/>
      <c r="AL10125" s="43"/>
      <c r="AM10125" s="43"/>
      <c r="AN10125" s="43"/>
    </row>
    <row r="10126" spans="5:40" x14ac:dyDescent="0.25">
      <c r="E10126" s="42" t="s">
        <v>1874</v>
      </c>
      <c r="F10126" s="43"/>
      <c r="G10126" s="43"/>
      <c r="H10126" s="43"/>
      <c r="I10126" s="43"/>
      <c r="J10126" s="43"/>
      <c r="K10126" s="43"/>
      <c r="L10126" s="43"/>
      <c r="M10126" s="43"/>
      <c r="N10126" s="43"/>
      <c r="O10126" s="43"/>
      <c r="P10126" s="43"/>
      <c r="Q10126" s="43"/>
      <c r="R10126" s="43"/>
      <c r="S10126" s="43"/>
      <c r="T10126" s="43"/>
      <c r="U10126" s="43"/>
      <c r="V10126" s="43"/>
      <c r="W10126" s="43"/>
      <c r="X10126" s="43"/>
      <c r="Y10126" s="43"/>
      <c r="Z10126" s="43"/>
      <c r="AA10126" s="43"/>
      <c r="AB10126" s="43"/>
      <c r="AC10126" s="43"/>
      <c r="AD10126" s="43"/>
      <c r="AE10126" s="43"/>
      <c r="AF10126" s="43"/>
      <c r="AG10126" s="43"/>
      <c r="AH10126" s="43"/>
      <c r="AI10126" s="43"/>
      <c r="AJ10126" s="43"/>
      <c r="AK10126" s="43"/>
      <c r="AL10126" s="43"/>
      <c r="AM10126" s="43"/>
      <c r="AN10126" s="43"/>
    </row>
    <row r="10127" spans="5:40" x14ac:dyDescent="0.25">
      <c r="E10127" s="42" t="s">
        <v>709</v>
      </c>
      <c r="F10127" s="43"/>
      <c r="G10127" s="43"/>
      <c r="H10127" s="43"/>
      <c r="I10127" s="43"/>
      <c r="J10127" s="43"/>
      <c r="K10127" s="43"/>
      <c r="L10127" s="43"/>
      <c r="M10127" s="43"/>
      <c r="N10127" s="43"/>
      <c r="O10127" s="43"/>
      <c r="P10127" s="43"/>
      <c r="Q10127" s="43"/>
      <c r="R10127" s="43"/>
      <c r="S10127" s="43"/>
      <c r="T10127" s="43"/>
      <c r="U10127" s="43"/>
      <c r="V10127" s="43"/>
      <c r="W10127" s="43"/>
      <c r="X10127" s="43"/>
      <c r="Y10127" s="43"/>
      <c r="Z10127" s="43"/>
      <c r="AA10127" s="43"/>
      <c r="AB10127" s="43"/>
      <c r="AC10127" s="43"/>
      <c r="AD10127" s="43"/>
      <c r="AE10127" s="43"/>
      <c r="AF10127" s="43"/>
      <c r="AG10127" s="43"/>
      <c r="AH10127" s="43"/>
      <c r="AI10127" s="43"/>
      <c r="AJ10127" s="43"/>
      <c r="AK10127" s="43"/>
      <c r="AL10127" s="43"/>
      <c r="AM10127" s="43"/>
      <c r="AN10127" s="43"/>
    </row>
    <row r="10128" spans="5:40" x14ac:dyDescent="0.25">
      <c r="E10128" s="42" t="s">
        <v>1875</v>
      </c>
      <c r="F10128" s="43"/>
      <c r="G10128" s="43"/>
      <c r="H10128" s="43"/>
      <c r="I10128" s="43"/>
      <c r="J10128" s="43"/>
      <c r="K10128" s="43"/>
      <c r="L10128" s="43"/>
      <c r="M10128" s="43"/>
      <c r="N10128" s="43"/>
      <c r="O10128" s="43"/>
      <c r="P10128" s="43"/>
      <c r="Q10128" s="43"/>
      <c r="R10128" s="43"/>
      <c r="S10128" s="43"/>
      <c r="T10128" s="43"/>
      <c r="U10128" s="43"/>
      <c r="V10128" s="43"/>
      <c r="W10128" s="43"/>
      <c r="X10128" s="43"/>
      <c r="Y10128" s="43"/>
      <c r="Z10128" s="43"/>
      <c r="AA10128" s="43"/>
      <c r="AB10128" s="43"/>
      <c r="AC10128" s="43"/>
      <c r="AD10128" s="43"/>
      <c r="AE10128" s="43"/>
      <c r="AF10128" s="43"/>
      <c r="AG10128" s="43"/>
      <c r="AH10128" s="43"/>
      <c r="AI10128" s="43"/>
      <c r="AJ10128" s="43"/>
      <c r="AK10128" s="43"/>
      <c r="AL10128" s="43"/>
      <c r="AM10128" s="43"/>
      <c r="AN10128" s="43"/>
    </row>
    <row r="10129" spans="5:40" x14ac:dyDescent="0.25">
      <c r="E10129" s="42" t="s">
        <v>1876</v>
      </c>
      <c r="F10129" s="43"/>
      <c r="G10129" s="43"/>
      <c r="H10129" s="43"/>
      <c r="I10129" s="43"/>
      <c r="J10129" s="43"/>
      <c r="K10129" s="43"/>
      <c r="L10129" s="43"/>
      <c r="M10129" s="43"/>
      <c r="N10129" s="43"/>
      <c r="O10129" s="43"/>
      <c r="P10129" s="43"/>
      <c r="Q10129" s="43"/>
      <c r="R10129" s="43"/>
      <c r="S10129" s="43"/>
      <c r="T10129" s="43"/>
      <c r="U10129" s="43"/>
      <c r="V10129" s="43"/>
      <c r="W10129" s="43"/>
      <c r="X10129" s="43"/>
      <c r="Y10129" s="43"/>
      <c r="Z10129" s="43"/>
      <c r="AA10129" s="43"/>
      <c r="AB10129" s="43"/>
      <c r="AC10129" s="43"/>
      <c r="AD10129" s="43"/>
      <c r="AE10129" s="43"/>
      <c r="AF10129" s="43"/>
      <c r="AG10129" s="43"/>
      <c r="AH10129" s="43"/>
      <c r="AI10129" s="43"/>
      <c r="AJ10129" s="43"/>
      <c r="AK10129" s="43"/>
      <c r="AL10129" s="43"/>
      <c r="AM10129" s="43"/>
      <c r="AN10129" s="43"/>
    </row>
    <row r="10130" spans="5:40" x14ac:dyDescent="0.25">
      <c r="E10130" s="42" t="s">
        <v>1877</v>
      </c>
      <c r="F10130" s="43"/>
      <c r="G10130" s="43"/>
      <c r="H10130" s="43"/>
      <c r="I10130" s="43"/>
      <c r="J10130" s="43"/>
      <c r="K10130" s="43"/>
      <c r="L10130" s="43"/>
      <c r="M10130" s="43"/>
      <c r="N10130" s="43"/>
      <c r="O10130" s="43"/>
      <c r="P10130" s="43"/>
      <c r="Q10130" s="43"/>
      <c r="R10130" s="43"/>
      <c r="S10130" s="43"/>
      <c r="T10130" s="43"/>
      <c r="U10130" s="43"/>
      <c r="V10130" s="43"/>
      <c r="W10130" s="43"/>
      <c r="X10130" s="43"/>
      <c r="Y10130" s="43"/>
      <c r="Z10130" s="43"/>
      <c r="AA10130" s="43"/>
      <c r="AB10130" s="43"/>
      <c r="AC10130" s="43"/>
      <c r="AD10130" s="43"/>
      <c r="AE10130" s="43"/>
      <c r="AF10130" s="43"/>
      <c r="AG10130" s="43"/>
      <c r="AH10130" s="43"/>
      <c r="AI10130" s="43"/>
      <c r="AJ10130" s="43"/>
      <c r="AK10130" s="43"/>
      <c r="AL10130" s="43"/>
      <c r="AM10130" s="43"/>
      <c r="AN10130" s="43"/>
    </row>
    <row r="10131" spans="5:40" x14ac:dyDescent="0.25">
      <c r="E10131" s="42" t="s">
        <v>1878</v>
      </c>
      <c r="F10131" s="43"/>
      <c r="G10131" s="43"/>
      <c r="H10131" s="43"/>
      <c r="I10131" s="43"/>
      <c r="J10131" s="43"/>
      <c r="K10131" s="43"/>
      <c r="L10131" s="43"/>
      <c r="M10131" s="43"/>
      <c r="N10131" s="43"/>
      <c r="O10131" s="43"/>
      <c r="P10131" s="43"/>
      <c r="Q10131" s="43"/>
      <c r="R10131" s="43"/>
      <c r="S10131" s="43"/>
      <c r="T10131" s="43"/>
      <c r="U10131" s="43"/>
      <c r="V10131" s="43"/>
      <c r="W10131" s="43"/>
      <c r="X10131" s="43"/>
      <c r="Y10131" s="43"/>
      <c r="Z10131" s="43"/>
      <c r="AA10131" s="43"/>
      <c r="AB10131" s="43"/>
      <c r="AC10131" s="43"/>
      <c r="AD10131" s="43"/>
      <c r="AE10131" s="43"/>
      <c r="AF10131" s="43"/>
      <c r="AG10131" s="43"/>
      <c r="AH10131" s="43"/>
      <c r="AI10131" s="43"/>
      <c r="AJ10131" s="43"/>
      <c r="AK10131" s="43"/>
      <c r="AL10131" s="43"/>
      <c r="AM10131" s="43"/>
      <c r="AN10131" s="43"/>
    </row>
    <row r="10132" spans="5:40" x14ac:dyDescent="0.25">
      <c r="E10132" s="42" t="s">
        <v>1879</v>
      </c>
      <c r="F10132" s="43"/>
      <c r="G10132" s="43"/>
      <c r="H10132" s="43"/>
      <c r="I10132" s="43"/>
      <c r="J10132" s="43"/>
      <c r="K10132" s="43"/>
      <c r="L10132" s="43"/>
      <c r="M10132" s="43"/>
      <c r="N10132" s="43"/>
      <c r="O10132" s="43"/>
      <c r="P10132" s="43"/>
      <c r="Q10132" s="43"/>
      <c r="R10132" s="43"/>
      <c r="S10132" s="43"/>
      <c r="T10132" s="43"/>
      <c r="U10132" s="43"/>
      <c r="V10132" s="43"/>
      <c r="W10132" s="43"/>
      <c r="X10132" s="43"/>
      <c r="Y10132" s="43"/>
      <c r="Z10132" s="43"/>
      <c r="AA10132" s="43"/>
      <c r="AB10132" s="43"/>
      <c r="AC10132" s="43"/>
      <c r="AD10132" s="43"/>
      <c r="AE10132" s="43"/>
      <c r="AF10132" s="43"/>
      <c r="AG10132" s="43"/>
      <c r="AH10132" s="43"/>
      <c r="AI10132" s="43"/>
      <c r="AJ10132" s="43"/>
      <c r="AK10132" s="43"/>
      <c r="AL10132" s="43"/>
      <c r="AM10132" s="43"/>
      <c r="AN10132" s="43"/>
    </row>
    <row r="10133" spans="5:40" x14ac:dyDescent="0.25">
      <c r="E10133" s="42" t="s">
        <v>1880</v>
      </c>
      <c r="F10133" s="43"/>
      <c r="G10133" s="43"/>
      <c r="H10133" s="43"/>
      <c r="I10133" s="43"/>
      <c r="J10133" s="43"/>
      <c r="K10133" s="43"/>
      <c r="L10133" s="43"/>
      <c r="M10133" s="43"/>
      <c r="N10133" s="43"/>
      <c r="O10133" s="43"/>
      <c r="P10133" s="43"/>
      <c r="Q10133" s="43"/>
      <c r="R10133" s="43"/>
      <c r="S10133" s="43"/>
      <c r="T10133" s="43"/>
      <c r="U10133" s="43"/>
      <c r="V10133" s="43"/>
      <c r="W10133" s="43"/>
      <c r="X10133" s="43"/>
      <c r="Y10133" s="43"/>
      <c r="Z10133" s="43"/>
      <c r="AA10133" s="43"/>
      <c r="AB10133" s="43"/>
      <c r="AC10133" s="43"/>
      <c r="AD10133" s="43"/>
      <c r="AE10133" s="43"/>
      <c r="AF10133" s="43"/>
      <c r="AG10133" s="43"/>
      <c r="AH10133" s="43"/>
      <c r="AI10133" s="43"/>
      <c r="AJ10133" s="43"/>
      <c r="AK10133" s="43"/>
      <c r="AL10133" s="43"/>
      <c r="AM10133" s="43"/>
      <c r="AN10133" s="43"/>
    </row>
    <row r="10134" spans="5:40" x14ac:dyDescent="0.25">
      <c r="E10134" s="42" t="s">
        <v>1881</v>
      </c>
      <c r="F10134" s="43"/>
      <c r="G10134" s="43"/>
      <c r="H10134" s="43"/>
      <c r="I10134" s="43"/>
      <c r="J10134" s="43"/>
      <c r="K10134" s="43"/>
      <c r="L10134" s="43"/>
      <c r="M10134" s="43"/>
      <c r="N10134" s="43"/>
      <c r="O10134" s="43"/>
      <c r="P10134" s="43"/>
      <c r="Q10134" s="43"/>
      <c r="R10134" s="43"/>
      <c r="S10134" s="43"/>
      <c r="T10134" s="43"/>
      <c r="U10134" s="43"/>
      <c r="V10134" s="43"/>
      <c r="W10134" s="43"/>
      <c r="X10134" s="43"/>
      <c r="Y10134" s="43"/>
      <c r="Z10134" s="43"/>
      <c r="AA10134" s="43"/>
      <c r="AB10134" s="43"/>
      <c r="AC10134" s="43"/>
      <c r="AD10134" s="43"/>
      <c r="AE10134" s="43"/>
      <c r="AF10134" s="43"/>
      <c r="AG10134" s="43"/>
      <c r="AH10134" s="43"/>
      <c r="AI10134" s="43"/>
      <c r="AJ10134" s="43"/>
      <c r="AK10134" s="43"/>
      <c r="AL10134" s="43"/>
      <c r="AM10134" s="43"/>
      <c r="AN10134" s="43"/>
    </row>
    <row r="10135" spans="5:40" x14ac:dyDescent="0.25">
      <c r="E10135" s="42" t="s">
        <v>1882</v>
      </c>
      <c r="F10135" s="43"/>
      <c r="G10135" s="43"/>
      <c r="H10135" s="43"/>
      <c r="I10135" s="43"/>
      <c r="J10135" s="43"/>
      <c r="K10135" s="43"/>
      <c r="L10135" s="43"/>
      <c r="M10135" s="43"/>
      <c r="N10135" s="43"/>
      <c r="O10135" s="43"/>
      <c r="P10135" s="43"/>
      <c r="Q10135" s="43"/>
      <c r="R10135" s="43"/>
      <c r="S10135" s="43"/>
      <c r="T10135" s="43"/>
      <c r="U10135" s="43"/>
      <c r="V10135" s="43"/>
      <c r="W10135" s="43"/>
      <c r="X10135" s="43"/>
      <c r="Y10135" s="43"/>
      <c r="Z10135" s="43"/>
      <c r="AA10135" s="43"/>
      <c r="AB10135" s="43"/>
      <c r="AC10135" s="43"/>
      <c r="AD10135" s="43"/>
      <c r="AE10135" s="43"/>
      <c r="AF10135" s="43"/>
      <c r="AG10135" s="43"/>
      <c r="AH10135" s="43"/>
      <c r="AI10135" s="43"/>
      <c r="AJ10135" s="43"/>
      <c r="AK10135" s="43"/>
      <c r="AL10135" s="43"/>
      <c r="AM10135" s="43"/>
      <c r="AN10135" s="43"/>
    </row>
    <row r="10136" spans="5:40" x14ac:dyDescent="0.25">
      <c r="E10136" s="42" t="s">
        <v>160</v>
      </c>
      <c r="F10136" s="43"/>
      <c r="G10136" s="43"/>
      <c r="H10136" s="43"/>
      <c r="I10136" s="43"/>
      <c r="J10136" s="43"/>
      <c r="K10136" s="43"/>
      <c r="L10136" s="43"/>
      <c r="M10136" s="43"/>
      <c r="N10136" s="43"/>
      <c r="O10136" s="43"/>
      <c r="P10136" s="43"/>
      <c r="Q10136" s="43"/>
      <c r="R10136" s="43"/>
      <c r="S10136" s="43"/>
      <c r="T10136" s="43"/>
      <c r="U10136" s="43"/>
      <c r="V10136" s="43"/>
      <c r="W10136" s="43"/>
      <c r="X10136" s="43"/>
      <c r="Y10136" s="43"/>
      <c r="Z10136" s="43"/>
      <c r="AA10136" s="43"/>
      <c r="AB10136" s="43"/>
      <c r="AC10136" s="43"/>
      <c r="AD10136" s="43"/>
      <c r="AE10136" s="43"/>
      <c r="AF10136" s="43"/>
      <c r="AG10136" s="43"/>
      <c r="AH10136" s="43"/>
      <c r="AI10136" s="43"/>
      <c r="AJ10136" s="43"/>
      <c r="AK10136" s="43"/>
      <c r="AL10136" s="43"/>
      <c r="AM10136" s="43"/>
      <c r="AN10136" s="43"/>
    </row>
    <row r="10137" spans="5:40" x14ac:dyDescent="0.25">
      <c r="E10137" s="42" t="s">
        <v>720</v>
      </c>
      <c r="F10137" s="43"/>
      <c r="G10137" s="43"/>
      <c r="H10137" s="43"/>
      <c r="I10137" s="43"/>
      <c r="J10137" s="43"/>
      <c r="K10137" s="43"/>
      <c r="L10137" s="43"/>
      <c r="M10137" s="43"/>
      <c r="N10137" s="43"/>
      <c r="O10137" s="43"/>
      <c r="P10137" s="43"/>
      <c r="Q10137" s="43"/>
      <c r="R10137" s="43"/>
      <c r="S10137" s="43"/>
      <c r="T10137" s="43"/>
      <c r="U10137" s="43"/>
      <c r="V10137" s="43"/>
      <c r="W10137" s="43"/>
      <c r="X10137" s="43"/>
      <c r="Y10137" s="43"/>
      <c r="Z10137" s="43"/>
      <c r="AA10137" s="43"/>
      <c r="AB10137" s="43"/>
      <c r="AC10137" s="43"/>
      <c r="AD10137" s="43"/>
      <c r="AE10137" s="43"/>
      <c r="AF10137" s="43"/>
      <c r="AG10137" s="43"/>
      <c r="AH10137" s="43"/>
      <c r="AI10137" s="43"/>
      <c r="AJ10137" s="43"/>
      <c r="AK10137" s="43"/>
      <c r="AL10137" s="43"/>
      <c r="AM10137" s="43"/>
      <c r="AN10137" s="43"/>
    </row>
    <row r="10138" spans="5:40" x14ac:dyDescent="0.25">
      <c r="E10138" s="42" t="s">
        <v>709</v>
      </c>
      <c r="F10138" s="43"/>
      <c r="G10138" s="43"/>
      <c r="H10138" s="43"/>
      <c r="I10138" s="43"/>
      <c r="J10138" s="43"/>
      <c r="K10138" s="43"/>
      <c r="L10138" s="43"/>
      <c r="M10138" s="43"/>
      <c r="N10138" s="43"/>
      <c r="O10138" s="43"/>
      <c r="P10138" s="43"/>
      <c r="Q10138" s="43"/>
      <c r="R10138" s="43"/>
      <c r="S10138" s="43"/>
      <c r="T10138" s="43"/>
      <c r="U10138" s="43"/>
      <c r="V10138" s="43"/>
      <c r="W10138" s="43"/>
      <c r="X10138" s="43"/>
      <c r="Y10138" s="43"/>
      <c r="Z10138" s="43"/>
      <c r="AA10138" s="43"/>
      <c r="AB10138" s="43"/>
      <c r="AC10138" s="43"/>
      <c r="AD10138" s="43"/>
      <c r="AE10138" s="43"/>
      <c r="AF10138" s="43"/>
      <c r="AG10138" s="43"/>
      <c r="AH10138" s="43"/>
      <c r="AI10138" s="43"/>
      <c r="AJ10138" s="43"/>
      <c r="AK10138" s="43"/>
      <c r="AL10138" s="43"/>
      <c r="AM10138" s="43"/>
      <c r="AN10138" s="43"/>
    </row>
    <row r="10139" spans="5:40" x14ac:dyDescent="0.25">
      <c r="E10139" s="42" t="s">
        <v>1883</v>
      </c>
      <c r="F10139" s="43"/>
      <c r="G10139" s="43"/>
      <c r="H10139" s="43"/>
      <c r="I10139" s="43"/>
      <c r="J10139" s="43"/>
      <c r="K10139" s="43"/>
      <c r="L10139" s="43"/>
      <c r="M10139" s="43"/>
      <c r="N10139" s="43"/>
      <c r="O10139" s="43"/>
      <c r="P10139" s="43"/>
      <c r="Q10139" s="43"/>
      <c r="R10139" s="43"/>
      <c r="S10139" s="43"/>
      <c r="T10139" s="43"/>
      <c r="U10139" s="43"/>
      <c r="V10139" s="43"/>
      <c r="W10139" s="43"/>
      <c r="X10139" s="43"/>
      <c r="Y10139" s="43"/>
      <c r="Z10139" s="43"/>
      <c r="AA10139" s="43"/>
      <c r="AB10139" s="43"/>
      <c r="AC10139" s="43"/>
      <c r="AD10139" s="43"/>
      <c r="AE10139" s="43"/>
      <c r="AF10139" s="43"/>
      <c r="AG10139" s="43"/>
      <c r="AH10139" s="43"/>
      <c r="AI10139" s="43"/>
      <c r="AJ10139" s="43"/>
      <c r="AK10139" s="43"/>
      <c r="AL10139" s="43"/>
      <c r="AM10139" s="43"/>
      <c r="AN10139" s="43"/>
    </row>
    <row r="10140" spans="5:40" x14ac:dyDescent="0.25">
      <c r="E10140" s="42" t="s">
        <v>1884</v>
      </c>
      <c r="F10140" s="43"/>
      <c r="G10140" s="43"/>
      <c r="H10140" s="43"/>
      <c r="I10140" s="43"/>
      <c r="J10140" s="43"/>
      <c r="K10140" s="43"/>
      <c r="L10140" s="43"/>
      <c r="M10140" s="43"/>
      <c r="N10140" s="43"/>
      <c r="O10140" s="43"/>
      <c r="P10140" s="43"/>
      <c r="Q10140" s="43"/>
      <c r="R10140" s="43"/>
      <c r="S10140" s="43"/>
      <c r="T10140" s="43"/>
      <c r="U10140" s="43"/>
      <c r="V10140" s="43"/>
      <c r="W10140" s="43"/>
      <c r="X10140" s="43"/>
      <c r="Y10140" s="43"/>
      <c r="Z10140" s="43"/>
      <c r="AA10140" s="43"/>
      <c r="AB10140" s="43"/>
      <c r="AC10140" s="43"/>
      <c r="AD10140" s="43"/>
      <c r="AE10140" s="43"/>
      <c r="AF10140" s="43"/>
      <c r="AG10140" s="43"/>
      <c r="AH10140" s="43"/>
      <c r="AI10140" s="43"/>
      <c r="AJ10140" s="43"/>
      <c r="AK10140" s="43"/>
      <c r="AL10140" s="43"/>
      <c r="AM10140" s="43"/>
      <c r="AN10140" s="43"/>
    </row>
    <row r="10141" spans="5:40" x14ac:dyDescent="0.25">
      <c r="E10141" s="42" t="s">
        <v>1885</v>
      </c>
      <c r="F10141" s="43"/>
      <c r="G10141" s="43"/>
      <c r="H10141" s="43"/>
      <c r="I10141" s="43"/>
      <c r="J10141" s="43"/>
      <c r="K10141" s="43"/>
      <c r="L10141" s="43"/>
      <c r="M10141" s="43"/>
      <c r="N10141" s="43"/>
      <c r="O10141" s="43"/>
      <c r="P10141" s="43"/>
      <c r="Q10141" s="43"/>
      <c r="R10141" s="43"/>
      <c r="S10141" s="43"/>
      <c r="T10141" s="43"/>
      <c r="U10141" s="43"/>
      <c r="V10141" s="43"/>
      <c r="W10141" s="43"/>
      <c r="X10141" s="43"/>
      <c r="Y10141" s="43"/>
      <c r="Z10141" s="43"/>
      <c r="AA10141" s="43"/>
      <c r="AB10141" s="43"/>
      <c r="AC10141" s="43"/>
      <c r="AD10141" s="43"/>
      <c r="AE10141" s="43"/>
      <c r="AF10141" s="43"/>
      <c r="AG10141" s="43"/>
      <c r="AH10141" s="43"/>
      <c r="AI10141" s="43"/>
      <c r="AJ10141" s="43"/>
      <c r="AK10141" s="43"/>
      <c r="AL10141" s="43"/>
      <c r="AM10141" s="43"/>
      <c r="AN10141" s="43"/>
    </row>
    <row r="10142" spans="5:40" x14ac:dyDescent="0.25">
      <c r="E10142" s="42" t="s">
        <v>1886</v>
      </c>
      <c r="F10142" s="43"/>
      <c r="G10142" s="43"/>
      <c r="H10142" s="43"/>
      <c r="I10142" s="43"/>
      <c r="J10142" s="43"/>
      <c r="K10142" s="43"/>
      <c r="L10142" s="43"/>
      <c r="M10142" s="43"/>
      <c r="N10142" s="43"/>
      <c r="O10142" s="43"/>
      <c r="P10142" s="43"/>
      <c r="Q10142" s="43"/>
      <c r="R10142" s="43"/>
      <c r="S10142" s="43"/>
      <c r="T10142" s="43"/>
      <c r="U10142" s="43"/>
      <c r="V10142" s="43"/>
      <c r="W10142" s="43"/>
      <c r="X10142" s="43"/>
      <c r="Y10142" s="43"/>
      <c r="Z10142" s="43"/>
      <c r="AA10142" s="43"/>
      <c r="AB10142" s="43"/>
      <c r="AC10142" s="43"/>
      <c r="AD10142" s="43"/>
      <c r="AE10142" s="43"/>
      <c r="AF10142" s="43"/>
      <c r="AG10142" s="43"/>
      <c r="AH10142" s="43"/>
      <c r="AI10142" s="43"/>
      <c r="AJ10142" s="43"/>
      <c r="AK10142" s="43"/>
      <c r="AL10142" s="43"/>
      <c r="AM10142" s="43"/>
      <c r="AN10142" s="43"/>
    </row>
    <row r="10143" spans="5:40" x14ac:dyDescent="0.25">
      <c r="E10143" s="42" t="s">
        <v>1887</v>
      </c>
      <c r="F10143" s="43"/>
      <c r="G10143" s="43"/>
      <c r="H10143" s="43"/>
      <c r="I10143" s="43"/>
      <c r="J10143" s="43"/>
      <c r="K10143" s="43"/>
      <c r="L10143" s="43"/>
      <c r="M10143" s="43"/>
      <c r="N10143" s="43"/>
      <c r="O10143" s="43"/>
      <c r="P10143" s="43"/>
      <c r="Q10143" s="43"/>
      <c r="R10143" s="43"/>
      <c r="S10143" s="43"/>
      <c r="T10143" s="43"/>
      <c r="U10143" s="43"/>
      <c r="V10143" s="43"/>
      <c r="W10143" s="43"/>
      <c r="X10143" s="43"/>
      <c r="Y10143" s="43"/>
      <c r="Z10143" s="43"/>
      <c r="AA10143" s="43"/>
      <c r="AB10143" s="43"/>
      <c r="AC10143" s="43"/>
      <c r="AD10143" s="43"/>
      <c r="AE10143" s="43"/>
      <c r="AF10143" s="43"/>
      <c r="AG10143" s="43"/>
      <c r="AH10143" s="43"/>
      <c r="AI10143" s="43"/>
      <c r="AJ10143" s="43"/>
      <c r="AK10143" s="43"/>
      <c r="AL10143" s="43"/>
      <c r="AM10143" s="43"/>
      <c r="AN10143" s="43"/>
    </row>
    <row r="10144" spans="5:40" x14ac:dyDescent="0.25">
      <c r="E10144" s="42" t="s">
        <v>1888</v>
      </c>
      <c r="F10144" s="43"/>
      <c r="G10144" s="43"/>
      <c r="H10144" s="43"/>
      <c r="I10144" s="43"/>
      <c r="J10144" s="43"/>
      <c r="K10144" s="43"/>
      <c r="L10144" s="43"/>
      <c r="M10144" s="43"/>
      <c r="N10144" s="43"/>
      <c r="O10144" s="43"/>
      <c r="P10144" s="43"/>
      <c r="Q10144" s="43"/>
      <c r="R10144" s="43"/>
      <c r="S10144" s="43"/>
      <c r="T10144" s="43"/>
      <c r="U10144" s="43"/>
      <c r="V10144" s="43"/>
      <c r="W10144" s="43"/>
      <c r="X10144" s="43"/>
      <c r="Y10144" s="43"/>
      <c r="Z10144" s="43"/>
      <c r="AA10144" s="43"/>
      <c r="AB10144" s="43"/>
      <c r="AC10144" s="43"/>
      <c r="AD10144" s="43"/>
      <c r="AE10144" s="43"/>
      <c r="AF10144" s="43"/>
      <c r="AG10144" s="43"/>
      <c r="AH10144" s="43"/>
      <c r="AI10144" s="43"/>
      <c r="AJ10144" s="43"/>
      <c r="AK10144" s="43"/>
      <c r="AL10144" s="43"/>
      <c r="AM10144" s="43"/>
      <c r="AN10144" s="43"/>
    </row>
    <row r="10145" spans="5:40" x14ac:dyDescent="0.25">
      <c r="E10145" s="42" t="s">
        <v>1889</v>
      </c>
      <c r="F10145" s="43"/>
      <c r="G10145" s="43"/>
      <c r="H10145" s="43"/>
      <c r="I10145" s="43"/>
      <c r="J10145" s="43"/>
      <c r="K10145" s="43"/>
      <c r="L10145" s="43"/>
      <c r="M10145" s="43"/>
      <c r="N10145" s="43"/>
      <c r="O10145" s="43"/>
      <c r="P10145" s="43"/>
      <c r="Q10145" s="43"/>
      <c r="R10145" s="43"/>
      <c r="S10145" s="43"/>
      <c r="T10145" s="43"/>
      <c r="U10145" s="43"/>
      <c r="V10145" s="43"/>
      <c r="W10145" s="43"/>
      <c r="X10145" s="43"/>
      <c r="Y10145" s="43"/>
      <c r="Z10145" s="43"/>
      <c r="AA10145" s="43"/>
      <c r="AB10145" s="43"/>
      <c r="AC10145" s="43"/>
      <c r="AD10145" s="43"/>
      <c r="AE10145" s="43"/>
      <c r="AF10145" s="43"/>
      <c r="AG10145" s="43"/>
      <c r="AH10145" s="43"/>
      <c r="AI10145" s="43"/>
      <c r="AJ10145" s="43"/>
      <c r="AK10145" s="43"/>
      <c r="AL10145" s="43"/>
      <c r="AM10145" s="43"/>
      <c r="AN10145" s="43"/>
    </row>
    <row r="10146" spans="5:40" x14ac:dyDescent="0.25">
      <c r="E10146" s="42" t="s">
        <v>1890</v>
      </c>
      <c r="F10146" s="43"/>
      <c r="G10146" s="43"/>
      <c r="H10146" s="43"/>
      <c r="I10146" s="43"/>
      <c r="J10146" s="43"/>
      <c r="K10146" s="43"/>
      <c r="L10146" s="43"/>
      <c r="M10146" s="43"/>
      <c r="N10146" s="43"/>
      <c r="O10146" s="43"/>
      <c r="P10146" s="43"/>
      <c r="Q10146" s="43"/>
      <c r="R10146" s="43"/>
      <c r="S10146" s="43"/>
      <c r="T10146" s="43"/>
      <c r="U10146" s="43"/>
      <c r="V10146" s="43"/>
      <c r="W10146" s="43"/>
      <c r="X10146" s="43"/>
      <c r="Y10146" s="43"/>
      <c r="Z10146" s="43"/>
      <c r="AA10146" s="43"/>
      <c r="AB10146" s="43"/>
      <c r="AC10146" s="43"/>
      <c r="AD10146" s="43"/>
      <c r="AE10146" s="43"/>
      <c r="AF10146" s="43"/>
      <c r="AG10146" s="43"/>
      <c r="AH10146" s="43"/>
      <c r="AI10146" s="43"/>
      <c r="AJ10146" s="43"/>
      <c r="AK10146" s="43"/>
      <c r="AL10146" s="43"/>
      <c r="AM10146" s="43"/>
      <c r="AN10146" s="43"/>
    </row>
    <row r="10147" spans="5:40" x14ac:dyDescent="0.25">
      <c r="E10147" s="42" t="s">
        <v>160</v>
      </c>
      <c r="F10147" s="43"/>
      <c r="G10147" s="43"/>
      <c r="H10147" s="43"/>
      <c r="I10147" s="43"/>
      <c r="J10147" s="43"/>
      <c r="K10147" s="43"/>
      <c r="L10147" s="43"/>
      <c r="M10147" s="43"/>
      <c r="N10147" s="43"/>
      <c r="O10147" s="43"/>
      <c r="P10147" s="43"/>
      <c r="Q10147" s="43"/>
      <c r="R10147" s="43"/>
      <c r="S10147" s="43"/>
      <c r="T10147" s="43"/>
      <c r="U10147" s="43"/>
      <c r="V10147" s="43"/>
      <c r="W10147" s="43"/>
      <c r="X10147" s="43"/>
      <c r="Y10147" s="43"/>
      <c r="Z10147" s="43"/>
      <c r="AA10147" s="43"/>
      <c r="AB10147" s="43"/>
      <c r="AC10147" s="43"/>
      <c r="AD10147" s="43"/>
      <c r="AE10147" s="43"/>
      <c r="AF10147" s="43"/>
      <c r="AG10147" s="43"/>
      <c r="AH10147" s="43"/>
      <c r="AI10147" s="43"/>
      <c r="AJ10147" s="43"/>
      <c r="AK10147" s="43"/>
      <c r="AL10147" s="43"/>
      <c r="AM10147" s="43"/>
      <c r="AN10147" s="43"/>
    </row>
    <row r="10148" spans="5:40" x14ac:dyDescent="0.25">
      <c r="E10148" s="42"/>
      <c r="F10148" s="43"/>
      <c r="G10148" s="43"/>
      <c r="H10148" s="43"/>
      <c r="I10148" s="43"/>
      <c r="J10148" s="43"/>
      <c r="K10148" s="43"/>
      <c r="L10148" s="43"/>
      <c r="M10148" s="43"/>
      <c r="N10148" s="43"/>
      <c r="O10148" s="43"/>
      <c r="P10148" s="43"/>
      <c r="Q10148" s="43"/>
      <c r="R10148" s="43"/>
      <c r="S10148" s="43"/>
      <c r="T10148" s="43"/>
      <c r="U10148" s="43"/>
      <c r="V10148" s="43"/>
      <c r="W10148" s="43"/>
      <c r="X10148" s="43"/>
      <c r="Y10148" s="43"/>
      <c r="Z10148" s="43"/>
      <c r="AA10148" s="43"/>
      <c r="AB10148" s="43"/>
      <c r="AC10148" s="43"/>
      <c r="AD10148" s="43"/>
      <c r="AE10148" s="43"/>
      <c r="AF10148" s="43"/>
      <c r="AG10148" s="43"/>
      <c r="AH10148" s="43"/>
      <c r="AI10148" s="43"/>
      <c r="AJ10148" s="43"/>
      <c r="AK10148" s="43"/>
      <c r="AL10148" s="43"/>
      <c r="AM10148" s="43"/>
      <c r="AN10148" s="43"/>
    </row>
    <row r="10149" spans="5:40" x14ac:dyDescent="0.25">
      <c r="E10149" s="42" t="s">
        <v>1874</v>
      </c>
      <c r="F10149" s="43"/>
      <c r="G10149" s="43"/>
      <c r="H10149" s="43"/>
      <c r="I10149" s="43"/>
      <c r="J10149" s="43"/>
      <c r="K10149" s="43"/>
      <c r="L10149" s="43"/>
      <c r="M10149" s="43"/>
      <c r="N10149" s="43"/>
      <c r="O10149" s="43"/>
      <c r="P10149" s="43"/>
      <c r="Q10149" s="43"/>
      <c r="R10149" s="43"/>
      <c r="S10149" s="43"/>
      <c r="T10149" s="43"/>
      <c r="U10149" s="43"/>
      <c r="V10149" s="43"/>
      <c r="W10149" s="43"/>
      <c r="X10149" s="43"/>
      <c r="Y10149" s="43"/>
      <c r="Z10149" s="43"/>
      <c r="AA10149" s="43"/>
      <c r="AB10149" s="43"/>
      <c r="AC10149" s="43"/>
      <c r="AD10149" s="43"/>
      <c r="AE10149" s="43"/>
      <c r="AF10149" s="43"/>
      <c r="AG10149" s="43"/>
      <c r="AH10149" s="43"/>
      <c r="AI10149" s="43"/>
      <c r="AJ10149" s="43"/>
      <c r="AK10149" s="43"/>
      <c r="AL10149" s="43"/>
      <c r="AM10149" s="43"/>
      <c r="AN10149" s="43"/>
    </row>
    <row r="10150" spans="5:40" x14ac:dyDescent="0.25">
      <c r="E10150" s="42" t="s">
        <v>709</v>
      </c>
      <c r="F10150" s="43"/>
      <c r="G10150" s="43"/>
      <c r="H10150" s="43"/>
      <c r="I10150" s="43"/>
      <c r="J10150" s="43"/>
      <c r="K10150" s="43"/>
      <c r="L10150" s="43"/>
      <c r="M10150" s="43"/>
      <c r="N10150" s="43"/>
      <c r="O10150" s="43"/>
      <c r="P10150" s="43"/>
      <c r="Q10150" s="43"/>
      <c r="R10150" s="43"/>
      <c r="S10150" s="43"/>
      <c r="T10150" s="43"/>
      <c r="U10150" s="43"/>
      <c r="V10150" s="43"/>
      <c r="W10150" s="43"/>
      <c r="X10150" s="43"/>
      <c r="Y10150" s="43"/>
      <c r="Z10150" s="43"/>
      <c r="AA10150" s="43"/>
      <c r="AB10150" s="43"/>
      <c r="AC10150" s="43"/>
      <c r="AD10150" s="43"/>
      <c r="AE10150" s="43"/>
      <c r="AF10150" s="43"/>
      <c r="AG10150" s="43"/>
      <c r="AH10150" s="43"/>
      <c r="AI10150" s="43"/>
      <c r="AJ10150" s="43"/>
      <c r="AK10150" s="43"/>
      <c r="AL10150" s="43"/>
      <c r="AM10150" s="43"/>
      <c r="AN10150" s="43"/>
    </row>
    <row r="10151" spans="5:40" x14ac:dyDescent="0.25">
      <c r="E10151" s="42" t="s">
        <v>1553</v>
      </c>
      <c r="F10151" s="43"/>
      <c r="G10151" s="43"/>
      <c r="H10151" s="43"/>
      <c r="I10151" s="43"/>
      <c r="J10151" s="43"/>
      <c r="K10151" s="43"/>
      <c r="L10151" s="43"/>
      <c r="M10151" s="43"/>
      <c r="N10151" s="43"/>
      <c r="O10151" s="43"/>
      <c r="P10151" s="43"/>
      <c r="Q10151" s="43"/>
      <c r="R10151" s="43"/>
      <c r="S10151" s="43"/>
      <c r="T10151" s="43"/>
      <c r="U10151" s="43"/>
      <c r="V10151" s="43"/>
      <c r="W10151" s="43"/>
      <c r="X10151" s="43"/>
      <c r="Y10151" s="43"/>
      <c r="Z10151" s="43"/>
      <c r="AA10151" s="43"/>
      <c r="AB10151" s="43"/>
      <c r="AC10151" s="43"/>
      <c r="AD10151" s="43"/>
      <c r="AE10151" s="43"/>
      <c r="AF10151" s="43"/>
      <c r="AG10151" s="43"/>
      <c r="AH10151" s="43"/>
      <c r="AI10151" s="43"/>
      <c r="AJ10151" s="43"/>
      <c r="AK10151" s="43"/>
      <c r="AL10151" s="43"/>
      <c r="AM10151" s="43"/>
      <c r="AN10151" s="43"/>
    </row>
    <row r="10152" spans="5:40" x14ac:dyDescent="0.25">
      <c r="E10152" s="42" t="s">
        <v>1554</v>
      </c>
      <c r="F10152" s="43"/>
      <c r="G10152" s="43"/>
      <c r="H10152" s="43"/>
      <c r="I10152" s="43"/>
      <c r="J10152" s="43"/>
      <c r="K10152" s="43"/>
      <c r="L10152" s="43"/>
      <c r="M10152" s="43"/>
      <c r="N10152" s="43"/>
      <c r="O10152" s="43"/>
      <c r="P10152" s="43"/>
      <c r="Q10152" s="43"/>
      <c r="R10152" s="43"/>
      <c r="S10152" s="43"/>
      <c r="T10152" s="43"/>
      <c r="U10152" s="43"/>
      <c r="V10152" s="43"/>
      <c r="W10152" s="43"/>
      <c r="X10152" s="43"/>
      <c r="Y10152" s="43"/>
      <c r="Z10152" s="43"/>
      <c r="AA10152" s="43"/>
      <c r="AB10152" s="43"/>
      <c r="AC10152" s="43"/>
      <c r="AD10152" s="43"/>
      <c r="AE10152" s="43"/>
      <c r="AF10152" s="43"/>
      <c r="AG10152" s="43"/>
      <c r="AH10152" s="43"/>
      <c r="AI10152" s="43"/>
      <c r="AJ10152" s="43"/>
      <c r="AK10152" s="43"/>
      <c r="AL10152" s="43"/>
      <c r="AM10152" s="43"/>
      <c r="AN10152" s="43"/>
    </row>
    <row r="10153" spans="5:40" x14ac:dyDescent="0.25">
      <c r="E10153" s="42" t="s">
        <v>1555</v>
      </c>
      <c r="F10153" s="43"/>
      <c r="G10153" s="43"/>
      <c r="H10153" s="43"/>
      <c r="I10153" s="43"/>
      <c r="J10153" s="43"/>
      <c r="K10153" s="43"/>
      <c r="L10153" s="43"/>
      <c r="M10153" s="43"/>
      <c r="N10153" s="43"/>
      <c r="O10153" s="43"/>
      <c r="P10153" s="43"/>
      <c r="Q10153" s="43"/>
      <c r="R10153" s="43"/>
      <c r="S10153" s="43"/>
      <c r="T10153" s="43"/>
      <c r="U10153" s="43"/>
      <c r="V10153" s="43"/>
      <c r="W10153" s="43"/>
      <c r="X10153" s="43"/>
      <c r="Y10153" s="43"/>
      <c r="Z10153" s="43"/>
      <c r="AA10153" s="43"/>
      <c r="AB10153" s="43"/>
      <c r="AC10153" s="43"/>
      <c r="AD10153" s="43"/>
      <c r="AE10153" s="43"/>
      <c r="AF10153" s="43"/>
      <c r="AG10153" s="43"/>
      <c r="AH10153" s="43"/>
      <c r="AI10153" s="43"/>
      <c r="AJ10153" s="43"/>
      <c r="AK10153" s="43"/>
      <c r="AL10153" s="43"/>
      <c r="AM10153" s="43"/>
      <c r="AN10153" s="43"/>
    </row>
    <row r="10154" spans="5:40" x14ac:dyDescent="0.25">
      <c r="E10154" s="42" t="s">
        <v>1556</v>
      </c>
      <c r="F10154" s="43"/>
      <c r="G10154" s="43"/>
      <c r="H10154" s="43"/>
      <c r="I10154" s="43"/>
      <c r="J10154" s="43"/>
      <c r="K10154" s="43"/>
      <c r="L10154" s="43"/>
      <c r="M10154" s="43"/>
      <c r="N10154" s="43"/>
      <c r="O10154" s="43"/>
      <c r="P10154" s="43"/>
      <c r="Q10154" s="43"/>
      <c r="R10154" s="43"/>
      <c r="S10154" s="43"/>
      <c r="T10154" s="43"/>
      <c r="U10154" s="43"/>
      <c r="V10154" s="43"/>
      <c r="W10154" s="43"/>
      <c r="X10154" s="43"/>
      <c r="Y10154" s="43"/>
      <c r="Z10154" s="43"/>
      <c r="AA10154" s="43"/>
      <c r="AB10154" s="43"/>
      <c r="AC10154" s="43"/>
      <c r="AD10154" s="43"/>
      <c r="AE10154" s="43"/>
      <c r="AF10154" s="43"/>
      <c r="AG10154" s="43"/>
      <c r="AH10154" s="43"/>
      <c r="AI10154" s="43"/>
      <c r="AJ10154" s="43"/>
      <c r="AK10154" s="43"/>
      <c r="AL10154" s="43"/>
      <c r="AM10154" s="43"/>
      <c r="AN10154" s="43"/>
    </row>
    <row r="10155" spans="5:40" x14ac:dyDescent="0.25">
      <c r="E10155" s="42" t="s">
        <v>1557</v>
      </c>
      <c r="F10155" s="43"/>
      <c r="G10155" s="43"/>
      <c r="H10155" s="43"/>
      <c r="I10155" s="43"/>
      <c r="J10155" s="43"/>
      <c r="K10155" s="43"/>
      <c r="L10155" s="43"/>
      <c r="M10155" s="43"/>
      <c r="N10155" s="43"/>
      <c r="O10155" s="43"/>
      <c r="P10155" s="43"/>
      <c r="Q10155" s="43"/>
      <c r="R10155" s="43"/>
      <c r="S10155" s="43"/>
      <c r="T10155" s="43"/>
      <c r="U10155" s="43"/>
      <c r="V10155" s="43"/>
      <c r="W10155" s="43"/>
      <c r="X10155" s="43"/>
      <c r="Y10155" s="43"/>
      <c r="Z10155" s="43"/>
      <c r="AA10155" s="43"/>
      <c r="AB10155" s="43"/>
      <c r="AC10155" s="43"/>
      <c r="AD10155" s="43"/>
      <c r="AE10155" s="43"/>
      <c r="AF10155" s="43"/>
      <c r="AG10155" s="43"/>
      <c r="AH10155" s="43"/>
      <c r="AI10155" s="43"/>
      <c r="AJ10155" s="43"/>
      <c r="AK10155" s="43"/>
      <c r="AL10155" s="43"/>
      <c r="AM10155" s="43"/>
      <c r="AN10155" s="43"/>
    </row>
    <row r="10156" spans="5:40" x14ac:dyDescent="0.25">
      <c r="E10156" s="42" t="s">
        <v>1558</v>
      </c>
      <c r="F10156" s="43"/>
      <c r="G10156" s="43"/>
      <c r="H10156" s="43"/>
      <c r="I10156" s="43"/>
      <c r="J10156" s="43"/>
      <c r="K10156" s="43"/>
      <c r="L10156" s="43"/>
      <c r="M10156" s="43"/>
      <c r="N10156" s="43"/>
      <c r="O10156" s="43"/>
      <c r="P10156" s="43"/>
      <c r="Q10156" s="43"/>
      <c r="R10156" s="43"/>
      <c r="S10156" s="43"/>
      <c r="T10156" s="43"/>
      <c r="U10156" s="43"/>
      <c r="V10156" s="43"/>
      <c r="W10156" s="43"/>
      <c r="X10156" s="43"/>
      <c r="Y10156" s="43"/>
      <c r="Z10156" s="43"/>
      <c r="AA10156" s="43"/>
      <c r="AB10156" s="43"/>
      <c r="AC10156" s="43"/>
      <c r="AD10156" s="43"/>
      <c r="AE10156" s="43"/>
      <c r="AF10156" s="43"/>
      <c r="AG10156" s="43"/>
      <c r="AH10156" s="43"/>
      <c r="AI10156" s="43"/>
      <c r="AJ10156" s="43"/>
      <c r="AK10156" s="43"/>
      <c r="AL10156" s="43"/>
      <c r="AM10156" s="43"/>
      <c r="AN10156" s="43"/>
    </row>
    <row r="10157" spans="5:40" x14ac:dyDescent="0.25">
      <c r="E10157" s="42" t="s">
        <v>1559</v>
      </c>
      <c r="F10157" s="43"/>
      <c r="G10157" s="43"/>
      <c r="H10157" s="43"/>
      <c r="I10157" s="43"/>
      <c r="J10157" s="43"/>
      <c r="K10157" s="43"/>
      <c r="L10157" s="43"/>
      <c r="M10157" s="43"/>
      <c r="N10157" s="43"/>
      <c r="O10157" s="43"/>
      <c r="P10157" s="43"/>
      <c r="Q10157" s="43"/>
      <c r="R10157" s="43"/>
      <c r="S10157" s="43"/>
      <c r="T10157" s="43"/>
      <c r="U10157" s="43"/>
      <c r="V10157" s="43"/>
      <c r="W10157" s="43"/>
      <c r="X10157" s="43"/>
      <c r="Y10157" s="43"/>
      <c r="Z10157" s="43"/>
      <c r="AA10157" s="43"/>
      <c r="AB10157" s="43"/>
      <c r="AC10157" s="43"/>
      <c r="AD10157" s="43"/>
      <c r="AE10157" s="43"/>
      <c r="AF10157" s="43"/>
      <c r="AG10157" s="43"/>
      <c r="AH10157" s="43"/>
      <c r="AI10157" s="43"/>
      <c r="AJ10157" s="43"/>
      <c r="AK10157" s="43"/>
      <c r="AL10157" s="43"/>
      <c r="AM10157" s="43"/>
      <c r="AN10157" s="43"/>
    </row>
    <row r="10158" spans="5:40" x14ac:dyDescent="0.25">
      <c r="E10158" s="42" t="s">
        <v>1560</v>
      </c>
      <c r="F10158" s="43"/>
      <c r="G10158" s="43"/>
      <c r="H10158" s="43"/>
      <c r="I10158" s="43"/>
      <c r="J10158" s="43"/>
      <c r="K10158" s="43"/>
      <c r="L10158" s="43"/>
      <c r="M10158" s="43"/>
      <c r="N10158" s="43"/>
      <c r="O10158" s="43"/>
      <c r="P10158" s="43"/>
      <c r="Q10158" s="43"/>
      <c r="R10158" s="43"/>
      <c r="S10158" s="43"/>
      <c r="T10158" s="43"/>
      <c r="U10158" s="43"/>
      <c r="V10158" s="43"/>
      <c r="W10158" s="43"/>
      <c r="X10158" s="43"/>
      <c r="Y10158" s="43"/>
      <c r="Z10158" s="43"/>
      <c r="AA10158" s="43"/>
      <c r="AB10158" s="43"/>
      <c r="AC10158" s="43"/>
      <c r="AD10158" s="43"/>
      <c r="AE10158" s="43"/>
      <c r="AF10158" s="43"/>
      <c r="AG10158" s="43"/>
      <c r="AH10158" s="43"/>
      <c r="AI10158" s="43"/>
      <c r="AJ10158" s="43"/>
      <c r="AK10158" s="43"/>
      <c r="AL10158" s="43"/>
      <c r="AM10158" s="43"/>
      <c r="AN10158" s="43"/>
    </row>
    <row r="10159" spans="5:40" x14ac:dyDescent="0.25">
      <c r="E10159" s="42" t="s">
        <v>160</v>
      </c>
      <c r="F10159" s="43"/>
      <c r="G10159" s="43"/>
      <c r="H10159" s="43"/>
      <c r="I10159" s="43"/>
      <c r="J10159" s="43"/>
      <c r="K10159" s="43"/>
      <c r="L10159" s="43"/>
      <c r="M10159" s="43"/>
      <c r="N10159" s="43"/>
      <c r="O10159" s="43"/>
      <c r="P10159" s="43"/>
      <c r="Q10159" s="43"/>
      <c r="R10159" s="43"/>
      <c r="S10159" s="43"/>
      <c r="T10159" s="43"/>
      <c r="U10159" s="43"/>
      <c r="V10159" s="43"/>
      <c r="W10159" s="43"/>
      <c r="X10159" s="43"/>
      <c r="Y10159" s="43"/>
      <c r="Z10159" s="43"/>
      <c r="AA10159" s="43"/>
      <c r="AB10159" s="43"/>
      <c r="AC10159" s="43"/>
      <c r="AD10159" s="43"/>
      <c r="AE10159" s="43"/>
      <c r="AF10159" s="43"/>
      <c r="AG10159" s="43"/>
      <c r="AH10159" s="43"/>
      <c r="AI10159" s="43"/>
      <c r="AJ10159" s="43"/>
      <c r="AK10159" s="43"/>
      <c r="AL10159" s="43"/>
      <c r="AM10159" s="43"/>
      <c r="AN10159" s="43"/>
    </row>
    <row r="10160" spans="5:40" x14ac:dyDescent="0.25">
      <c r="E10160" s="42" t="s">
        <v>720</v>
      </c>
      <c r="F10160" s="43"/>
      <c r="G10160" s="43"/>
      <c r="H10160" s="43"/>
      <c r="I10160" s="43"/>
      <c r="J10160" s="43"/>
      <c r="K10160" s="43"/>
      <c r="L10160" s="43"/>
      <c r="M10160" s="43"/>
      <c r="N10160" s="43"/>
      <c r="O10160" s="43"/>
      <c r="P10160" s="43"/>
      <c r="Q10160" s="43"/>
      <c r="R10160" s="43"/>
      <c r="S10160" s="43"/>
      <c r="T10160" s="43"/>
      <c r="U10160" s="43"/>
      <c r="V10160" s="43"/>
      <c r="W10160" s="43"/>
      <c r="X10160" s="43"/>
      <c r="Y10160" s="43"/>
      <c r="Z10160" s="43"/>
      <c r="AA10160" s="43"/>
      <c r="AB10160" s="43"/>
      <c r="AC10160" s="43"/>
      <c r="AD10160" s="43"/>
      <c r="AE10160" s="43"/>
      <c r="AF10160" s="43"/>
      <c r="AG10160" s="43"/>
      <c r="AH10160" s="43"/>
      <c r="AI10160" s="43"/>
      <c r="AJ10160" s="43"/>
      <c r="AK10160" s="43"/>
      <c r="AL10160" s="43"/>
      <c r="AM10160" s="43"/>
      <c r="AN10160" s="43"/>
    </row>
    <row r="10161" spans="5:40" x14ac:dyDescent="0.25">
      <c r="E10161" s="42" t="s">
        <v>709</v>
      </c>
      <c r="F10161" s="43"/>
      <c r="G10161" s="43"/>
      <c r="H10161" s="43"/>
      <c r="I10161" s="43"/>
      <c r="J10161" s="43"/>
      <c r="K10161" s="43"/>
      <c r="L10161" s="43"/>
      <c r="M10161" s="43"/>
      <c r="N10161" s="43"/>
      <c r="O10161" s="43"/>
      <c r="P10161" s="43"/>
      <c r="Q10161" s="43"/>
      <c r="R10161" s="43"/>
      <c r="S10161" s="43"/>
      <c r="T10161" s="43"/>
      <c r="U10161" s="43"/>
      <c r="V10161" s="43"/>
      <c r="W10161" s="43"/>
      <c r="X10161" s="43"/>
      <c r="Y10161" s="43"/>
      <c r="Z10161" s="43"/>
      <c r="AA10161" s="43"/>
      <c r="AB10161" s="43"/>
      <c r="AC10161" s="43"/>
      <c r="AD10161" s="43"/>
      <c r="AE10161" s="43"/>
      <c r="AF10161" s="43"/>
      <c r="AG10161" s="43"/>
      <c r="AH10161" s="43"/>
      <c r="AI10161" s="43"/>
      <c r="AJ10161" s="43"/>
      <c r="AK10161" s="43"/>
      <c r="AL10161" s="43"/>
      <c r="AM10161" s="43"/>
      <c r="AN10161" s="43"/>
    </row>
    <row r="10162" spans="5:40" x14ac:dyDescent="0.25">
      <c r="E10162" s="42" t="s">
        <v>1883</v>
      </c>
      <c r="F10162" s="43"/>
      <c r="G10162" s="43"/>
      <c r="H10162" s="43"/>
      <c r="I10162" s="43"/>
      <c r="J10162" s="43"/>
      <c r="K10162" s="43"/>
      <c r="L10162" s="43"/>
      <c r="M10162" s="43"/>
      <c r="N10162" s="43"/>
      <c r="O10162" s="43"/>
      <c r="P10162" s="43"/>
      <c r="Q10162" s="43"/>
      <c r="R10162" s="43"/>
      <c r="S10162" s="43"/>
      <c r="T10162" s="43"/>
      <c r="U10162" s="43"/>
      <c r="V10162" s="43"/>
      <c r="W10162" s="43"/>
      <c r="X10162" s="43"/>
      <c r="Y10162" s="43"/>
      <c r="Z10162" s="43"/>
      <c r="AA10162" s="43"/>
      <c r="AB10162" s="43"/>
      <c r="AC10162" s="43"/>
      <c r="AD10162" s="43"/>
      <c r="AE10162" s="43"/>
      <c r="AF10162" s="43"/>
      <c r="AG10162" s="43"/>
      <c r="AH10162" s="43"/>
      <c r="AI10162" s="43"/>
      <c r="AJ10162" s="43"/>
      <c r="AK10162" s="43"/>
      <c r="AL10162" s="43"/>
      <c r="AM10162" s="43"/>
      <c r="AN10162" s="43"/>
    </row>
    <row r="10163" spans="5:40" x14ac:dyDescent="0.25">
      <c r="E10163" s="42" t="s">
        <v>1884</v>
      </c>
      <c r="F10163" s="43"/>
      <c r="G10163" s="43"/>
      <c r="H10163" s="43"/>
      <c r="I10163" s="43"/>
      <c r="J10163" s="43"/>
      <c r="K10163" s="43"/>
      <c r="L10163" s="43"/>
      <c r="M10163" s="43"/>
      <c r="N10163" s="43"/>
      <c r="O10163" s="43"/>
      <c r="P10163" s="43"/>
      <c r="Q10163" s="43"/>
      <c r="R10163" s="43"/>
      <c r="S10163" s="43"/>
      <c r="T10163" s="43"/>
      <c r="U10163" s="43"/>
      <c r="V10163" s="43"/>
      <c r="W10163" s="43"/>
      <c r="X10163" s="43"/>
      <c r="Y10163" s="43"/>
      <c r="Z10163" s="43"/>
      <c r="AA10163" s="43"/>
      <c r="AB10163" s="43"/>
      <c r="AC10163" s="43"/>
      <c r="AD10163" s="43"/>
      <c r="AE10163" s="43"/>
      <c r="AF10163" s="43"/>
      <c r="AG10163" s="43"/>
      <c r="AH10163" s="43"/>
      <c r="AI10163" s="43"/>
      <c r="AJ10163" s="43"/>
      <c r="AK10163" s="43"/>
      <c r="AL10163" s="43"/>
      <c r="AM10163" s="43"/>
      <c r="AN10163" s="43"/>
    </row>
    <row r="10164" spans="5:40" x14ac:dyDescent="0.25">
      <c r="E10164" s="42" t="s">
        <v>1891</v>
      </c>
      <c r="F10164" s="43"/>
      <c r="G10164" s="43"/>
      <c r="H10164" s="43"/>
      <c r="I10164" s="43"/>
      <c r="J10164" s="43"/>
      <c r="K10164" s="43"/>
      <c r="L10164" s="43"/>
      <c r="M10164" s="43"/>
      <c r="N10164" s="43"/>
      <c r="O10164" s="43"/>
      <c r="P10164" s="43"/>
      <c r="Q10164" s="43"/>
      <c r="R10164" s="43"/>
      <c r="S10164" s="43"/>
      <c r="T10164" s="43"/>
      <c r="U10164" s="43"/>
      <c r="V10164" s="43"/>
      <c r="W10164" s="43"/>
      <c r="X10164" s="43"/>
      <c r="Y10164" s="43"/>
      <c r="Z10164" s="43"/>
      <c r="AA10164" s="43"/>
      <c r="AB10164" s="43"/>
      <c r="AC10164" s="43"/>
      <c r="AD10164" s="43"/>
      <c r="AE10164" s="43"/>
      <c r="AF10164" s="43"/>
      <c r="AG10164" s="43"/>
      <c r="AH10164" s="43"/>
      <c r="AI10164" s="43"/>
      <c r="AJ10164" s="43"/>
      <c r="AK10164" s="43"/>
      <c r="AL10164" s="43"/>
      <c r="AM10164" s="43"/>
      <c r="AN10164" s="43"/>
    </row>
    <row r="10165" spans="5:40" x14ac:dyDescent="0.25">
      <c r="E10165" s="42" t="s">
        <v>1892</v>
      </c>
      <c r="F10165" s="43"/>
      <c r="G10165" s="43"/>
      <c r="H10165" s="43"/>
      <c r="I10165" s="43"/>
      <c r="J10165" s="43"/>
      <c r="K10165" s="43"/>
      <c r="L10165" s="43"/>
      <c r="M10165" s="43"/>
      <c r="N10165" s="43"/>
      <c r="O10165" s="43"/>
      <c r="P10165" s="43"/>
      <c r="Q10165" s="43"/>
      <c r="R10165" s="43"/>
      <c r="S10165" s="43"/>
      <c r="T10165" s="43"/>
      <c r="U10165" s="43"/>
      <c r="V10165" s="43"/>
      <c r="W10165" s="43"/>
      <c r="X10165" s="43"/>
      <c r="Y10165" s="43"/>
      <c r="Z10165" s="43"/>
      <c r="AA10165" s="43"/>
      <c r="AB10165" s="43"/>
      <c r="AC10165" s="43"/>
      <c r="AD10165" s="43"/>
      <c r="AE10165" s="43"/>
      <c r="AF10165" s="43"/>
      <c r="AG10165" s="43"/>
      <c r="AH10165" s="43"/>
      <c r="AI10165" s="43"/>
      <c r="AJ10165" s="43"/>
      <c r="AK10165" s="43"/>
      <c r="AL10165" s="43"/>
      <c r="AM10165" s="43"/>
      <c r="AN10165" s="43"/>
    </row>
    <row r="10166" spans="5:40" x14ac:dyDescent="0.25">
      <c r="E10166" s="42" t="s">
        <v>1887</v>
      </c>
      <c r="F10166" s="43"/>
      <c r="G10166" s="43"/>
      <c r="H10166" s="43"/>
      <c r="I10166" s="43"/>
      <c r="J10166" s="43"/>
      <c r="K10166" s="43"/>
      <c r="L10166" s="43"/>
      <c r="M10166" s="43"/>
      <c r="N10166" s="43"/>
      <c r="O10166" s="43"/>
      <c r="P10166" s="43"/>
      <c r="Q10166" s="43"/>
      <c r="R10166" s="43"/>
      <c r="S10166" s="43"/>
      <c r="T10166" s="43"/>
      <c r="U10166" s="43"/>
      <c r="V10166" s="43"/>
      <c r="W10166" s="43"/>
      <c r="X10166" s="43"/>
      <c r="Y10166" s="43"/>
      <c r="Z10166" s="43"/>
      <c r="AA10166" s="43"/>
      <c r="AB10166" s="43"/>
      <c r="AC10166" s="43"/>
      <c r="AD10166" s="43"/>
      <c r="AE10166" s="43"/>
      <c r="AF10166" s="43"/>
      <c r="AG10166" s="43"/>
      <c r="AH10166" s="43"/>
      <c r="AI10166" s="43"/>
      <c r="AJ10166" s="43"/>
      <c r="AK10166" s="43"/>
      <c r="AL10166" s="43"/>
      <c r="AM10166" s="43"/>
      <c r="AN10166" s="43"/>
    </row>
    <row r="10167" spans="5:40" x14ac:dyDescent="0.25">
      <c r="E10167" s="42" t="s">
        <v>1888</v>
      </c>
      <c r="F10167" s="43"/>
      <c r="G10167" s="43"/>
      <c r="H10167" s="43"/>
      <c r="I10167" s="43"/>
      <c r="J10167" s="43"/>
      <c r="K10167" s="43"/>
      <c r="L10167" s="43"/>
      <c r="M10167" s="43"/>
      <c r="N10167" s="43"/>
      <c r="O10167" s="43"/>
      <c r="P10167" s="43"/>
      <c r="Q10167" s="43"/>
      <c r="R10167" s="43"/>
      <c r="S10167" s="43"/>
      <c r="T10167" s="43"/>
      <c r="U10167" s="43"/>
      <c r="V10167" s="43"/>
      <c r="W10167" s="43"/>
      <c r="X10167" s="43"/>
      <c r="Y10167" s="43"/>
      <c r="Z10167" s="43"/>
      <c r="AA10167" s="43"/>
      <c r="AB10167" s="43"/>
      <c r="AC10167" s="43"/>
      <c r="AD10167" s="43"/>
      <c r="AE10167" s="43"/>
      <c r="AF10167" s="43"/>
      <c r="AG10167" s="43"/>
      <c r="AH10167" s="43"/>
      <c r="AI10167" s="43"/>
      <c r="AJ10167" s="43"/>
      <c r="AK10167" s="43"/>
      <c r="AL10167" s="43"/>
      <c r="AM10167" s="43"/>
      <c r="AN10167" s="43"/>
    </row>
    <row r="10168" spans="5:40" x14ac:dyDescent="0.25">
      <c r="E10168" s="42" t="s">
        <v>1889</v>
      </c>
      <c r="F10168" s="43"/>
      <c r="G10168" s="43"/>
      <c r="H10168" s="43"/>
      <c r="I10168" s="43"/>
      <c r="J10168" s="43"/>
      <c r="K10168" s="43"/>
      <c r="L10168" s="43"/>
      <c r="M10168" s="43"/>
      <c r="N10168" s="43"/>
      <c r="O10168" s="43"/>
      <c r="P10168" s="43"/>
      <c r="Q10168" s="43"/>
      <c r="R10168" s="43"/>
      <c r="S10168" s="43"/>
      <c r="T10168" s="43"/>
      <c r="U10168" s="43"/>
      <c r="V10168" s="43"/>
      <c r="W10168" s="43"/>
      <c r="X10168" s="43"/>
      <c r="Y10168" s="43"/>
      <c r="Z10168" s="43"/>
      <c r="AA10168" s="43"/>
      <c r="AB10168" s="43"/>
      <c r="AC10168" s="43"/>
      <c r="AD10168" s="43"/>
      <c r="AE10168" s="43"/>
      <c r="AF10168" s="43"/>
      <c r="AG10168" s="43"/>
      <c r="AH10168" s="43"/>
      <c r="AI10168" s="43"/>
      <c r="AJ10168" s="43"/>
      <c r="AK10168" s="43"/>
      <c r="AL10168" s="43"/>
      <c r="AM10168" s="43"/>
      <c r="AN10168" s="43"/>
    </row>
    <row r="10169" spans="5:40" x14ac:dyDescent="0.25">
      <c r="E10169" s="42" t="s">
        <v>1890</v>
      </c>
      <c r="F10169" s="43"/>
      <c r="G10169" s="43"/>
      <c r="H10169" s="43"/>
      <c r="I10169" s="43"/>
      <c r="J10169" s="43"/>
      <c r="K10169" s="43"/>
      <c r="L10169" s="43"/>
      <c r="M10169" s="43"/>
      <c r="N10169" s="43"/>
      <c r="O10169" s="43"/>
      <c r="P10169" s="43"/>
      <c r="Q10169" s="43"/>
      <c r="R10169" s="43"/>
      <c r="S10169" s="43"/>
      <c r="T10169" s="43"/>
      <c r="U10169" s="43"/>
      <c r="V10169" s="43"/>
      <c r="W10169" s="43"/>
      <c r="X10169" s="43"/>
      <c r="Y10169" s="43"/>
      <c r="Z10169" s="43"/>
      <c r="AA10169" s="43"/>
      <c r="AB10169" s="43"/>
      <c r="AC10169" s="43"/>
      <c r="AD10169" s="43"/>
      <c r="AE10169" s="43"/>
      <c r="AF10169" s="43"/>
      <c r="AG10169" s="43"/>
      <c r="AH10169" s="43"/>
      <c r="AI10169" s="43"/>
      <c r="AJ10169" s="43"/>
      <c r="AK10169" s="43"/>
      <c r="AL10169" s="43"/>
      <c r="AM10169" s="43"/>
      <c r="AN10169" s="43"/>
    </row>
    <row r="10170" spans="5:40" x14ac:dyDescent="0.25">
      <c r="E10170" s="42" t="s">
        <v>160</v>
      </c>
      <c r="F10170" s="43"/>
      <c r="G10170" s="43"/>
      <c r="H10170" s="43"/>
      <c r="I10170" s="43"/>
      <c r="J10170" s="43"/>
      <c r="K10170" s="43"/>
      <c r="L10170" s="43"/>
      <c r="M10170" s="43"/>
      <c r="N10170" s="43"/>
      <c r="O10170" s="43"/>
      <c r="P10170" s="43"/>
      <c r="Q10170" s="43"/>
      <c r="R10170" s="43"/>
      <c r="S10170" s="43"/>
      <c r="T10170" s="43"/>
      <c r="U10170" s="43"/>
      <c r="V10170" s="43"/>
      <c r="W10170" s="43"/>
      <c r="X10170" s="43"/>
      <c r="Y10170" s="43"/>
      <c r="Z10170" s="43"/>
      <c r="AA10170" s="43"/>
      <c r="AB10170" s="43"/>
      <c r="AC10170" s="43"/>
      <c r="AD10170" s="43"/>
      <c r="AE10170" s="43"/>
      <c r="AF10170" s="43"/>
      <c r="AG10170" s="43"/>
      <c r="AH10170" s="43"/>
      <c r="AI10170" s="43"/>
      <c r="AJ10170" s="43"/>
      <c r="AK10170" s="43"/>
      <c r="AL10170" s="43"/>
      <c r="AM10170" s="43"/>
      <c r="AN10170" s="43"/>
    </row>
    <row r="10171" spans="5:40" x14ac:dyDescent="0.25">
      <c r="E10171" s="42"/>
      <c r="F10171" s="43"/>
      <c r="G10171" s="43"/>
      <c r="H10171" s="43"/>
      <c r="I10171" s="43"/>
      <c r="J10171" s="43"/>
      <c r="K10171" s="43"/>
      <c r="L10171" s="43"/>
      <c r="M10171" s="43"/>
      <c r="N10171" s="43"/>
      <c r="O10171" s="43"/>
      <c r="P10171" s="43"/>
      <c r="Q10171" s="43"/>
      <c r="R10171" s="43"/>
      <c r="S10171" s="43"/>
      <c r="T10171" s="43"/>
      <c r="U10171" s="43"/>
      <c r="V10171" s="43"/>
      <c r="W10171" s="43"/>
      <c r="X10171" s="43"/>
      <c r="Y10171" s="43"/>
      <c r="Z10171" s="43"/>
      <c r="AA10171" s="43"/>
      <c r="AB10171" s="43"/>
      <c r="AC10171" s="43"/>
      <c r="AD10171" s="43"/>
      <c r="AE10171" s="43"/>
      <c r="AF10171" s="43"/>
      <c r="AG10171" s="43"/>
      <c r="AH10171" s="43"/>
      <c r="AI10171" s="43"/>
      <c r="AJ10171" s="43"/>
      <c r="AK10171" s="43"/>
      <c r="AL10171" s="43"/>
      <c r="AM10171" s="43"/>
      <c r="AN10171" s="43"/>
    </row>
    <row r="10172" spans="5:40" x14ac:dyDescent="0.25">
      <c r="E10172" s="42"/>
      <c r="F10172" s="43"/>
      <c r="G10172" s="43"/>
      <c r="H10172" s="43"/>
      <c r="I10172" s="43"/>
      <c r="J10172" s="43"/>
      <c r="K10172" s="43"/>
      <c r="L10172" s="43"/>
      <c r="M10172" s="43"/>
      <c r="N10172" s="43"/>
      <c r="O10172" s="43"/>
      <c r="P10172" s="43"/>
      <c r="Q10172" s="43"/>
      <c r="R10172" s="43"/>
      <c r="S10172" s="43"/>
      <c r="T10172" s="43"/>
      <c r="U10172" s="43"/>
      <c r="V10172" s="43"/>
      <c r="W10172" s="43"/>
      <c r="X10172" s="43"/>
      <c r="Y10172" s="43"/>
      <c r="Z10172" s="43"/>
      <c r="AA10172" s="43"/>
      <c r="AB10172" s="43"/>
      <c r="AC10172" s="43"/>
      <c r="AD10172" s="43"/>
      <c r="AE10172" s="43"/>
      <c r="AF10172" s="43"/>
      <c r="AG10172" s="43"/>
      <c r="AH10172" s="43"/>
      <c r="AI10172" s="43"/>
      <c r="AJ10172" s="43"/>
      <c r="AK10172" s="43"/>
      <c r="AL10172" s="43"/>
      <c r="AM10172" s="43"/>
      <c r="AN10172" s="43"/>
    </row>
    <row r="10173" spans="5:40" x14ac:dyDescent="0.25">
      <c r="E10173" s="42"/>
      <c r="F10173" s="43"/>
      <c r="G10173" s="43"/>
      <c r="H10173" s="43"/>
      <c r="I10173" s="43"/>
      <c r="J10173" s="43"/>
      <c r="K10173" s="43"/>
      <c r="L10173" s="43"/>
      <c r="M10173" s="43"/>
      <c r="N10173" s="43"/>
      <c r="O10173" s="43"/>
      <c r="P10173" s="43"/>
      <c r="Q10173" s="43"/>
      <c r="R10173" s="43"/>
      <c r="S10173" s="43"/>
      <c r="T10173" s="43"/>
      <c r="U10173" s="43"/>
      <c r="V10173" s="43"/>
      <c r="W10173" s="43"/>
      <c r="X10173" s="43"/>
      <c r="Y10173" s="43"/>
      <c r="Z10173" s="43"/>
      <c r="AA10173" s="43"/>
      <c r="AB10173" s="43"/>
      <c r="AC10173" s="43"/>
      <c r="AD10173" s="43"/>
      <c r="AE10173" s="43"/>
      <c r="AF10173" s="43"/>
      <c r="AG10173" s="43"/>
      <c r="AH10173" s="43"/>
      <c r="AI10173" s="43"/>
      <c r="AJ10173" s="43"/>
      <c r="AK10173" s="43"/>
      <c r="AL10173" s="43"/>
      <c r="AM10173" s="43"/>
      <c r="AN10173" s="43"/>
    </row>
    <row r="10174" spans="5:40" x14ac:dyDescent="0.25">
      <c r="E10174" s="42" t="s">
        <v>1893</v>
      </c>
      <c r="F10174" s="43"/>
      <c r="G10174" s="43"/>
      <c r="H10174" s="43"/>
      <c r="I10174" s="43"/>
      <c r="J10174" s="43"/>
      <c r="K10174" s="43"/>
      <c r="L10174" s="43"/>
      <c r="M10174" s="43"/>
      <c r="N10174" s="43"/>
      <c r="O10174" s="43"/>
      <c r="P10174" s="43"/>
      <c r="Q10174" s="43"/>
      <c r="R10174" s="43"/>
      <c r="S10174" s="43"/>
      <c r="T10174" s="43"/>
      <c r="U10174" s="43"/>
      <c r="V10174" s="43"/>
      <c r="W10174" s="43"/>
      <c r="X10174" s="43"/>
      <c r="Y10174" s="43"/>
      <c r="Z10174" s="43"/>
      <c r="AA10174" s="43"/>
      <c r="AB10174" s="43"/>
      <c r="AC10174" s="43"/>
      <c r="AD10174" s="43"/>
      <c r="AE10174" s="43"/>
      <c r="AF10174" s="43"/>
      <c r="AG10174" s="43"/>
      <c r="AH10174" s="43"/>
      <c r="AI10174" s="43"/>
      <c r="AJ10174" s="43"/>
      <c r="AK10174" s="43"/>
      <c r="AL10174" s="43"/>
      <c r="AM10174" s="43"/>
      <c r="AN10174" s="43"/>
    </row>
    <row r="10175" spans="5:40" x14ac:dyDescent="0.25">
      <c r="E10175" s="42"/>
      <c r="F10175" s="43"/>
      <c r="G10175" s="43"/>
      <c r="H10175" s="43"/>
      <c r="I10175" s="43"/>
      <c r="J10175" s="43"/>
      <c r="K10175" s="43"/>
      <c r="L10175" s="43"/>
      <c r="M10175" s="43"/>
      <c r="N10175" s="43"/>
      <c r="O10175" s="43"/>
      <c r="P10175" s="43"/>
      <c r="Q10175" s="43"/>
      <c r="R10175" s="43"/>
      <c r="S10175" s="43"/>
      <c r="T10175" s="43"/>
      <c r="U10175" s="43"/>
      <c r="V10175" s="43"/>
      <c r="W10175" s="43"/>
      <c r="X10175" s="43"/>
      <c r="Y10175" s="43"/>
      <c r="Z10175" s="43"/>
      <c r="AA10175" s="43"/>
      <c r="AB10175" s="43"/>
      <c r="AC10175" s="43"/>
      <c r="AD10175" s="43"/>
      <c r="AE10175" s="43"/>
      <c r="AF10175" s="43"/>
      <c r="AG10175" s="43"/>
      <c r="AH10175" s="43"/>
      <c r="AI10175" s="43"/>
      <c r="AJ10175" s="43"/>
      <c r="AK10175" s="43"/>
      <c r="AL10175" s="43"/>
      <c r="AM10175" s="43"/>
      <c r="AN10175" s="43"/>
    </row>
    <row r="10176" spans="5:40" x14ac:dyDescent="0.25">
      <c r="E10176" s="42" t="s">
        <v>1894</v>
      </c>
      <c r="F10176" s="43"/>
      <c r="G10176" s="43"/>
      <c r="H10176" s="43"/>
      <c r="I10176" s="43"/>
      <c r="J10176" s="43"/>
      <c r="K10176" s="43"/>
      <c r="L10176" s="43"/>
      <c r="M10176" s="43"/>
      <c r="N10176" s="43"/>
      <c r="O10176" s="43"/>
      <c r="P10176" s="43"/>
      <c r="Q10176" s="43"/>
      <c r="R10176" s="43"/>
      <c r="S10176" s="43"/>
      <c r="T10176" s="43"/>
      <c r="U10176" s="43"/>
      <c r="V10176" s="43"/>
      <c r="W10176" s="43"/>
      <c r="X10176" s="43"/>
      <c r="Y10176" s="43"/>
      <c r="Z10176" s="43"/>
      <c r="AA10176" s="43"/>
      <c r="AB10176" s="43"/>
      <c r="AC10176" s="43"/>
      <c r="AD10176" s="43"/>
      <c r="AE10176" s="43"/>
      <c r="AF10176" s="43"/>
      <c r="AG10176" s="43"/>
      <c r="AH10176" s="43"/>
      <c r="AI10176" s="43"/>
      <c r="AJ10176" s="43"/>
      <c r="AK10176" s="43"/>
      <c r="AL10176" s="43"/>
      <c r="AM10176" s="43"/>
      <c r="AN10176" s="43"/>
    </row>
    <row r="10177" spans="2:40" x14ac:dyDescent="0.25">
      <c r="E10177" s="42" t="s">
        <v>868</v>
      </c>
      <c r="F10177" s="43"/>
      <c r="G10177" s="43"/>
      <c r="H10177" s="43"/>
      <c r="I10177" s="43"/>
      <c r="J10177" s="43"/>
      <c r="K10177" s="43"/>
      <c r="L10177" s="43"/>
      <c r="M10177" s="43"/>
      <c r="N10177" s="43"/>
      <c r="O10177" s="43"/>
      <c r="P10177" s="43"/>
      <c r="Q10177" s="43"/>
      <c r="R10177" s="43"/>
      <c r="S10177" s="43"/>
      <c r="T10177" s="43"/>
      <c r="U10177" s="43"/>
      <c r="V10177" s="43"/>
      <c r="W10177" s="43"/>
      <c r="X10177" s="43"/>
      <c r="Y10177" s="43"/>
      <c r="Z10177" s="43"/>
      <c r="AA10177" s="43"/>
      <c r="AB10177" s="43"/>
      <c r="AC10177" s="43"/>
      <c r="AD10177" s="43"/>
      <c r="AE10177" s="43"/>
      <c r="AF10177" s="43"/>
      <c r="AG10177" s="43"/>
      <c r="AH10177" s="43"/>
      <c r="AI10177" s="43"/>
      <c r="AJ10177" s="43"/>
      <c r="AK10177" s="43"/>
      <c r="AL10177" s="43"/>
      <c r="AM10177" s="43"/>
      <c r="AN10177" s="43"/>
    </row>
    <row r="10178" spans="2:40" x14ac:dyDescent="0.25">
      <c r="E10178" s="42" t="s">
        <v>1895</v>
      </c>
      <c r="F10178" s="43"/>
      <c r="G10178" s="43"/>
      <c r="H10178" s="43"/>
      <c r="I10178" s="43"/>
      <c r="J10178" s="43"/>
      <c r="K10178" s="43"/>
      <c r="L10178" s="43"/>
      <c r="M10178" s="43"/>
      <c r="N10178" s="43"/>
      <c r="O10178" s="43"/>
      <c r="P10178" s="43"/>
      <c r="Q10178" s="43"/>
      <c r="R10178" s="43"/>
      <c r="S10178" s="43"/>
      <c r="T10178" s="43"/>
      <c r="U10178" s="43"/>
      <c r="V10178" s="43"/>
      <c r="W10178" s="43"/>
      <c r="X10178" s="43"/>
      <c r="Y10178" s="43"/>
      <c r="Z10178" s="43"/>
      <c r="AA10178" s="43"/>
      <c r="AB10178" s="43"/>
      <c r="AC10178" s="43"/>
      <c r="AD10178" s="43"/>
      <c r="AE10178" s="43"/>
      <c r="AF10178" s="43"/>
      <c r="AG10178" s="43"/>
      <c r="AH10178" s="43"/>
      <c r="AI10178" s="43"/>
      <c r="AJ10178" s="43"/>
      <c r="AK10178" s="43"/>
      <c r="AL10178" s="43"/>
      <c r="AM10178" s="43"/>
      <c r="AN10178" s="43"/>
    </row>
    <row r="10179" spans="2:40" x14ac:dyDescent="0.25">
      <c r="E10179" s="42" t="s">
        <v>1896</v>
      </c>
      <c r="F10179" s="43"/>
      <c r="G10179" s="43"/>
      <c r="H10179" s="43"/>
      <c r="I10179" s="43"/>
      <c r="J10179" s="43"/>
      <c r="K10179" s="43"/>
      <c r="L10179" s="43"/>
      <c r="M10179" s="43"/>
      <c r="N10179" s="43"/>
      <c r="O10179" s="43"/>
      <c r="P10179" s="43"/>
      <c r="Q10179" s="43"/>
      <c r="R10179" s="43"/>
      <c r="S10179" s="43"/>
      <c r="T10179" s="43"/>
      <c r="U10179" s="43"/>
      <c r="V10179" s="43"/>
      <c r="W10179" s="43"/>
      <c r="X10179" s="43"/>
      <c r="Y10179" s="43"/>
      <c r="Z10179" s="43"/>
      <c r="AA10179" s="43"/>
      <c r="AB10179" s="43"/>
      <c r="AC10179" s="43"/>
      <c r="AD10179" s="43"/>
      <c r="AE10179" s="43"/>
      <c r="AF10179" s="43"/>
      <c r="AG10179" s="43"/>
      <c r="AH10179" s="43"/>
      <c r="AI10179" s="43"/>
      <c r="AJ10179" s="43"/>
      <c r="AK10179" s="43"/>
      <c r="AL10179" s="43"/>
      <c r="AM10179" s="43"/>
      <c r="AN10179" s="43"/>
    </row>
    <row r="10180" spans="2:40" x14ac:dyDescent="0.25">
      <c r="E10180" s="42" t="s">
        <v>886</v>
      </c>
      <c r="F10180" s="43"/>
      <c r="G10180" s="43"/>
      <c r="H10180" s="43"/>
      <c r="I10180" s="43"/>
      <c r="J10180" s="43"/>
      <c r="K10180" s="43"/>
      <c r="L10180" s="43"/>
      <c r="M10180" s="43"/>
      <c r="N10180" s="43"/>
      <c r="O10180" s="43"/>
      <c r="P10180" s="43"/>
      <c r="Q10180" s="43"/>
      <c r="R10180" s="43"/>
      <c r="S10180" s="43"/>
      <c r="T10180" s="43"/>
      <c r="U10180" s="43"/>
      <c r="V10180" s="43"/>
      <c r="W10180" s="43"/>
      <c r="X10180" s="43"/>
      <c r="Y10180" s="43"/>
      <c r="Z10180" s="43"/>
      <c r="AA10180" s="43"/>
      <c r="AB10180" s="43"/>
      <c r="AC10180" s="43"/>
      <c r="AD10180" s="43"/>
      <c r="AE10180" s="43"/>
      <c r="AF10180" s="43"/>
      <c r="AG10180" s="43"/>
      <c r="AH10180" s="43"/>
      <c r="AI10180" s="43"/>
      <c r="AJ10180" s="43"/>
      <c r="AK10180" s="43"/>
      <c r="AL10180" s="43"/>
      <c r="AM10180" s="43"/>
      <c r="AN10180" s="43"/>
    </row>
    <row r="10181" spans="2:40" x14ac:dyDescent="0.25">
      <c r="E10181" s="42" t="s">
        <v>1897</v>
      </c>
      <c r="F10181" s="43"/>
      <c r="G10181" s="43"/>
      <c r="H10181" s="43"/>
      <c r="I10181" s="43"/>
      <c r="J10181" s="43"/>
      <c r="K10181" s="43"/>
      <c r="L10181" s="43"/>
      <c r="M10181" s="43"/>
      <c r="N10181" s="43"/>
      <c r="O10181" s="43"/>
      <c r="P10181" s="43"/>
      <c r="Q10181" s="43"/>
      <c r="R10181" s="43"/>
      <c r="S10181" s="43"/>
      <c r="T10181" s="43"/>
      <c r="U10181" s="43"/>
      <c r="V10181" s="43"/>
      <c r="W10181" s="43"/>
      <c r="X10181" s="43"/>
      <c r="Y10181" s="43"/>
      <c r="Z10181" s="43"/>
      <c r="AA10181" s="43"/>
      <c r="AB10181" s="43"/>
      <c r="AC10181" s="43"/>
      <c r="AD10181" s="43"/>
      <c r="AE10181" s="43"/>
      <c r="AF10181" s="43"/>
      <c r="AG10181" s="43"/>
      <c r="AH10181" s="43"/>
      <c r="AI10181" s="43"/>
      <c r="AJ10181" s="43"/>
      <c r="AK10181" s="43"/>
      <c r="AL10181" s="43"/>
      <c r="AM10181" s="43"/>
      <c r="AN10181" s="43"/>
    </row>
    <row r="10182" spans="2:40" x14ac:dyDescent="0.25">
      <c r="E10182" s="42" t="s">
        <v>868</v>
      </c>
      <c r="F10182" s="43"/>
      <c r="G10182" s="43"/>
      <c r="H10182" s="43"/>
      <c r="I10182" s="43"/>
      <c r="J10182" s="43"/>
      <c r="K10182" s="43"/>
      <c r="L10182" s="43"/>
      <c r="M10182" s="43"/>
      <c r="N10182" s="43"/>
      <c r="O10182" s="43"/>
      <c r="P10182" s="43"/>
      <c r="Q10182" s="43"/>
      <c r="R10182" s="43"/>
      <c r="S10182" s="43"/>
      <c r="T10182" s="43"/>
      <c r="U10182" s="43"/>
      <c r="V10182" s="43"/>
      <c r="W10182" s="43"/>
      <c r="X10182" s="43"/>
      <c r="Y10182" s="43"/>
      <c r="Z10182" s="43"/>
      <c r="AA10182" s="43"/>
      <c r="AB10182" s="43"/>
      <c r="AC10182" s="43"/>
      <c r="AD10182" s="43"/>
      <c r="AE10182" s="43"/>
      <c r="AF10182" s="43"/>
      <c r="AG10182" s="43"/>
      <c r="AH10182" s="43"/>
      <c r="AI10182" s="43"/>
      <c r="AJ10182" s="43"/>
      <c r="AK10182" s="43"/>
      <c r="AL10182" s="43"/>
      <c r="AM10182" s="43"/>
      <c r="AN10182" s="43"/>
    </row>
    <row r="10183" spans="2:40" x14ac:dyDescent="0.25">
      <c r="E10183" s="42" t="s">
        <v>1895</v>
      </c>
      <c r="F10183" s="43"/>
      <c r="G10183" s="43"/>
      <c r="H10183" s="43"/>
      <c r="I10183" s="43"/>
      <c r="J10183" s="43"/>
      <c r="K10183" s="43"/>
      <c r="L10183" s="43"/>
      <c r="M10183" s="43"/>
      <c r="N10183" s="43"/>
      <c r="O10183" s="43"/>
      <c r="P10183" s="43"/>
      <c r="Q10183" s="43"/>
      <c r="R10183" s="43"/>
      <c r="S10183" s="43"/>
      <c r="T10183" s="43"/>
      <c r="U10183" s="43"/>
      <c r="V10183" s="43"/>
      <c r="W10183" s="43"/>
      <c r="X10183" s="43"/>
      <c r="Y10183" s="43"/>
      <c r="Z10183" s="43"/>
      <c r="AA10183" s="43"/>
      <c r="AB10183" s="43"/>
      <c r="AC10183" s="43"/>
      <c r="AD10183" s="43"/>
      <c r="AE10183" s="43"/>
      <c r="AF10183" s="43"/>
      <c r="AG10183" s="43"/>
      <c r="AH10183" s="43"/>
      <c r="AI10183" s="43"/>
      <c r="AJ10183" s="43"/>
      <c r="AK10183" s="43"/>
      <c r="AL10183" s="43"/>
      <c r="AM10183" s="43"/>
      <c r="AN10183" s="43"/>
    </row>
    <row r="10184" spans="2:40" x14ac:dyDescent="0.25">
      <c r="E10184" s="42" t="s">
        <v>1898</v>
      </c>
      <c r="F10184" s="43"/>
      <c r="G10184" s="43"/>
      <c r="H10184" s="43"/>
      <c r="I10184" s="43"/>
      <c r="J10184" s="43"/>
      <c r="K10184" s="43"/>
      <c r="L10184" s="43"/>
      <c r="M10184" s="43"/>
      <c r="N10184" s="43"/>
      <c r="O10184" s="43"/>
      <c r="P10184" s="43"/>
      <c r="Q10184" s="43"/>
      <c r="R10184" s="43"/>
      <c r="S10184" s="43"/>
      <c r="T10184" s="43"/>
      <c r="U10184" s="43"/>
      <c r="V10184" s="43"/>
      <c r="W10184" s="43"/>
      <c r="X10184" s="43"/>
      <c r="Y10184" s="43"/>
      <c r="Z10184" s="43"/>
      <c r="AA10184" s="43"/>
      <c r="AB10184" s="43"/>
      <c r="AC10184" s="43"/>
      <c r="AD10184" s="43"/>
      <c r="AE10184" s="43"/>
      <c r="AF10184" s="43"/>
      <c r="AG10184" s="43"/>
      <c r="AH10184" s="43"/>
      <c r="AI10184" s="43"/>
      <c r="AJ10184" s="43"/>
      <c r="AK10184" s="43"/>
      <c r="AL10184" s="43"/>
      <c r="AM10184" s="43"/>
      <c r="AN10184" s="43"/>
    </row>
    <row r="10185" spans="2:40" x14ac:dyDescent="0.25">
      <c r="E10185" s="42" t="s">
        <v>1903</v>
      </c>
      <c r="F10185" s="43"/>
      <c r="G10185" s="43"/>
      <c r="H10185" s="43"/>
      <c r="I10185" s="43"/>
      <c r="J10185" s="43"/>
      <c r="K10185" s="43"/>
      <c r="L10185" s="43"/>
      <c r="M10185" s="43"/>
      <c r="N10185" s="43"/>
      <c r="O10185" s="43"/>
      <c r="P10185" s="43"/>
      <c r="Q10185" s="43"/>
      <c r="R10185" s="43"/>
      <c r="S10185" s="43"/>
      <c r="T10185" s="43"/>
      <c r="U10185" s="43"/>
      <c r="V10185" s="43"/>
      <c r="W10185" s="43"/>
      <c r="X10185" s="43"/>
      <c r="Y10185" s="43"/>
      <c r="Z10185" s="43"/>
      <c r="AA10185" s="43"/>
      <c r="AB10185" s="43"/>
      <c r="AC10185" s="43"/>
      <c r="AD10185" s="43"/>
      <c r="AE10185" s="43"/>
      <c r="AF10185" s="43"/>
      <c r="AG10185" s="43"/>
      <c r="AH10185" s="43"/>
      <c r="AI10185" s="43"/>
      <c r="AJ10185" s="43"/>
      <c r="AK10185" s="43"/>
      <c r="AL10185" s="43"/>
      <c r="AM10185" s="43"/>
      <c r="AN10185" s="43"/>
    </row>
    <row r="10186" spans="2:40" x14ac:dyDescent="0.25">
      <c r="E10186" s="42" t="s">
        <v>886</v>
      </c>
      <c r="F10186" s="43"/>
      <c r="G10186" s="43"/>
      <c r="H10186" s="43"/>
      <c r="I10186" s="43"/>
      <c r="J10186" s="43"/>
      <c r="K10186" s="43"/>
      <c r="L10186" s="43"/>
      <c r="M10186" s="43"/>
      <c r="N10186" s="43"/>
      <c r="O10186" s="43"/>
      <c r="P10186" s="43"/>
      <c r="Q10186" s="43"/>
      <c r="R10186" s="43"/>
      <c r="S10186" s="43"/>
      <c r="T10186" s="43"/>
      <c r="U10186" s="43"/>
      <c r="V10186" s="43"/>
      <c r="W10186" s="43"/>
      <c r="X10186" s="43"/>
      <c r="Y10186" s="43"/>
      <c r="Z10186" s="43"/>
      <c r="AA10186" s="43"/>
      <c r="AB10186" s="43"/>
      <c r="AC10186" s="43"/>
      <c r="AD10186" s="43"/>
      <c r="AE10186" s="43"/>
      <c r="AF10186" s="43"/>
      <c r="AG10186" s="43"/>
      <c r="AH10186" s="43"/>
      <c r="AI10186" s="43"/>
      <c r="AJ10186" s="43"/>
      <c r="AK10186" s="43"/>
      <c r="AL10186" s="43"/>
      <c r="AM10186" s="43"/>
      <c r="AN10186" s="43"/>
    </row>
    <row r="10190" spans="2:40" x14ac:dyDescent="0.25">
      <c r="B10190" s="1" t="s">
        <v>1519</v>
      </c>
    </row>
    <row r="10192" spans="2:40" x14ac:dyDescent="0.25">
      <c r="C10192" s="13">
        <v>0</v>
      </c>
      <c r="E10192" s="4" t="s">
        <v>1647</v>
      </c>
    </row>
    <row r="10238" spans="5:105" x14ac:dyDescent="0.25">
      <c r="E10238" s="1" t="s">
        <v>1586</v>
      </c>
      <c r="G10238" s="1" t="s">
        <v>301</v>
      </c>
      <c r="O10238" s="1" t="s">
        <v>1587</v>
      </c>
      <c r="AA10238" s="1" t="s">
        <v>1588</v>
      </c>
      <c r="AI10238" s="1" t="s">
        <v>1589</v>
      </c>
      <c r="AP10238" s="1" t="s">
        <v>1590</v>
      </c>
      <c r="AX10238" s="1" t="s">
        <v>1591</v>
      </c>
      <c r="BO10238" s="1" t="s">
        <v>1592</v>
      </c>
      <c r="CA10238" s="1" t="s">
        <v>1593</v>
      </c>
      <c r="CH10238" s="1" t="s">
        <v>1594</v>
      </c>
      <c r="CR10238" s="1" t="s">
        <v>1595</v>
      </c>
      <c r="DA10238" s="1" t="s">
        <v>1596</v>
      </c>
    </row>
    <row r="10239" spans="5:105" x14ac:dyDescent="0.25">
      <c r="E10239" s="4">
        <v>1</v>
      </c>
      <c r="G10239" s="4" t="s">
        <v>1597</v>
      </c>
      <c r="O10239" s="4" t="s">
        <v>1598</v>
      </c>
      <c r="AA10239" s="39" t="s">
        <v>1641</v>
      </c>
      <c r="AI10239" s="4" t="s">
        <v>1599</v>
      </c>
      <c r="AP10239" s="4" t="s">
        <v>1600</v>
      </c>
      <c r="AX10239" s="4" t="s">
        <v>1601</v>
      </c>
      <c r="BO10239" s="4" t="s">
        <v>1602</v>
      </c>
      <c r="CA10239" s="4" t="s">
        <v>1603</v>
      </c>
      <c r="CH10239" s="4" t="s">
        <v>1604</v>
      </c>
      <c r="CR10239" s="4" t="s">
        <v>1605</v>
      </c>
      <c r="DA10239" s="4" t="s">
        <v>1606</v>
      </c>
    </row>
    <row r="10240" spans="5:105" s="43" customFormat="1" x14ac:dyDescent="0.25">
      <c r="E10240" s="43">
        <v>12</v>
      </c>
      <c r="G10240" s="43" t="s">
        <v>1607</v>
      </c>
      <c r="O10240" s="43" t="s">
        <v>1608</v>
      </c>
      <c r="AA10240" s="53" t="s">
        <v>1642</v>
      </c>
      <c r="AI10240" s="43" t="s">
        <v>1609</v>
      </c>
      <c r="AP10240" s="43" t="s">
        <v>1610</v>
      </c>
      <c r="AX10240" s="43" t="s">
        <v>1611</v>
      </c>
      <c r="BO10240" s="43" t="s">
        <v>1612</v>
      </c>
      <c r="CA10240" s="43" t="s">
        <v>1613</v>
      </c>
      <c r="CH10240" s="43" t="s">
        <v>1614</v>
      </c>
      <c r="CR10240" s="43" t="s">
        <v>1615</v>
      </c>
      <c r="DA10240" s="43" t="s">
        <v>1606</v>
      </c>
    </row>
    <row r="10241" spans="5:120" s="43" customFormat="1" x14ac:dyDescent="0.25">
      <c r="E10241" s="43">
        <v>19</v>
      </c>
      <c r="G10241" s="43" t="s">
        <v>1616</v>
      </c>
      <c r="O10241" s="43" t="s">
        <v>1617</v>
      </c>
      <c r="AA10241" s="53" t="s">
        <v>1643</v>
      </c>
      <c r="AI10241" s="43" t="s">
        <v>1618</v>
      </c>
      <c r="AP10241" s="43" t="s">
        <v>1619</v>
      </c>
      <c r="AX10241" s="43" t="s">
        <v>1611</v>
      </c>
      <c r="BO10241" s="43" t="s">
        <v>1620</v>
      </c>
      <c r="CA10241" s="43" t="s">
        <v>1621</v>
      </c>
      <c r="CH10241" s="43" t="s">
        <v>1622</v>
      </c>
      <c r="CR10241" s="43" t="s">
        <v>1623</v>
      </c>
      <c r="DA10241" s="43" t="s">
        <v>1606</v>
      </c>
    </row>
    <row r="10242" spans="5:120" s="43" customFormat="1" x14ac:dyDescent="0.25">
      <c r="E10242" s="43">
        <v>20</v>
      </c>
      <c r="G10242" s="43" t="s">
        <v>1624</v>
      </c>
      <c r="O10242" s="43" t="s">
        <v>1617</v>
      </c>
      <c r="AA10242" s="53" t="s">
        <v>1644</v>
      </c>
      <c r="AI10242" s="43" t="s">
        <v>1625</v>
      </c>
      <c r="AP10242" s="43" t="s">
        <v>1626</v>
      </c>
      <c r="AX10242" s="43" t="s">
        <v>1601</v>
      </c>
      <c r="BO10242" s="43" t="s">
        <v>1627</v>
      </c>
      <c r="CA10242" s="43" t="s">
        <v>1628</v>
      </c>
      <c r="CH10242" s="43" t="s">
        <v>1629</v>
      </c>
      <c r="CR10242" s="43" t="s">
        <v>1630</v>
      </c>
      <c r="DA10242" s="43" t="s">
        <v>1606</v>
      </c>
    </row>
    <row r="10243" spans="5:120" s="43" customFormat="1" x14ac:dyDescent="0.25">
      <c r="E10243" s="43">
        <v>21</v>
      </c>
      <c r="G10243" s="43" t="s">
        <v>1624</v>
      </c>
      <c r="O10243" s="43" t="s">
        <v>1617</v>
      </c>
      <c r="AA10243" s="53" t="s">
        <v>1645</v>
      </c>
      <c r="AI10243" s="43" t="s">
        <v>1631</v>
      </c>
      <c r="AP10243" s="43" t="s">
        <v>1632</v>
      </c>
      <c r="AX10243" s="43" t="s">
        <v>1601</v>
      </c>
      <c r="BO10243" s="43" t="s">
        <v>1627</v>
      </c>
      <c r="CA10243" s="43" t="s">
        <v>1633</v>
      </c>
      <c r="CH10243" s="43" t="s">
        <v>1634</v>
      </c>
      <c r="CR10243" s="43" t="s">
        <v>1635</v>
      </c>
      <c r="DA10243" s="43" t="s">
        <v>1606</v>
      </c>
    </row>
    <row r="10244" spans="5:120" s="43" customFormat="1" x14ac:dyDescent="0.25">
      <c r="E10244" s="43">
        <v>22</v>
      </c>
      <c r="G10244" s="43" t="s">
        <v>1624</v>
      </c>
      <c r="O10244" s="43" t="s">
        <v>1617</v>
      </c>
      <c r="AA10244" s="53" t="s">
        <v>1646</v>
      </c>
      <c r="AI10244" s="43" t="s">
        <v>1636</v>
      </c>
      <c r="AP10244" s="43" t="s">
        <v>1637</v>
      </c>
      <c r="AX10244" s="43" t="s">
        <v>1601</v>
      </c>
      <c r="BO10244" s="43" t="s">
        <v>1627</v>
      </c>
      <c r="CA10244" s="43" t="s">
        <v>1638</v>
      </c>
      <c r="CH10244" s="43" t="s">
        <v>1639</v>
      </c>
      <c r="CR10244" s="43" t="s">
        <v>1640</v>
      </c>
      <c r="DA10244" s="43" t="s">
        <v>1606</v>
      </c>
    </row>
    <row r="10247" spans="5:120" x14ac:dyDescent="0.25">
      <c r="BQ10247" s="42" t="s">
        <v>1653</v>
      </c>
      <c r="BR10247" s="43"/>
      <c r="BS10247" s="43"/>
      <c r="BT10247" s="43"/>
      <c r="BU10247" s="43"/>
      <c r="BV10247" s="43"/>
      <c r="BW10247" s="43"/>
      <c r="BX10247" s="43"/>
      <c r="BY10247" s="43"/>
      <c r="BZ10247" s="43"/>
      <c r="CA10247" s="43"/>
      <c r="CB10247" s="43"/>
      <c r="CC10247" s="43"/>
      <c r="CD10247" s="43"/>
      <c r="CE10247" s="43"/>
      <c r="CF10247" s="43"/>
      <c r="CG10247" s="43"/>
      <c r="CH10247" s="43"/>
      <c r="CI10247" s="43"/>
      <c r="CJ10247" s="43"/>
      <c r="CK10247" s="43"/>
      <c r="CL10247" s="43"/>
      <c r="CM10247" s="43"/>
      <c r="CN10247" s="43"/>
      <c r="CO10247" s="43"/>
      <c r="CP10247" s="43"/>
      <c r="CQ10247" s="43"/>
      <c r="CR10247" s="43"/>
      <c r="CS10247" s="43"/>
      <c r="CT10247" s="43"/>
      <c r="CU10247" s="43"/>
      <c r="CV10247" s="43"/>
      <c r="CW10247" s="43"/>
      <c r="CX10247" s="43"/>
      <c r="CY10247" s="43"/>
      <c r="CZ10247" s="43"/>
      <c r="DA10247" s="43"/>
      <c r="DB10247" s="43"/>
      <c r="DC10247" s="43"/>
      <c r="DD10247" s="43"/>
      <c r="DE10247" s="43"/>
      <c r="DF10247" s="43"/>
      <c r="DG10247" s="43"/>
      <c r="DH10247" s="43"/>
      <c r="DI10247" s="43"/>
      <c r="DJ10247" s="43"/>
      <c r="DK10247" s="43"/>
      <c r="DL10247" s="43"/>
      <c r="DM10247" s="43"/>
      <c r="DN10247" s="43"/>
      <c r="DO10247" s="43"/>
      <c r="DP10247" s="43"/>
    </row>
    <row r="10248" spans="5:120" x14ac:dyDescent="0.25">
      <c r="BQ10248" s="42"/>
      <c r="BR10248" s="43"/>
      <c r="BS10248" s="43"/>
      <c r="BT10248" s="43"/>
      <c r="BU10248" s="43"/>
      <c r="BV10248" s="43"/>
      <c r="BW10248" s="43"/>
      <c r="BX10248" s="43"/>
      <c r="BY10248" s="43"/>
      <c r="BZ10248" s="43"/>
      <c r="CA10248" s="43"/>
      <c r="CB10248" s="43"/>
      <c r="CC10248" s="43"/>
      <c r="CD10248" s="43"/>
      <c r="CE10248" s="43"/>
      <c r="CF10248" s="43"/>
      <c r="CG10248" s="43"/>
      <c r="CH10248" s="43"/>
      <c r="CI10248" s="43"/>
      <c r="CJ10248" s="43"/>
      <c r="CK10248" s="43"/>
      <c r="CL10248" s="43"/>
      <c r="CM10248" s="43"/>
      <c r="CN10248" s="43"/>
      <c r="CO10248" s="43"/>
      <c r="CP10248" s="43"/>
      <c r="CQ10248" s="43"/>
      <c r="CR10248" s="43"/>
      <c r="CS10248" s="43"/>
      <c r="CT10248" s="43"/>
      <c r="CU10248" s="43"/>
      <c r="CV10248" s="43"/>
      <c r="CW10248" s="43"/>
      <c r="CX10248" s="43"/>
      <c r="CY10248" s="43"/>
      <c r="CZ10248" s="43"/>
      <c r="DA10248" s="43"/>
      <c r="DB10248" s="43"/>
      <c r="DC10248" s="43"/>
      <c r="DD10248" s="43"/>
      <c r="DE10248" s="43"/>
      <c r="DF10248" s="43"/>
      <c r="DG10248" s="43"/>
      <c r="DH10248" s="43"/>
      <c r="DI10248" s="43"/>
      <c r="DJ10248" s="43"/>
      <c r="DK10248" s="43"/>
      <c r="DL10248" s="43"/>
      <c r="DM10248" s="43"/>
      <c r="DN10248" s="43"/>
      <c r="DO10248" s="43"/>
      <c r="DP10248" s="43"/>
    </row>
    <row r="10249" spans="5:120" x14ac:dyDescent="0.25">
      <c r="BQ10249" s="42" t="s">
        <v>1649</v>
      </c>
      <c r="BR10249" s="43"/>
      <c r="BS10249" s="43"/>
      <c r="BT10249" s="43"/>
      <c r="BU10249" s="43"/>
      <c r="BV10249" s="43"/>
      <c r="BW10249" s="43"/>
      <c r="BX10249" s="43"/>
      <c r="BY10249" s="43"/>
      <c r="BZ10249" s="43"/>
      <c r="CA10249" s="43"/>
      <c r="CB10249" s="43"/>
      <c r="CC10249" s="43"/>
      <c r="CD10249" s="43"/>
      <c r="CE10249" s="43"/>
      <c r="CF10249" s="43"/>
      <c r="CG10249" s="43"/>
      <c r="CH10249" s="43"/>
      <c r="CI10249" s="43"/>
      <c r="CJ10249" s="43"/>
      <c r="CK10249" s="43"/>
      <c r="CL10249" s="43"/>
      <c r="CM10249" s="43"/>
      <c r="CN10249" s="43"/>
      <c r="CO10249" s="43"/>
      <c r="CP10249" s="43"/>
      <c r="CQ10249" s="43"/>
      <c r="CR10249" s="43"/>
      <c r="CS10249" s="43"/>
      <c r="CT10249" s="43"/>
      <c r="CU10249" s="43"/>
      <c r="CV10249" s="43"/>
      <c r="CW10249" s="43"/>
      <c r="CX10249" s="43"/>
      <c r="CY10249" s="43"/>
      <c r="CZ10249" s="43"/>
      <c r="DA10249" s="43"/>
      <c r="DB10249" s="43"/>
      <c r="DC10249" s="43"/>
      <c r="DD10249" s="43"/>
      <c r="DE10249" s="43"/>
      <c r="DF10249" s="43"/>
      <c r="DG10249" s="43"/>
      <c r="DH10249" s="43"/>
      <c r="DI10249" s="43"/>
      <c r="DJ10249" s="43"/>
      <c r="DK10249" s="43"/>
      <c r="DL10249" s="43"/>
      <c r="DM10249" s="43"/>
      <c r="DN10249" s="43"/>
      <c r="DO10249" s="43"/>
      <c r="DP10249" s="43"/>
    </row>
    <row r="10250" spans="5:120" x14ac:dyDescent="0.25">
      <c r="BQ10250" s="42" t="s">
        <v>1650</v>
      </c>
      <c r="BR10250" s="43"/>
      <c r="BS10250" s="43"/>
      <c r="BT10250" s="43"/>
      <c r="BU10250" s="43"/>
      <c r="BV10250" s="43"/>
      <c r="BW10250" s="43"/>
      <c r="BX10250" s="43"/>
      <c r="BY10250" s="43"/>
      <c r="BZ10250" s="43"/>
      <c r="CA10250" s="43"/>
      <c r="CB10250" s="43"/>
      <c r="CC10250" s="43"/>
      <c r="CD10250" s="43"/>
      <c r="CE10250" s="43"/>
      <c r="CF10250" s="43"/>
      <c r="CG10250" s="43"/>
      <c r="CH10250" s="43"/>
      <c r="CI10250" s="43"/>
      <c r="CJ10250" s="43"/>
      <c r="CK10250" s="43"/>
      <c r="CL10250" s="43"/>
      <c r="CM10250" s="43"/>
      <c r="CN10250" s="43"/>
      <c r="CO10250" s="43"/>
      <c r="CP10250" s="43"/>
      <c r="CQ10250" s="43"/>
      <c r="CR10250" s="43"/>
      <c r="CS10250" s="43"/>
      <c r="CT10250" s="43"/>
      <c r="CU10250" s="43"/>
      <c r="CV10250" s="43"/>
      <c r="CW10250" s="43"/>
      <c r="CX10250" s="43"/>
      <c r="CY10250" s="43"/>
      <c r="CZ10250" s="43"/>
      <c r="DA10250" s="43"/>
      <c r="DB10250" s="43"/>
      <c r="DC10250" s="43"/>
      <c r="DD10250" s="43"/>
      <c r="DE10250" s="43"/>
      <c r="DF10250" s="43"/>
      <c r="DG10250" s="43"/>
      <c r="DH10250" s="43"/>
      <c r="DI10250" s="43"/>
      <c r="DJ10250" s="43"/>
      <c r="DK10250" s="43"/>
      <c r="DL10250" s="43"/>
      <c r="DM10250" s="43"/>
      <c r="DN10250" s="43"/>
      <c r="DO10250" s="43"/>
      <c r="DP10250" s="43"/>
    </row>
    <row r="10251" spans="5:120" x14ac:dyDescent="0.25">
      <c r="BQ10251" s="42" t="s">
        <v>1655</v>
      </c>
      <c r="BR10251" s="43"/>
      <c r="BS10251" s="43"/>
      <c r="BT10251" s="43"/>
      <c r="BU10251" s="43"/>
      <c r="BV10251" s="43"/>
      <c r="BW10251" s="43"/>
      <c r="BX10251" s="43"/>
      <c r="BY10251" s="43"/>
      <c r="BZ10251" s="43"/>
      <c r="CA10251" s="43"/>
      <c r="CB10251" s="43"/>
      <c r="CC10251" s="43"/>
      <c r="CD10251" s="43"/>
      <c r="CE10251" s="43"/>
      <c r="CF10251" s="43"/>
      <c r="CG10251" s="43"/>
      <c r="CH10251" s="43"/>
      <c r="CI10251" s="43"/>
      <c r="CJ10251" s="43"/>
      <c r="CK10251" s="43"/>
      <c r="CL10251" s="43"/>
      <c r="CM10251" s="43"/>
      <c r="CN10251" s="43"/>
      <c r="CO10251" s="43"/>
      <c r="CP10251" s="43"/>
      <c r="CQ10251" s="43"/>
      <c r="CR10251" s="43"/>
      <c r="CS10251" s="43"/>
      <c r="CT10251" s="43"/>
      <c r="CU10251" s="43"/>
      <c r="CV10251" s="43"/>
      <c r="CW10251" s="43"/>
      <c r="CX10251" s="43"/>
      <c r="CY10251" s="43"/>
      <c r="CZ10251" s="43"/>
      <c r="DA10251" s="43"/>
      <c r="DB10251" s="43"/>
      <c r="DC10251" s="43"/>
      <c r="DD10251" s="43"/>
      <c r="DE10251" s="43"/>
      <c r="DF10251" s="43"/>
      <c r="DG10251" s="43"/>
      <c r="DH10251" s="43"/>
      <c r="DI10251" s="43"/>
      <c r="DJ10251" s="43"/>
      <c r="DK10251" s="43"/>
      <c r="DL10251" s="43"/>
      <c r="DM10251" s="43"/>
      <c r="DN10251" s="43"/>
      <c r="DO10251" s="43"/>
      <c r="DP10251" s="43"/>
    </row>
    <row r="10252" spans="5:120" x14ac:dyDescent="0.25">
      <c r="BQ10252" s="42" t="s">
        <v>1651</v>
      </c>
      <c r="BR10252" s="43"/>
      <c r="BS10252" s="43"/>
      <c r="BT10252" s="43"/>
      <c r="BU10252" s="43"/>
      <c r="BV10252" s="43"/>
      <c r="BW10252" s="43"/>
      <c r="BX10252" s="43"/>
      <c r="BY10252" s="43"/>
      <c r="BZ10252" s="43"/>
      <c r="CA10252" s="43"/>
      <c r="CB10252" s="43"/>
      <c r="CC10252" s="43"/>
      <c r="CD10252" s="43"/>
      <c r="CE10252" s="43"/>
      <c r="CF10252" s="43"/>
      <c r="CG10252" s="43"/>
      <c r="CH10252" s="43"/>
      <c r="CI10252" s="43"/>
      <c r="CJ10252" s="43"/>
      <c r="CK10252" s="43"/>
      <c r="CL10252" s="43"/>
      <c r="CM10252" s="43"/>
      <c r="CN10252" s="43"/>
      <c r="CO10252" s="43"/>
      <c r="CP10252" s="43"/>
      <c r="CQ10252" s="43"/>
      <c r="CR10252" s="43"/>
      <c r="CS10252" s="43"/>
      <c r="CT10252" s="43"/>
      <c r="CU10252" s="43"/>
      <c r="CV10252" s="43"/>
      <c r="CW10252" s="43"/>
      <c r="CX10252" s="43"/>
      <c r="CY10252" s="43"/>
      <c r="CZ10252" s="43"/>
      <c r="DA10252" s="43"/>
      <c r="DB10252" s="43"/>
      <c r="DC10252" s="43"/>
      <c r="DD10252" s="43"/>
      <c r="DE10252" s="43"/>
      <c r="DF10252" s="43"/>
      <c r="DG10252" s="43"/>
      <c r="DH10252" s="43"/>
      <c r="DI10252" s="43"/>
      <c r="DJ10252" s="43"/>
      <c r="DK10252" s="43"/>
      <c r="DL10252" s="43"/>
      <c r="DM10252" s="43"/>
      <c r="DN10252" s="43"/>
      <c r="DO10252" s="43"/>
      <c r="DP10252" s="43"/>
    </row>
    <row r="10253" spans="5:120" x14ac:dyDescent="0.25">
      <c r="BQ10253" s="42" t="s">
        <v>1652</v>
      </c>
      <c r="BR10253" s="43"/>
      <c r="BS10253" s="43"/>
      <c r="BT10253" s="43"/>
      <c r="BU10253" s="43"/>
      <c r="BV10253" s="43"/>
      <c r="BW10253" s="43"/>
      <c r="BX10253" s="43"/>
      <c r="BY10253" s="43"/>
      <c r="BZ10253" s="43"/>
      <c r="CA10253" s="43"/>
      <c r="CB10253" s="43"/>
      <c r="CC10253" s="43"/>
      <c r="CD10253" s="43"/>
      <c r="CE10253" s="43"/>
      <c r="CF10253" s="43"/>
      <c r="CG10253" s="43"/>
      <c r="CH10253" s="43"/>
      <c r="CI10253" s="43"/>
      <c r="CJ10253" s="43"/>
      <c r="CK10253" s="43"/>
      <c r="CL10253" s="43"/>
      <c r="CM10253" s="43"/>
      <c r="CN10253" s="43"/>
      <c r="CO10253" s="43"/>
      <c r="CP10253" s="43"/>
      <c r="CQ10253" s="43"/>
      <c r="CR10253" s="43"/>
      <c r="CS10253" s="43"/>
      <c r="CT10253" s="43"/>
      <c r="CU10253" s="43"/>
      <c r="CV10253" s="43"/>
      <c r="CW10253" s="43"/>
      <c r="CX10253" s="43"/>
      <c r="CY10253" s="43"/>
      <c r="CZ10253" s="43"/>
      <c r="DA10253" s="43"/>
      <c r="DB10253" s="43"/>
      <c r="DC10253" s="43"/>
      <c r="DD10253" s="43"/>
      <c r="DE10253" s="43"/>
      <c r="DF10253" s="43"/>
      <c r="DG10253" s="43"/>
      <c r="DH10253" s="43"/>
      <c r="DI10253" s="43"/>
      <c r="DJ10253" s="43"/>
      <c r="DK10253" s="43"/>
      <c r="DL10253" s="43"/>
      <c r="DM10253" s="43"/>
      <c r="DN10253" s="43"/>
      <c r="DO10253" s="43"/>
      <c r="DP10253" s="43"/>
    </row>
    <row r="10254" spans="5:120" x14ac:dyDescent="0.25">
      <c r="BQ10254" s="42"/>
      <c r="BR10254" s="43"/>
      <c r="BS10254" s="43"/>
      <c r="BT10254" s="43"/>
      <c r="BU10254" s="43"/>
      <c r="BV10254" s="43"/>
      <c r="BW10254" s="43"/>
      <c r="BX10254" s="43"/>
      <c r="BY10254" s="43"/>
      <c r="BZ10254" s="43"/>
      <c r="CA10254" s="43"/>
      <c r="CB10254" s="43"/>
      <c r="CC10254" s="43"/>
      <c r="CD10254" s="43"/>
      <c r="CE10254" s="43"/>
      <c r="CF10254" s="43"/>
      <c r="CG10254" s="43"/>
      <c r="CH10254" s="43"/>
      <c r="CI10254" s="43"/>
      <c r="CJ10254" s="43"/>
      <c r="CK10254" s="43"/>
      <c r="CL10254" s="43"/>
      <c r="CM10254" s="43"/>
      <c r="CN10254" s="43"/>
      <c r="CO10254" s="43"/>
      <c r="CP10254" s="43"/>
      <c r="CQ10254" s="43"/>
      <c r="CR10254" s="43"/>
      <c r="CS10254" s="43"/>
      <c r="CT10254" s="43"/>
      <c r="CU10254" s="43"/>
      <c r="CV10254" s="43"/>
      <c r="CW10254" s="43"/>
      <c r="CX10254" s="43"/>
      <c r="CY10254" s="43"/>
      <c r="CZ10254" s="43"/>
      <c r="DA10254" s="43"/>
      <c r="DB10254" s="43"/>
      <c r="DC10254" s="43"/>
      <c r="DD10254" s="43"/>
      <c r="DE10254" s="43"/>
      <c r="DF10254" s="43"/>
      <c r="DG10254" s="43"/>
      <c r="DH10254" s="43"/>
      <c r="DI10254" s="43"/>
      <c r="DJ10254" s="43"/>
      <c r="DK10254" s="43"/>
      <c r="DL10254" s="43"/>
      <c r="DM10254" s="43"/>
      <c r="DN10254" s="43"/>
      <c r="DO10254" s="43"/>
      <c r="DP10254" s="43"/>
    </row>
    <row r="10255" spans="5:120" x14ac:dyDescent="0.25">
      <c r="BQ10255" s="42" t="s">
        <v>1654</v>
      </c>
      <c r="BR10255" s="43"/>
      <c r="BS10255" s="43"/>
      <c r="BT10255" s="43"/>
      <c r="BU10255" s="43"/>
      <c r="BV10255" s="43"/>
      <c r="BW10255" s="43"/>
      <c r="BX10255" s="43"/>
      <c r="BY10255" s="43"/>
      <c r="BZ10255" s="43"/>
      <c r="CA10255" s="43"/>
      <c r="CB10255" s="43"/>
      <c r="CC10255" s="43"/>
      <c r="CD10255" s="43"/>
      <c r="CE10255" s="43"/>
      <c r="CF10255" s="43"/>
      <c r="CG10255" s="43"/>
      <c r="CH10255" s="43"/>
      <c r="CI10255" s="43"/>
      <c r="CJ10255" s="43"/>
      <c r="CK10255" s="43"/>
      <c r="CL10255" s="43"/>
      <c r="CM10255" s="43"/>
      <c r="CN10255" s="43"/>
      <c r="CO10255" s="43"/>
      <c r="CP10255" s="43"/>
      <c r="CQ10255" s="43"/>
      <c r="CR10255" s="43"/>
      <c r="CS10255" s="43"/>
      <c r="CT10255" s="43"/>
      <c r="CU10255" s="43"/>
      <c r="CV10255" s="43"/>
      <c r="CW10255" s="43"/>
      <c r="CX10255" s="43"/>
      <c r="CY10255" s="43"/>
      <c r="CZ10255" s="43"/>
      <c r="DA10255" s="43"/>
      <c r="DB10255" s="43"/>
      <c r="DC10255" s="43"/>
      <c r="DD10255" s="43"/>
      <c r="DE10255" s="43"/>
      <c r="DF10255" s="43"/>
      <c r="DG10255" s="43"/>
      <c r="DH10255" s="43"/>
      <c r="DI10255" s="43"/>
      <c r="DJ10255" s="43"/>
      <c r="DK10255" s="43"/>
      <c r="DL10255" s="43"/>
      <c r="DM10255" s="43"/>
      <c r="DN10255" s="43"/>
      <c r="DO10255" s="43"/>
      <c r="DP10255" s="43"/>
    </row>
    <row r="10282" spans="3:5" x14ac:dyDescent="0.25">
      <c r="C10282" s="13">
        <v>0</v>
      </c>
      <c r="E10282" s="4" t="s">
        <v>1648</v>
      </c>
    </row>
    <row r="10295" spans="5:5" x14ac:dyDescent="0.25">
      <c r="E10295" s="4" t="s">
        <v>1656</v>
      </c>
    </row>
    <row r="10296" spans="5:5" x14ac:dyDescent="0.25">
      <c r="E10296" s="1" t="s">
        <v>1657</v>
      </c>
    </row>
    <row r="10298" spans="5:5" x14ac:dyDescent="0.25">
      <c r="E10298" s="4" t="s">
        <v>1658</v>
      </c>
    </row>
    <row r="10299" spans="5:5" x14ac:dyDescent="0.25">
      <c r="E10299" s="1" t="s">
        <v>1659</v>
      </c>
    </row>
    <row r="10433" spans="3:36" x14ac:dyDescent="0.25">
      <c r="C10433" s="13">
        <v>0</v>
      </c>
    </row>
    <row r="10443" spans="3:36" x14ac:dyDescent="0.25">
      <c r="AJ10443" s="1" t="s">
        <v>1660</v>
      </c>
    </row>
    <row r="10449" spans="5:45" x14ac:dyDescent="0.25">
      <c r="E10449" s="46" t="s">
        <v>1123</v>
      </c>
      <c r="F10449" s="43"/>
      <c r="G10449" s="43"/>
      <c r="H10449" s="43"/>
      <c r="I10449" s="43"/>
      <c r="J10449" s="43"/>
      <c r="K10449" s="43"/>
      <c r="L10449" s="43"/>
      <c r="M10449" s="43"/>
      <c r="N10449" s="43"/>
      <c r="O10449" s="43"/>
      <c r="P10449" s="43"/>
      <c r="Q10449" s="43"/>
      <c r="R10449" s="43"/>
      <c r="S10449" s="43"/>
      <c r="T10449" s="43"/>
      <c r="U10449" s="43"/>
      <c r="V10449" s="43"/>
      <c r="W10449" s="43"/>
      <c r="X10449" s="43"/>
      <c r="Y10449" s="43"/>
      <c r="Z10449" s="43"/>
      <c r="AA10449" s="43"/>
      <c r="AB10449" s="43"/>
      <c r="AC10449" s="43"/>
      <c r="AD10449" s="43"/>
      <c r="AE10449" s="43"/>
      <c r="AF10449" s="43"/>
      <c r="AG10449" s="43"/>
      <c r="AH10449" s="43"/>
      <c r="AI10449" s="43"/>
      <c r="AJ10449" s="43"/>
      <c r="AK10449" s="43"/>
      <c r="AL10449" s="43"/>
      <c r="AM10449" s="43"/>
      <c r="AN10449" s="43"/>
      <c r="AO10449" s="43"/>
      <c r="AP10449" s="43"/>
      <c r="AQ10449" s="43"/>
      <c r="AR10449" s="43"/>
      <c r="AS10449" s="43"/>
    </row>
    <row r="10450" spans="5:45" x14ac:dyDescent="0.25">
      <c r="E10450" s="42" t="s">
        <v>868</v>
      </c>
      <c r="F10450" s="43"/>
      <c r="G10450" s="43"/>
      <c r="H10450" s="43"/>
      <c r="I10450" s="43"/>
      <c r="J10450" s="43"/>
      <c r="K10450" s="43"/>
      <c r="L10450" s="43"/>
      <c r="M10450" s="43"/>
      <c r="N10450" s="43"/>
      <c r="O10450" s="43"/>
      <c r="P10450" s="43"/>
      <c r="Q10450" s="43"/>
      <c r="R10450" s="43"/>
      <c r="S10450" s="43"/>
      <c r="T10450" s="43"/>
      <c r="U10450" s="43"/>
      <c r="V10450" s="43"/>
      <c r="W10450" s="43"/>
      <c r="X10450" s="43"/>
      <c r="Y10450" s="43"/>
      <c r="Z10450" s="43"/>
      <c r="AA10450" s="43"/>
      <c r="AB10450" s="43"/>
      <c r="AC10450" s="43"/>
      <c r="AD10450" s="43"/>
      <c r="AE10450" s="43"/>
      <c r="AF10450" s="43"/>
      <c r="AG10450" s="43"/>
      <c r="AH10450" s="43"/>
      <c r="AI10450" s="43"/>
      <c r="AJ10450" s="43"/>
      <c r="AK10450" s="43"/>
      <c r="AL10450" s="43"/>
      <c r="AM10450" s="43"/>
      <c r="AN10450" s="43"/>
      <c r="AO10450" s="43"/>
      <c r="AP10450" s="43"/>
      <c r="AQ10450" s="43"/>
      <c r="AR10450" s="43"/>
      <c r="AS10450" s="43"/>
    </row>
    <row r="10451" spans="5:45" x14ac:dyDescent="0.25">
      <c r="E10451" s="42" t="s">
        <v>876</v>
      </c>
      <c r="F10451" s="43"/>
      <c r="G10451" s="43"/>
      <c r="H10451" s="43"/>
      <c r="I10451" s="43"/>
      <c r="J10451" s="43"/>
      <c r="K10451" s="43"/>
      <c r="L10451" s="43"/>
      <c r="M10451" s="43"/>
      <c r="N10451" s="43"/>
      <c r="O10451" s="43"/>
      <c r="P10451" s="43"/>
      <c r="Q10451" s="43"/>
      <c r="R10451" s="43"/>
      <c r="S10451" s="43"/>
      <c r="T10451" s="43"/>
      <c r="U10451" s="43"/>
      <c r="V10451" s="43"/>
      <c r="W10451" s="43"/>
      <c r="X10451" s="43"/>
      <c r="Y10451" s="43"/>
      <c r="Z10451" s="43"/>
      <c r="AA10451" s="43"/>
      <c r="AB10451" s="43"/>
      <c r="AC10451" s="43"/>
      <c r="AD10451" s="43"/>
      <c r="AE10451" s="43"/>
      <c r="AF10451" s="43"/>
      <c r="AG10451" s="43"/>
      <c r="AH10451" s="43"/>
      <c r="AI10451" s="43"/>
      <c r="AJ10451" s="43"/>
      <c r="AK10451" s="43"/>
      <c r="AL10451" s="43"/>
      <c r="AM10451" s="43"/>
      <c r="AN10451" s="43"/>
      <c r="AO10451" s="43"/>
      <c r="AP10451" s="43"/>
      <c r="AQ10451" s="43"/>
      <c r="AR10451" s="43"/>
      <c r="AS10451" s="43"/>
    </row>
    <row r="10452" spans="5:45" x14ac:dyDescent="0.25">
      <c r="E10452" s="42" t="s">
        <v>1294</v>
      </c>
      <c r="F10452" s="43"/>
      <c r="G10452" s="43"/>
      <c r="H10452" s="43"/>
      <c r="I10452" s="43"/>
      <c r="J10452" s="43"/>
      <c r="K10452" s="43"/>
      <c r="L10452" s="43"/>
      <c r="M10452" s="43"/>
      <c r="N10452" s="43"/>
      <c r="O10452" s="43"/>
      <c r="P10452" s="43"/>
      <c r="Q10452" s="43"/>
      <c r="R10452" s="43"/>
      <c r="S10452" s="43"/>
      <c r="T10452" s="43"/>
      <c r="U10452" s="43"/>
      <c r="V10452" s="43"/>
      <c r="W10452" s="43"/>
      <c r="X10452" s="43"/>
      <c r="Y10452" s="43"/>
      <c r="Z10452" s="43"/>
      <c r="AA10452" s="43"/>
      <c r="AB10452" s="43"/>
      <c r="AC10452" s="43"/>
      <c r="AD10452" s="43"/>
      <c r="AE10452" s="43"/>
      <c r="AF10452" s="43"/>
      <c r="AG10452" s="43"/>
      <c r="AH10452" s="43"/>
      <c r="AI10452" s="43"/>
      <c r="AJ10452" s="43"/>
      <c r="AK10452" s="43"/>
      <c r="AL10452" s="43"/>
      <c r="AM10452" s="43"/>
      <c r="AN10452" s="43"/>
      <c r="AO10452" s="43"/>
      <c r="AP10452" s="43"/>
      <c r="AQ10452" s="43"/>
      <c r="AR10452" s="43"/>
      <c r="AS10452" s="43"/>
    </row>
    <row r="10453" spans="5:45" x14ac:dyDescent="0.25">
      <c r="E10453" s="42" t="s">
        <v>1661</v>
      </c>
      <c r="F10453" s="43"/>
      <c r="G10453" s="43"/>
      <c r="H10453" s="43"/>
      <c r="I10453" s="43"/>
      <c r="J10453" s="43"/>
      <c r="K10453" s="43"/>
      <c r="L10453" s="43"/>
      <c r="M10453" s="43"/>
      <c r="N10453" s="43"/>
      <c r="O10453" s="43"/>
      <c r="P10453" s="43"/>
      <c r="Q10453" s="43"/>
      <c r="R10453" s="43"/>
      <c r="S10453" s="43"/>
      <c r="T10453" s="43"/>
      <c r="U10453" s="43"/>
      <c r="V10453" s="43"/>
      <c r="W10453" s="43"/>
      <c r="X10453" s="43"/>
      <c r="Y10453" s="43"/>
      <c r="Z10453" s="43"/>
      <c r="AA10453" s="43"/>
      <c r="AB10453" s="43"/>
      <c r="AC10453" s="43"/>
      <c r="AD10453" s="43"/>
      <c r="AE10453" s="43"/>
      <c r="AF10453" s="43"/>
      <c r="AG10453" s="43"/>
      <c r="AH10453" s="43"/>
      <c r="AI10453" s="43"/>
      <c r="AJ10453" s="43"/>
      <c r="AK10453" s="43"/>
      <c r="AL10453" s="43"/>
      <c r="AM10453" s="43"/>
      <c r="AN10453" s="43"/>
      <c r="AO10453" s="43"/>
      <c r="AP10453" s="43"/>
      <c r="AQ10453" s="43"/>
      <c r="AR10453" s="43"/>
      <c r="AS10453" s="43"/>
    </row>
    <row r="10454" spans="5:45" x14ac:dyDescent="0.25">
      <c r="E10454" s="42" t="s">
        <v>889</v>
      </c>
      <c r="F10454" s="43"/>
      <c r="G10454" s="43"/>
      <c r="H10454" s="43"/>
      <c r="I10454" s="43"/>
      <c r="J10454" s="43"/>
      <c r="K10454" s="43"/>
      <c r="L10454" s="43"/>
      <c r="M10454" s="43"/>
      <c r="N10454" s="43"/>
      <c r="O10454" s="43"/>
      <c r="P10454" s="43"/>
      <c r="Q10454" s="43"/>
      <c r="R10454" s="43"/>
      <c r="S10454" s="43"/>
      <c r="T10454" s="43"/>
      <c r="U10454" s="43"/>
      <c r="V10454" s="43"/>
      <c r="W10454" s="43"/>
      <c r="X10454" s="43"/>
      <c r="Y10454" s="43"/>
      <c r="Z10454" s="43"/>
      <c r="AA10454" s="43"/>
      <c r="AB10454" s="43"/>
      <c r="AC10454" s="43"/>
      <c r="AD10454" s="43"/>
      <c r="AE10454" s="43"/>
      <c r="AF10454" s="43"/>
      <c r="AG10454" s="43"/>
      <c r="AH10454" s="43"/>
      <c r="AI10454" s="43"/>
      <c r="AJ10454" s="43"/>
      <c r="AK10454" s="43"/>
      <c r="AL10454" s="43"/>
      <c r="AM10454" s="43"/>
      <c r="AN10454" s="43"/>
      <c r="AO10454" s="43"/>
      <c r="AP10454" s="43"/>
      <c r="AQ10454" s="43"/>
      <c r="AR10454" s="43"/>
      <c r="AS10454" s="43"/>
    </row>
    <row r="10455" spans="5:45" x14ac:dyDescent="0.25">
      <c r="E10455" s="42" t="s">
        <v>952</v>
      </c>
      <c r="F10455" s="43"/>
      <c r="G10455" s="43"/>
      <c r="H10455" s="43"/>
      <c r="I10455" s="43"/>
      <c r="J10455" s="43"/>
      <c r="K10455" s="43"/>
      <c r="L10455" s="43"/>
      <c r="M10455" s="43"/>
      <c r="N10455" s="43"/>
      <c r="O10455" s="43"/>
      <c r="P10455" s="43"/>
      <c r="Q10455" s="43"/>
      <c r="R10455" s="43"/>
      <c r="S10455" s="43"/>
      <c r="T10455" s="43"/>
      <c r="U10455" s="43"/>
      <c r="V10455" s="43"/>
      <c r="W10455" s="43"/>
      <c r="X10455" s="43"/>
      <c r="Y10455" s="43"/>
      <c r="Z10455" s="43"/>
      <c r="AA10455" s="43"/>
      <c r="AB10455" s="43"/>
      <c r="AC10455" s="43"/>
      <c r="AD10455" s="43"/>
      <c r="AE10455" s="43"/>
      <c r="AF10455" s="43"/>
      <c r="AG10455" s="43"/>
      <c r="AH10455" s="43"/>
      <c r="AI10455" s="43"/>
      <c r="AJ10455" s="43"/>
      <c r="AK10455" s="43"/>
      <c r="AL10455" s="43"/>
      <c r="AM10455" s="43"/>
      <c r="AN10455" s="43"/>
      <c r="AO10455" s="43"/>
      <c r="AP10455" s="43"/>
      <c r="AQ10455" s="43"/>
      <c r="AR10455" s="43"/>
      <c r="AS10455" s="43"/>
    </row>
    <row r="10456" spans="5:45" x14ac:dyDescent="0.25">
      <c r="E10456" s="42" t="s">
        <v>988</v>
      </c>
      <c r="F10456" s="43"/>
      <c r="G10456" s="43"/>
      <c r="H10456" s="43"/>
      <c r="I10456" s="43"/>
      <c r="J10456" s="43"/>
      <c r="K10456" s="43"/>
      <c r="L10456" s="43"/>
      <c r="M10456" s="43"/>
      <c r="N10456" s="43"/>
      <c r="O10456" s="43"/>
      <c r="P10456" s="43"/>
      <c r="Q10456" s="43"/>
      <c r="R10456" s="43"/>
      <c r="S10456" s="43"/>
      <c r="T10456" s="43"/>
      <c r="U10456" s="43"/>
      <c r="V10456" s="43"/>
      <c r="W10456" s="43"/>
      <c r="X10456" s="43"/>
      <c r="Y10456" s="43"/>
      <c r="Z10456" s="43"/>
      <c r="AA10456" s="43"/>
      <c r="AB10456" s="43"/>
      <c r="AC10456" s="43"/>
      <c r="AD10456" s="43"/>
      <c r="AE10456" s="43"/>
      <c r="AF10456" s="43"/>
      <c r="AG10456" s="43"/>
      <c r="AH10456" s="43"/>
      <c r="AI10456" s="43"/>
      <c r="AJ10456" s="43"/>
      <c r="AK10456" s="43"/>
      <c r="AL10456" s="43"/>
      <c r="AM10456" s="43"/>
      <c r="AN10456" s="43"/>
      <c r="AO10456" s="43"/>
      <c r="AP10456" s="43"/>
      <c r="AQ10456" s="43"/>
      <c r="AR10456" s="43"/>
      <c r="AS10456" s="43"/>
    </row>
    <row r="10457" spans="5:45" x14ac:dyDescent="0.25">
      <c r="E10457" s="42" t="s">
        <v>989</v>
      </c>
      <c r="F10457" s="43"/>
      <c r="G10457" s="43"/>
      <c r="H10457" s="43"/>
      <c r="I10457" s="43"/>
      <c r="J10457" s="43"/>
      <c r="K10457" s="43"/>
      <c r="L10457" s="43"/>
      <c r="M10457" s="43"/>
      <c r="N10457" s="43"/>
      <c r="O10457" s="43"/>
      <c r="P10457" s="43"/>
      <c r="Q10457" s="43"/>
      <c r="R10457" s="43"/>
      <c r="S10457" s="43"/>
      <c r="T10457" s="43"/>
      <c r="U10457" s="43"/>
      <c r="V10457" s="43"/>
      <c r="W10457" s="43"/>
      <c r="X10457" s="43"/>
      <c r="Y10457" s="43"/>
      <c r="Z10457" s="43"/>
      <c r="AA10457" s="43"/>
      <c r="AB10457" s="43"/>
      <c r="AC10457" s="43"/>
      <c r="AD10457" s="43"/>
      <c r="AE10457" s="43"/>
      <c r="AF10457" s="43"/>
      <c r="AG10457" s="43"/>
      <c r="AH10457" s="43"/>
      <c r="AI10457" s="43"/>
      <c r="AJ10457" s="43"/>
      <c r="AK10457" s="43"/>
      <c r="AL10457" s="43"/>
      <c r="AM10457" s="43"/>
      <c r="AN10457" s="43"/>
      <c r="AO10457" s="43"/>
      <c r="AP10457" s="43"/>
      <c r="AQ10457" s="43"/>
      <c r="AR10457" s="43"/>
      <c r="AS10457" s="43"/>
    </row>
    <row r="10458" spans="5:45" x14ac:dyDescent="0.25">
      <c r="E10458" s="42" t="s">
        <v>990</v>
      </c>
      <c r="F10458" s="43"/>
      <c r="G10458" s="43"/>
      <c r="H10458" s="43"/>
      <c r="I10458" s="43"/>
      <c r="J10458" s="43"/>
      <c r="K10458" s="43"/>
      <c r="L10458" s="43"/>
      <c r="M10458" s="43"/>
      <c r="N10458" s="43"/>
      <c r="O10458" s="43"/>
      <c r="P10458" s="43"/>
      <c r="Q10458" s="43"/>
      <c r="R10458" s="43"/>
      <c r="S10458" s="43"/>
      <c r="T10458" s="43"/>
      <c r="U10458" s="43"/>
      <c r="V10458" s="43"/>
      <c r="W10458" s="43"/>
      <c r="X10458" s="43"/>
      <c r="Y10458" s="43"/>
      <c r="Z10458" s="43"/>
      <c r="AA10458" s="43"/>
      <c r="AB10458" s="43"/>
      <c r="AC10458" s="43"/>
      <c r="AD10458" s="43"/>
      <c r="AE10458" s="43"/>
      <c r="AF10458" s="43"/>
      <c r="AG10458" s="43"/>
      <c r="AH10458" s="43"/>
      <c r="AI10458" s="43"/>
      <c r="AJ10458" s="43"/>
      <c r="AK10458" s="43"/>
      <c r="AL10458" s="43"/>
      <c r="AM10458" s="43"/>
      <c r="AN10458" s="43"/>
      <c r="AO10458" s="43"/>
      <c r="AP10458" s="43"/>
      <c r="AQ10458" s="43"/>
      <c r="AR10458" s="43"/>
      <c r="AS10458" s="43"/>
    </row>
    <row r="10459" spans="5:45" x14ac:dyDescent="0.25">
      <c r="E10459" s="42" t="s">
        <v>991</v>
      </c>
      <c r="F10459" s="43"/>
      <c r="G10459" s="43"/>
      <c r="H10459" s="43"/>
      <c r="I10459" s="43"/>
      <c r="J10459" s="43"/>
      <c r="K10459" s="43"/>
      <c r="L10459" s="43"/>
      <c r="M10459" s="43"/>
      <c r="N10459" s="43"/>
      <c r="O10459" s="43"/>
      <c r="P10459" s="43"/>
      <c r="Q10459" s="43"/>
      <c r="R10459" s="43"/>
      <c r="S10459" s="43"/>
      <c r="T10459" s="43"/>
      <c r="U10459" s="43"/>
      <c r="V10459" s="43"/>
      <c r="W10459" s="43"/>
      <c r="X10459" s="43"/>
      <c r="Y10459" s="43"/>
      <c r="Z10459" s="43"/>
      <c r="AA10459" s="43"/>
      <c r="AB10459" s="43"/>
      <c r="AC10459" s="43"/>
      <c r="AD10459" s="43"/>
      <c r="AE10459" s="43"/>
      <c r="AF10459" s="43"/>
      <c r="AG10459" s="43"/>
      <c r="AH10459" s="43"/>
      <c r="AI10459" s="43"/>
      <c r="AJ10459" s="43"/>
      <c r="AK10459" s="43"/>
      <c r="AL10459" s="43"/>
      <c r="AM10459" s="43"/>
      <c r="AN10459" s="43"/>
      <c r="AO10459" s="43"/>
      <c r="AP10459" s="43"/>
      <c r="AQ10459" s="43"/>
      <c r="AR10459" s="43"/>
      <c r="AS10459" s="43"/>
    </row>
    <row r="10460" spans="5:45" x14ac:dyDescent="0.25">
      <c r="E10460" s="42" t="s">
        <v>993</v>
      </c>
      <c r="F10460" s="43"/>
      <c r="G10460" s="43"/>
      <c r="H10460" s="43"/>
      <c r="I10460" s="43"/>
      <c r="J10460" s="43"/>
      <c r="K10460" s="43"/>
      <c r="L10460" s="43"/>
      <c r="M10460" s="43"/>
      <c r="N10460" s="43"/>
      <c r="O10460" s="43"/>
      <c r="P10460" s="43"/>
      <c r="Q10460" s="43"/>
      <c r="R10460" s="43"/>
      <c r="S10460" s="43"/>
      <c r="T10460" s="43"/>
      <c r="U10460" s="43"/>
      <c r="V10460" s="43"/>
      <c r="W10460" s="43"/>
      <c r="X10460" s="43"/>
      <c r="Y10460" s="43"/>
      <c r="Z10460" s="43"/>
      <c r="AA10460" s="43"/>
      <c r="AB10460" s="43"/>
      <c r="AC10460" s="43"/>
      <c r="AD10460" s="43"/>
      <c r="AE10460" s="43"/>
      <c r="AF10460" s="43"/>
      <c r="AG10460" s="43"/>
      <c r="AH10460" s="43"/>
      <c r="AI10460" s="43"/>
      <c r="AJ10460" s="43"/>
      <c r="AK10460" s="43"/>
      <c r="AL10460" s="43"/>
      <c r="AM10460" s="43"/>
      <c r="AN10460" s="43"/>
      <c r="AO10460" s="43"/>
      <c r="AP10460" s="43"/>
      <c r="AQ10460" s="43"/>
      <c r="AR10460" s="43"/>
      <c r="AS10460" s="43"/>
    </row>
    <row r="10461" spans="5:45" x14ac:dyDescent="0.25">
      <c r="E10461" s="42" t="s">
        <v>994</v>
      </c>
      <c r="F10461" s="43"/>
      <c r="G10461" s="43"/>
      <c r="H10461" s="43"/>
      <c r="I10461" s="43"/>
      <c r="J10461" s="43"/>
      <c r="K10461" s="43"/>
      <c r="L10461" s="43"/>
      <c r="M10461" s="43"/>
      <c r="N10461" s="43"/>
      <c r="O10461" s="43"/>
      <c r="P10461" s="43"/>
      <c r="Q10461" s="43"/>
      <c r="R10461" s="43"/>
      <c r="S10461" s="43"/>
      <c r="T10461" s="43"/>
      <c r="U10461" s="43"/>
      <c r="V10461" s="43"/>
      <c r="W10461" s="43"/>
      <c r="X10461" s="43"/>
      <c r="Y10461" s="43"/>
      <c r="Z10461" s="43"/>
      <c r="AA10461" s="43"/>
      <c r="AB10461" s="43"/>
      <c r="AC10461" s="43"/>
      <c r="AD10461" s="43"/>
      <c r="AE10461" s="43"/>
      <c r="AF10461" s="43"/>
      <c r="AG10461" s="43"/>
      <c r="AH10461" s="43"/>
      <c r="AI10461" s="43"/>
      <c r="AJ10461" s="43"/>
      <c r="AK10461" s="43"/>
      <c r="AL10461" s="43"/>
      <c r="AM10461" s="43"/>
      <c r="AN10461" s="43"/>
      <c r="AO10461" s="43"/>
      <c r="AP10461" s="43"/>
      <c r="AQ10461" s="43"/>
      <c r="AR10461" s="43"/>
      <c r="AS10461" s="43"/>
    </row>
    <row r="10462" spans="5:45" x14ac:dyDescent="0.25">
      <c r="E10462" s="42" t="s">
        <v>1118</v>
      </c>
      <c r="F10462" s="43"/>
      <c r="G10462" s="43"/>
      <c r="H10462" s="43"/>
      <c r="I10462" s="43"/>
      <c r="J10462" s="43"/>
      <c r="K10462" s="43"/>
      <c r="L10462" s="43"/>
      <c r="M10462" s="43"/>
      <c r="N10462" s="43"/>
      <c r="O10462" s="43"/>
      <c r="P10462" s="43"/>
      <c r="Q10462" s="43"/>
      <c r="R10462" s="43"/>
      <c r="S10462" s="43"/>
      <c r="T10462" s="43"/>
      <c r="U10462" s="43"/>
      <c r="V10462" s="43"/>
      <c r="W10462" s="43"/>
      <c r="X10462" s="43"/>
      <c r="Y10462" s="43"/>
      <c r="Z10462" s="43"/>
      <c r="AA10462" s="43"/>
      <c r="AB10462" s="43"/>
      <c r="AC10462" s="43"/>
      <c r="AD10462" s="43"/>
      <c r="AE10462" s="43"/>
      <c r="AF10462" s="43"/>
      <c r="AG10462" s="43"/>
      <c r="AH10462" s="43"/>
      <c r="AI10462" s="43"/>
      <c r="AJ10462" s="43"/>
      <c r="AK10462" s="43"/>
      <c r="AL10462" s="43"/>
      <c r="AM10462" s="43"/>
      <c r="AN10462" s="43"/>
      <c r="AO10462" s="43"/>
      <c r="AP10462" s="43"/>
      <c r="AQ10462" s="43"/>
      <c r="AR10462" s="43"/>
      <c r="AS10462" s="43"/>
    </row>
    <row r="10463" spans="5:45" x14ac:dyDescent="0.25">
      <c r="E10463" s="42" t="s">
        <v>1661</v>
      </c>
      <c r="F10463" s="43"/>
      <c r="G10463" s="43"/>
      <c r="H10463" s="43"/>
      <c r="I10463" s="43"/>
      <c r="J10463" s="43"/>
      <c r="K10463" s="43"/>
      <c r="L10463" s="43"/>
      <c r="M10463" s="43"/>
      <c r="N10463" s="43"/>
      <c r="O10463" s="43"/>
      <c r="P10463" s="43"/>
      <c r="Q10463" s="43"/>
      <c r="R10463" s="43"/>
      <c r="S10463" s="43"/>
      <c r="T10463" s="43"/>
      <c r="U10463" s="43"/>
      <c r="V10463" s="43"/>
      <c r="W10463" s="43"/>
      <c r="X10463" s="43"/>
      <c r="Y10463" s="43"/>
      <c r="Z10463" s="43"/>
      <c r="AA10463" s="43"/>
      <c r="AB10463" s="43"/>
      <c r="AC10463" s="43"/>
      <c r="AD10463" s="43"/>
      <c r="AE10463" s="43"/>
      <c r="AF10463" s="43"/>
      <c r="AG10463" s="43"/>
      <c r="AH10463" s="43"/>
      <c r="AI10463" s="43"/>
      <c r="AJ10463" s="43"/>
      <c r="AK10463" s="43"/>
      <c r="AL10463" s="43"/>
      <c r="AM10463" s="43"/>
      <c r="AN10463" s="43"/>
      <c r="AO10463" s="43"/>
      <c r="AP10463" s="43"/>
      <c r="AQ10463" s="43"/>
      <c r="AR10463" s="43"/>
      <c r="AS10463" s="43"/>
    </row>
    <row r="10464" spans="5:45" x14ac:dyDescent="0.25">
      <c r="E10464" s="42" t="s">
        <v>904</v>
      </c>
      <c r="F10464" s="43"/>
      <c r="G10464" s="43"/>
      <c r="H10464" s="43"/>
      <c r="I10464" s="43"/>
      <c r="J10464" s="43"/>
      <c r="K10464" s="43"/>
      <c r="L10464" s="43"/>
      <c r="M10464" s="43"/>
      <c r="N10464" s="43"/>
      <c r="O10464" s="43"/>
      <c r="P10464" s="43"/>
      <c r="Q10464" s="43"/>
      <c r="R10464" s="43"/>
      <c r="S10464" s="43"/>
      <c r="T10464" s="43"/>
      <c r="U10464" s="43"/>
      <c r="V10464" s="43"/>
      <c r="W10464" s="43"/>
      <c r="X10464" s="43"/>
      <c r="Y10464" s="43"/>
      <c r="Z10464" s="43"/>
      <c r="AA10464" s="43"/>
      <c r="AB10464" s="43"/>
      <c r="AC10464" s="43"/>
      <c r="AD10464" s="43"/>
      <c r="AE10464" s="43"/>
      <c r="AF10464" s="43"/>
      <c r="AG10464" s="43"/>
      <c r="AH10464" s="43"/>
      <c r="AI10464" s="43"/>
      <c r="AJ10464" s="43"/>
      <c r="AK10464" s="43"/>
      <c r="AL10464" s="43"/>
      <c r="AM10464" s="43"/>
      <c r="AN10464" s="43"/>
      <c r="AO10464" s="43"/>
      <c r="AP10464" s="43"/>
      <c r="AQ10464" s="43"/>
      <c r="AR10464" s="43"/>
      <c r="AS10464" s="43"/>
    </row>
    <row r="10465" spans="5:45" x14ac:dyDescent="0.25">
      <c r="E10465" s="42"/>
      <c r="F10465" s="43"/>
      <c r="G10465" s="43"/>
      <c r="H10465" s="43"/>
      <c r="I10465" s="43"/>
      <c r="J10465" s="43"/>
      <c r="K10465" s="43"/>
      <c r="L10465" s="43"/>
      <c r="M10465" s="43"/>
      <c r="N10465" s="43"/>
      <c r="O10465" s="43"/>
      <c r="P10465" s="43"/>
      <c r="Q10465" s="43"/>
      <c r="R10465" s="43"/>
      <c r="S10465" s="43"/>
      <c r="T10465" s="43"/>
      <c r="U10465" s="43"/>
      <c r="V10465" s="43"/>
      <c r="W10465" s="43"/>
      <c r="X10465" s="43"/>
      <c r="Y10465" s="43"/>
      <c r="Z10465" s="43"/>
      <c r="AA10465" s="43"/>
      <c r="AB10465" s="43"/>
      <c r="AC10465" s="43"/>
      <c r="AD10465" s="43"/>
      <c r="AE10465" s="43"/>
      <c r="AF10465" s="43"/>
      <c r="AG10465" s="43"/>
      <c r="AH10465" s="43"/>
      <c r="AI10465" s="43"/>
      <c r="AJ10465" s="43"/>
      <c r="AK10465" s="43"/>
      <c r="AL10465" s="43"/>
      <c r="AM10465" s="43"/>
      <c r="AN10465" s="43"/>
      <c r="AO10465" s="43"/>
      <c r="AP10465" s="43"/>
      <c r="AQ10465" s="43"/>
      <c r="AR10465" s="43"/>
      <c r="AS10465" s="43"/>
    </row>
    <row r="10466" spans="5:45" x14ac:dyDescent="0.25">
      <c r="E10466" s="46" t="s">
        <v>1099</v>
      </c>
      <c r="F10466" s="43"/>
      <c r="G10466" s="43"/>
      <c r="H10466" s="43"/>
      <c r="I10466" s="43"/>
      <c r="J10466" s="43"/>
      <c r="K10466" s="43"/>
      <c r="L10466" s="43"/>
      <c r="M10466" s="43"/>
      <c r="N10466" s="43"/>
      <c r="O10466" s="43"/>
      <c r="P10466" s="43"/>
      <c r="Q10466" s="43"/>
      <c r="R10466" s="43"/>
      <c r="S10466" s="43"/>
      <c r="T10466" s="43"/>
      <c r="U10466" s="43"/>
      <c r="V10466" s="43"/>
      <c r="W10466" s="43"/>
      <c r="X10466" s="43"/>
      <c r="Y10466" s="43"/>
      <c r="Z10466" s="43"/>
      <c r="AA10466" s="43"/>
      <c r="AB10466" s="43"/>
      <c r="AC10466" s="43"/>
      <c r="AD10466" s="43"/>
      <c r="AE10466" s="43"/>
      <c r="AF10466" s="43"/>
      <c r="AG10466" s="43"/>
      <c r="AH10466" s="43"/>
      <c r="AI10466" s="43"/>
      <c r="AJ10466" s="43"/>
      <c r="AK10466" s="43"/>
      <c r="AL10466" s="43"/>
      <c r="AM10466" s="43"/>
      <c r="AN10466" s="43"/>
      <c r="AO10466" s="43"/>
      <c r="AP10466" s="43"/>
      <c r="AQ10466" s="43"/>
      <c r="AR10466" s="43"/>
      <c r="AS10466" s="43"/>
    </row>
    <row r="10467" spans="5:45" x14ac:dyDescent="0.25">
      <c r="E10467" s="42" t="s">
        <v>868</v>
      </c>
      <c r="F10467" s="43"/>
      <c r="G10467" s="43"/>
      <c r="H10467" s="43"/>
      <c r="I10467" s="43"/>
      <c r="J10467" s="43"/>
      <c r="K10467" s="43"/>
      <c r="L10467" s="43"/>
      <c r="M10467" s="43"/>
      <c r="N10467" s="43"/>
      <c r="O10467" s="43"/>
      <c r="P10467" s="43"/>
      <c r="Q10467" s="43"/>
      <c r="R10467" s="43"/>
      <c r="S10467" s="43"/>
      <c r="T10467" s="43"/>
      <c r="U10467" s="43"/>
      <c r="V10467" s="43"/>
      <c r="W10467" s="43"/>
      <c r="X10467" s="43"/>
      <c r="Y10467" s="43"/>
      <c r="Z10467" s="43"/>
      <c r="AA10467" s="43"/>
      <c r="AB10467" s="43"/>
      <c r="AC10467" s="43"/>
      <c r="AD10467" s="43"/>
      <c r="AE10467" s="43"/>
      <c r="AF10467" s="43"/>
      <c r="AG10467" s="43"/>
      <c r="AH10467" s="43"/>
      <c r="AI10467" s="43"/>
      <c r="AJ10467" s="43"/>
      <c r="AK10467" s="43"/>
      <c r="AL10467" s="43"/>
      <c r="AM10467" s="43"/>
      <c r="AN10467" s="43"/>
      <c r="AO10467" s="43"/>
      <c r="AP10467" s="43"/>
      <c r="AQ10467" s="43"/>
      <c r="AR10467" s="43"/>
      <c r="AS10467" s="43"/>
    </row>
    <row r="10468" spans="5:45" x14ac:dyDescent="0.25">
      <c r="E10468" s="42" t="s">
        <v>876</v>
      </c>
      <c r="F10468" s="43"/>
      <c r="G10468" s="43"/>
      <c r="H10468" s="43"/>
      <c r="I10468" s="43"/>
      <c r="J10468" s="43"/>
      <c r="K10468" s="43"/>
      <c r="L10468" s="43"/>
      <c r="M10468" s="43"/>
      <c r="N10468" s="43"/>
      <c r="O10468" s="43"/>
      <c r="P10468" s="43"/>
      <c r="Q10468" s="43"/>
      <c r="R10468" s="43"/>
      <c r="S10468" s="43"/>
      <c r="T10468" s="43"/>
      <c r="U10468" s="43"/>
      <c r="V10468" s="43"/>
      <c r="W10468" s="43"/>
      <c r="X10468" s="43"/>
      <c r="Y10468" s="43"/>
      <c r="Z10468" s="43"/>
      <c r="AA10468" s="43"/>
      <c r="AB10468" s="43"/>
      <c r="AC10468" s="43"/>
      <c r="AD10468" s="43"/>
      <c r="AE10468" s="43"/>
      <c r="AF10468" s="43"/>
      <c r="AG10468" s="43"/>
      <c r="AH10468" s="43"/>
      <c r="AI10468" s="43"/>
      <c r="AJ10468" s="43"/>
      <c r="AK10468" s="43"/>
      <c r="AL10468" s="43"/>
      <c r="AM10468" s="43"/>
      <c r="AN10468" s="43"/>
      <c r="AO10468" s="43"/>
      <c r="AP10468" s="43"/>
      <c r="AQ10468" s="43"/>
      <c r="AR10468" s="43"/>
      <c r="AS10468" s="43"/>
    </row>
    <row r="10469" spans="5:45" x14ac:dyDescent="0.25">
      <c r="E10469" s="42" t="s">
        <v>1225</v>
      </c>
      <c r="F10469" s="43"/>
      <c r="G10469" s="43"/>
      <c r="H10469" s="43"/>
      <c r="I10469" s="43"/>
      <c r="J10469" s="43"/>
      <c r="K10469" s="43"/>
      <c r="L10469" s="43"/>
      <c r="M10469" s="43"/>
      <c r="N10469" s="43"/>
      <c r="O10469" s="43"/>
      <c r="P10469" s="43"/>
      <c r="Q10469" s="43"/>
      <c r="R10469" s="43"/>
      <c r="S10469" s="43"/>
      <c r="T10469" s="43"/>
      <c r="U10469" s="43"/>
      <c r="V10469" s="43"/>
      <c r="W10469" s="43"/>
      <c r="X10469" s="43"/>
      <c r="Y10469" s="43"/>
      <c r="Z10469" s="43"/>
      <c r="AA10469" s="43"/>
      <c r="AB10469" s="43"/>
      <c r="AC10469" s="43"/>
      <c r="AD10469" s="43"/>
      <c r="AE10469" s="43"/>
      <c r="AF10469" s="43"/>
      <c r="AG10469" s="43"/>
      <c r="AH10469" s="43"/>
      <c r="AI10469" s="43"/>
      <c r="AJ10469" s="43"/>
      <c r="AK10469" s="43"/>
      <c r="AL10469" s="43"/>
      <c r="AM10469" s="43"/>
      <c r="AN10469" s="43"/>
      <c r="AO10469" s="43"/>
      <c r="AP10469" s="43"/>
      <c r="AQ10469" s="43"/>
      <c r="AR10469" s="43"/>
      <c r="AS10469" s="43"/>
    </row>
    <row r="10470" spans="5:45" x14ac:dyDescent="0.25">
      <c r="E10470" s="42" t="s">
        <v>1661</v>
      </c>
      <c r="F10470" s="43"/>
      <c r="G10470" s="43"/>
      <c r="H10470" s="43"/>
      <c r="I10470" s="43"/>
      <c r="J10470" s="43"/>
      <c r="K10470" s="43"/>
      <c r="L10470" s="43"/>
      <c r="M10470" s="43"/>
      <c r="N10470" s="43"/>
      <c r="O10470" s="43"/>
      <c r="P10470" s="43"/>
      <c r="Q10470" s="43"/>
      <c r="R10470" s="43"/>
      <c r="S10470" s="43"/>
      <c r="T10470" s="43"/>
      <c r="U10470" s="43"/>
      <c r="V10470" s="43"/>
      <c r="W10470" s="43"/>
      <c r="X10470" s="43"/>
      <c r="Y10470" s="43"/>
      <c r="Z10470" s="43"/>
      <c r="AA10470" s="43"/>
      <c r="AB10470" s="43"/>
      <c r="AC10470" s="43"/>
      <c r="AD10470" s="43"/>
      <c r="AE10470" s="43"/>
      <c r="AF10470" s="43"/>
      <c r="AG10470" s="43"/>
      <c r="AH10470" s="43"/>
      <c r="AI10470" s="43"/>
      <c r="AJ10470" s="43"/>
      <c r="AK10470" s="43"/>
      <c r="AL10470" s="43"/>
      <c r="AM10470" s="43"/>
      <c r="AN10470" s="43"/>
      <c r="AO10470" s="43"/>
      <c r="AP10470" s="43"/>
      <c r="AQ10470" s="43"/>
      <c r="AR10470" s="43"/>
      <c r="AS10470" s="43"/>
    </row>
    <row r="10471" spans="5:45" x14ac:dyDescent="0.25">
      <c r="E10471" s="42"/>
      <c r="F10471" s="43"/>
      <c r="G10471" s="43"/>
      <c r="H10471" s="43"/>
      <c r="I10471" s="43"/>
      <c r="J10471" s="43"/>
      <c r="K10471" s="43"/>
      <c r="L10471" s="43"/>
      <c r="M10471" s="43"/>
      <c r="N10471" s="43"/>
      <c r="O10471" s="43"/>
      <c r="P10471" s="43"/>
      <c r="Q10471" s="43"/>
      <c r="R10471" s="43"/>
      <c r="S10471" s="43"/>
      <c r="T10471" s="43"/>
      <c r="U10471" s="43"/>
      <c r="V10471" s="43"/>
      <c r="W10471" s="43"/>
      <c r="X10471" s="43"/>
      <c r="Y10471" s="43"/>
      <c r="Z10471" s="43"/>
      <c r="AA10471" s="43"/>
      <c r="AB10471" s="43"/>
      <c r="AC10471" s="43"/>
      <c r="AD10471" s="43"/>
      <c r="AE10471" s="43"/>
      <c r="AF10471" s="43"/>
      <c r="AG10471" s="43"/>
      <c r="AH10471" s="43"/>
      <c r="AI10471" s="43"/>
      <c r="AJ10471" s="43"/>
      <c r="AK10471" s="43"/>
      <c r="AL10471" s="43"/>
      <c r="AM10471" s="43"/>
      <c r="AN10471" s="43"/>
      <c r="AO10471" s="43"/>
      <c r="AP10471" s="43"/>
      <c r="AQ10471" s="43"/>
      <c r="AR10471" s="43"/>
      <c r="AS10471" s="43"/>
    </row>
    <row r="10472" spans="5:45" x14ac:dyDescent="0.25">
      <c r="E10472" s="42" t="s">
        <v>996</v>
      </c>
      <c r="F10472" s="43"/>
      <c r="G10472" s="43"/>
      <c r="H10472" s="43"/>
      <c r="I10472" s="43"/>
      <c r="J10472" s="43"/>
      <c r="K10472" s="43"/>
      <c r="L10472" s="43"/>
      <c r="M10472" s="43"/>
      <c r="N10472" s="43"/>
      <c r="O10472" s="43"/>
      <c r="P10472" s="43"/>
      <c r="Q10472" s="43"/>
      <c r="R10472" s="43"/>
      <c r="S10472" s="43"/>
      <c r="T10472" s="43"/>
      <c r="U10472" s="43"/>
      <c r="V10472" s="43"/>
      <c r="W10472" s="43"/>
      <c r="X10472" s="43"/>
      <c r="Y10472" s="43"/>
      <c r="Z10472" s="43"/>
      <c r="AA10472" s="43"/>
      <c r="AB10472" s="43"/>
      <c r="AC10472" s="43"/>
      <c r="AD10472" s="43"/>
      <c r="AE10472" s="43"/>
      <c r="AF10472" s="43"/>
      <c r="AG10472" s="43"/>
      <c r="AH10472" s="43"/>
      <c r="AI10472" s="43"/>
      <c r="AJ10472" s="43"/>
      <c r="AK10472" s="43"/>
      <c r="AL10472" s="43"/>
      <c r="AM10472" s="43"/>
      <c r="AN10472" s="43"/>
      <c r="AO10472" s="43"/>
      <c r="AP10472" s="43"/>
      <c r="AQ10472" s="43"/>
      <c r="AR10472" s="43"/>
      <c r="AS10472" s="43"/>
    </row>
    <row r="10473" spans="5:45" x14ac:dyDescent="0.25">
      <c r="E10473" s="42" t="s">
        <v>889</v>
      </c>
      <c r="F10473" s="43"/>
      <c r="G10473" s="43"/>
      <c r="H10473" s="43"/>
      <c r="I10473" s="43"/>
      <c r="J10473" s="43"/>
      <c r="K10473" s="43"/>
      <c r="L10473" s="43"/>
      <c r="M10473" s="43"/>
      <c r="N10473" s="43"/>
      <c r="O10473" s="43"/>
      <c r="P10473" s="43"/>
      <c r="Q10473" s="43"/>
      <c r="R10473" s="43"/>
      <c r="S10473" s="43"/>
      <c r="T10473" s="43"/>
      <c r="U10473" s="43"/>
      <c r="V10473" s="43"/>
      <c r="W10473" s="43"/>
      <c r="X10473" s="43"/>
      <c r="Y10473" s="43"/>
      <c r="Z10473" s="43"/>
      <c r="AA10473" s="43"/>
      <c r="AB10473" s="43"/>
      <c r="AC10473" s="43"/>
      <c r="AD10473" s="43"/>
      <c r="AE10473" s="43"/>
      <c r="AF10473" s="43"/>
      <c r="AG10473" s="43"/>
      <c r="AH10473" s="43"/>
      <c r="AI10473" s="43"/>
      <c r="AJ10473" s="43"/>
      <c r="AK10473" s="43"/>
      <c r="AL10473" s="43"/>
      <c r="AM10473" s="43"/>
      <c r="AN10473" s="43"/>
      <c r="AO10473" s="43"/>
      <c r="AP10473" s="43"/>
      <c r="AQ10473" s="43"/>
      <c r="AR10473" s="43"/>
      <c r="AS10473" s="43"/>
    </row>
    <row r="10474" spans="5:45" x14ac:dyDescent="0.25">
      <c r="E10474" s="42" t="s">
        <v>1227</v>
      </c>
      <c r="F10474" s="43"/>
      <c r="G10474" s="43"/>
      <c r="H10474" s="43"/>
      <c r="I10474" s="43"/>
      <c r="J10474" s="43"/>
      <c r="K10474" s="43"/>
      <c r="L10474" s="43"/>
      <c r="M10474" s="43"/>
      <c r="N10474" s="43"/>
      <c r="O10474" s="43"/>
      <c r="P10474" s="43"/>
      <c r="Q10474" s="43"/>
      <c r="R10474" s="43"/>
      <c r="S10474" s="43"/>
      <c r="T10474" s="43"/>
      <c r="U10474" s="43"/>
      <c r="V10474" s="43"/>
      <c r="W10474" s="43"/>
      <c r="X10474" s="43"/>
      <c r="Y10474" s="43"/>
      <c r="Z10474" s="43"/>
      <c r="AA10474" s="43"/>
      <c r="AB10474" s="43"/>
      <c r="AC10474" s="43"/>
      <c r="AD10474" s="43"/>
      <c r="AE10474" s="43"/>
      <c r="AF10474" s="43"/>
      <c r="AG10474" s="43"/>
      <c r="AH10474" s="43"/>
      <c r="AI10474" s="43"/>
      <c r="AJ10474" s="43"/>
      <c r="AK10474" s="43"/>
      <c r="AL10474" s="43"/>
      <c r="AM10474" s="43"/>
      <c r="AN10474" s="43"/>
      <c r="AO10474" s="43"/>
      <c r="AP10474" s="43"/>
      <c r="AQ10474" s="43"/>
      <c r="AR10474" s="43"/>
      <c r="AS10474" s="43"/>
    </row>
    <row r="10475" spans="5:45" x14ac:dyDescent="0.25">
      <c r="E10475" s="42" t="s">
        <v>893</v>
      </c>
      <c r="F10475" s="43"/>
      <c r="G10475" s="43"/>
      <c r="H10475" s="43"/>
      <c r="I10475" s="43"/>
      <c r="J10475" s="43"/>
      <c r="K10475" s="43"/>
      <c r="L10475" s="43"/>
      <c r="M10475" s="43"/>
      <c r="N10475" s="43"/>
      <c r="O10475" s="43"/>
      <c r="P10475" s="43"/>
      <c r="Q10475" s="43"/>
      <c r="R10475" s="43"/>
      <c r="S10475" s="43"/>
      <c r="T10475" s="43"/>
      <c r="U10475" s="43"/>
      <c r="V10475" s="43"/>
      <c r="W10475" s="43"/>
      <c r="X10475" s="43"/>
      <c r="Y10475" s="43"/>
      <c r="Z10475" s="43"/>
      <c r="AA10475" s="43"/>
      <c r="AB10475" s="43"/>
      <c r="AC10475" s="43"/>
      <c r="AD10475" s="43"/>
      <c r="AE10475" s="43"/>
      <c r="AF10475" s="43"/>
      <c r="AG10475" s="43"/>
      <c r="AH10475" s="43"/>
      <c r="AI10475" s="43"/>
      <c r="AJ10475" s="43"/>
      <c r="AK10475" s="43"/>
      <c r="AL10475" s="43"/>
      <c r="AM10475" s="43"/>
      <c r="AN10475" s="43"/>
      <c r="AO10475" s="43"/>
      <c r="AP10475" s="43"/>
      <c r="AQ10475" s="43"/>
      <c r="AR10475" s="43"/>
      <c r="AS10475" s="43"/>
    </row>
    <row r="10476" spans="5:45" x14ac:dyDescent="0.25">
      <c r="E10476" s="42" t="s">
        <v>1228</v>
      </c>
      <c r="F10476" s="43"/>
      <c r="G10476" s="43"/>
      <c r="H10476" s="43"/>
      <c r="I10476" s="43"/>
      <c r="J10476" s="43"/>
      <c r="K10476" s="43"/>
      <c r="L10476" s="43"/>
      <c r="M10476" s="43"/>
      <c r="N10476" s="43"/>
      <c r="O10476" s="43"/>
      <c r="P10476" s="43"/>
      <c r="Q10476" s="43"/>
      <c r="R10476" s="43"/>
      <c r="S10476" s="43"/>
      <c r="T10476" s="43"/>
      <c r="U10476" s="43"/>
      <c r="V10476" s="43"/>
      <c r="W10476" s="43"/>
      <c r="X10476" s="43"/>
      <c r="Y10476" s="43"/>
      <c r="Z10476" s="43"/>
      <c r="AA10476" s="43"/>
      <c r="AB10476" s="43"/>
      <c r="AC10476" s="43"/>
      <c r="AD10476" s="43"/>
      <c r="AE10476" s="43"/>
      <c r="AF10476" s="43"/>
      <c r="AG10476" s="43"/>
      <c r="AH10476" s="43"/>
      <c r="AI10476" s="43"/>
      <c r="AJ10476" s="43"/>
      <c r="AK10476" s="43"/>
      <c r="AL10476" s="43"/>
      <c r="AM10476" s="43"/>
      <c r="AN10476" s="43"/>
      <c r="AO10476" s="43"/>
      <c r="AP10476" s="43"/>
      <c r="AQ10476" s="43"/>
      <c r="AR10476" s="43"/>
      <c r="AS10476" s="43"/>
    </row>
    <row r="10477" spans="5:45" x14ac:dyDescent="0.25">
      <c r="E10477" s="42" t="s">
        <v>1229</v>
      </c>
      <c r="F10477" s="43"/>
      <c r="G10477" s="43"/>
      <c r="H10477" s="43"/>
      <c r="I10477" s="43"/>
      <c r="J10477" s="43"/>
      <c r="K10477" s="43"/>
      <c r="L10477" s="43"/>
      <c r="M10477" s="43"/>
      <c r="N10477" s="43"/>
      <c r="O10477" s="43"/>
      <c r="P10477" s="43"/>
      <c r="Q10477" s="43"/>
      <c r="R10477" s="43"/>
      <c r="S10477" s="43"/>
      <c r="T10477" s="43"/>
      <c r="U10477" s="43"/>
      <c r="V10477" s="43"/>
      <c r="W10477" s="43"/>
      <c r="X10477" s="43"/>
      <c r="Y10477" s="43"/>
      <c r="Z10477" s="43"/>
      <c r="AA10477" s="43"/>
      <c r="AB10477" s="43"/>
      <c r="AC10477" s="43"/>
      <c r="AD10477" s="43"/>
      <c r="AE10477" s="43"/>
      <c r="AF10477" s="43"/>
      <c r="AG10477" s="43"/>
      <c r="AH10477" s="43"/>
      <c r="AI10477" s="43"/>
      <c r="AJ10477" s="43"/>
      <c r="AK10477" s="43"/>
      <c r="AL10477" s="43"/>
      <c r="AM10477" s="43"/>
      <c r="AN10477" s="43"/>
      <c r="AO10477" s="43"/>
      <c r="AP10477" s="43"/>
      <c r="AQ10477" s="43"/>
      <c r="AR10477" s="43"/>
      <c r="AS10477" s="43"/>
    </row>
    <row r="10478" spans="5:45" x14ac:dyDescent="0.25">
      <c r="E10478" s="42" t="s">
        <v>1230</v>
      </c>
      <c r="F10478" s="43"/>
      <c r="G10478" s="43"/>
      <c r="H10478" s="43"/>
      <c r="I10478" s="43"/>
      <c r="J10478" s="43"/>
      <c r="K10478" s="43"/>
      <c r="L10478" s="43"/>
      <c r="M10478" s="43"/>
      <c r="N10478" s="43"/>
      <c r="O10478" s="43"/>
      <c r="P10478" s="43"/>
      <c r="Q10478" s="43"/>
      <c r="R10478" s="43"/>
      <c r="S10478" s="43"/>
      <c r="T10478" s="43"/>
      <c r="U10478" s="43"/>
      <c r="V10478" s="43"/>
      <c r="W10478" s="43"/>
      <c r="X10478" s="43"/>
      <c r="Y10478" s="43"/>
      <c r="Z10478" s="43"/>
      <c r="AA10478" s="43"/>
      <c r="AB10478" s="43"/>
      <c r="AC10478" s="43"/>
      <c r="AD10478" s="43"/>
      <c r="AE10478" s="43"/>
      <c r="AF10478" s="43"/>
      <c r="AG10478" s="43"/>
      <c r="AH10478" s="43"/>
      <c r="AI10478" s="43"/>
      <c r="AJ10478" s="43"/>
      <c r="AK10478" s="43"/>
      <c r="AL10478" s="43"/>
      <c r="AM10478" s="43"/>
      <c r="AN10478" s="43"/>
      <c r="AO10478" s="43"/>
      <c r="AP10478" s="43"/>
      <c r="AQ10478" s="43"/>
      <c r="AR10478" s="43"/>
      <c r="AS10478" s="43"/>
    </row>
    <row r="10479" spans="5:45" x14ac:dyDescent="0.25">
      <c r="E10479" s="42" t="s">
        <v>1231</v>
      </c>
      <c r="F10479" s="43"/>
      <c r="G10479" s="43"/>
      <c r="H10479" s="43"/>
      <c r="I10479" s="43"/>
      <c r="J10479" s="43"/>
      <c r="K10479" s="43"/>
      <c r="L10479" s="43"/>
      <c r="M10479" s="43"/>
      <c r="N10479" s="43"/>
      <c r="O10479" s="43"/>
      <c r="P10479" s="43"/>
      <c r="Q10479" s="43"/>
      <c r="R10479" s="43"/>
      <c r="S10479" s="43"/>
      <c r="T10479" s="43"/>
      <c r="U10479" s="43"/>
      <c r="V10479" s="43"/>
      <c r="W10479" s="43"/>
      <c r="X10479" s="43"/>
      <c r="Y10479" s="43"/>
      <c r="Z10479" s="43"/>
      <c r="AA10479" s="43"/>
      <c r="AB10479" s="43"/>
      <c r="AC10479" s="43"/>
      <c r="AD10479" s="43"/>
      <c r="AE10479" s="43"/>
      <c r="AF10479" s="43"/>
      <c r="AG10479" s="43"/>
      <c r="AH10479" s="43"/>
      <c r="AI10479" s="43"/>
      <c r="AJ10479" s="43"/>
      <c r="AK10479" s="43"/>
      <c r="AL10479" s="43"/>
      <c r="AM10479" s="43"/>
      <c r="AN10479" s="43"/>
      <c r="AO10479" s="43"/>
      <c r="AP10479" s="43"/>
      <c r="AQ10479" s="43"/>
      <c r="AR10479" s="43"/>
      <c r="AS10479" s="43"/>
    </row>
    <row r="10480" spans="5:45" x14ac:dyDescent="0.25">
      <c r="E10480" s="42" t="s">
        <v>1232</v>
      </c>
      <c r="F10480" s="43"/>
      <c r="G10480" s="43"/>
      <c r="H10480" s="43"/>
      <c r="I10480" s="43"/>
      <c r="J10480" s="43"/>
      <c r="K10480" s="43"/>
      <c r="L10480" s="43"/>
      <c r="M10480" s="43"/>
      <c r="N10480" s="43"/>
      <c r="O10480" s="43"/>
      <c r="P10480" s="43"/>
      <c r="Q10480" s="43"/>
      <c r="R10480" s="43"/>
      <c r="S10480" s="43"/>
      <c r="T10480" s="43"/>
      <c r="U10480" s="43"/>
      <c r="V10480" s="43"/>
      <c r="W10480" s="43"/>
      <c r="X10480" s="43"/>
      <c r="Y10480" s="43"/>
      <c r="Z10480" s="43"/>
      <c r="AA10480" s="43"/>
      <c r="AB10480" s="43"/>
      <c r="AC10480" s="43"/>
      <c r="AD10480" s="43"/>
      <c r="AE10480" s="43"/>
      <c r="AF10480" s="43"/>
      <c r="AG10480" s="43"/>
      <c r="AH10480" s="43"/>
      <c r="AI10480" s="43"/>
      <c r="AJ10480" s="43"/>
      <c r="AK10480" s="43"/>
      <c r="AL10480" s="43"/>
      <c r="AM10480" s="43"/>
      <c r="AN10480" s="43"/>
      <c r="AO10480" s="43"/>
      <c r="AP10480" s="43"/>
      <c r="AQ10480" s="43"/>
      <c r="AR10480" s="43"/>
      <c r="AS10480" s="43"/>
    </row>
    <row r="10481" spans="5:45" x14ac:dyDescent="0.25">
      <c r="E10481" s="42" t="s">
        <v>1233</v>
      </c>
      <c r="F10481" s="43"/>
      <c r="G10481" s="43"/>
      <c r="H10481" s="43"/>
      <c r="I10481" s="43"/>
      <c r="J10481" s="43"/>
      <c r="K10481" s="43"/>
      <c r="L10481" s="43"/>
      <c r="M10481" s="43"/>
      <c r="N10481" s="43"/>
      <c r="O10481" s="43"/>
      <c r="P10481" s="43"/>
      <c r="Q10481" s="43"/>
      <c r="R10481" s="43"/>
      <c r="S10481" s="43"/>
      <c r="T10481" s="43"/>
      <c r="U10481" s="43"/>
      <c r="V10481" s="43"/>
      <c r="W10481" s="43"/>
      <c r="X10481" s="43"/>
      <c r="Y10481" s="43"/>
      <c r="Z10481" s="43"/>
      <c r="AA10481" s="43"/>
      <c r="AB10481" s="43"/>
      <c r="AC10481" s="43"/>
      <c r="AD10481" s="43"/>
      <c r="AE10481" s="43"/>
      <c r="AF10481" s="43"/>
      <c r="AG10481" s="43"/>
      <c r="AH10481" s="43"/>
      <c r="AI10481" s="43"/>
      <c r="AJ10481" s="43"/>
      <c r="AK10481" s="43"/>
      <c r="AL10481" s="43"/>
      <c r="AM10481" s="43"/>
      <c r="AN10481" s="43"/>
      <c r="AO10481" s="43"/>
      <c r="AP10481" s="43"/>
      <c r="AQ10481" s="43"/>
      <c r="AR10481" s="43"/>
      <c r="AS10481" s="43"/>
    </row>
    <row r="10482" spans="5:45" x14ac:dyDescent="0.25">
      <c r="E10482" s="42" t="s">
        <v>896</v>
      </c>
      <c r="F10482" s="43"/>
      <c r="G10482" s="43"/>
      <c r="H10482" s="43"/>
      <c r="I10482" s="43"/>
      <c r="J10482" s="43"/>
      <c r="K10482" s="43"/>
      <c r="L10482" s="43"/>
      <c r="M10482" s="43"/>
      <c r="N10482" s="43"/>
      <c r="O10482" s="43"/>
      <c r="P10482" s="43"/>
      <c r="Q10482" s="43"/>
      <c r="R10482" s="43"/>
      <c r="S10482" s="43"/>
      <c r="T10482" s="43"/>
      <c r="U10482" s="43"/>
      <c r="V10482" s="43"/>
      <c r="W10482" s="43"/>
      <c r="X10482" s="43"/>
      <c r="Y10482" s="43"/>
      <c r="Z10482" s="43"/>
      <c r="AA10482" s="43"/>
      <c r="AB10482" s="43"/>
      <c r="AC10482" s="43"/>
      <c r="AD10482" s="43"/>
      <c r="AE10482" s="43"/>
      <c r="AF10482" s="43"/>
      <c r="AG10482" s="43"/>
      <c r="AH10482" s="43"/>
      <c r="AI10482" s="43"/>
      <c r="AJ10482" s="43"/>
      <c r="AK10482" s="43"/>
      <c r="AL10482" s="43"/>
      <c r="AM10482" s="43"/>
      <c r="AN10482" s="43"/>
      <c r="AO10482" s="43"/>
      <c r="AP10482" s="43"/>
      <c r="AQ10482" s="43"/>
      <c r="AR10482" s="43"/>
      <c r="AS10482" s="43"/>
    </row>
    <row r="10483" spans="5:45" x14ac:dyDescent="0.25">
      <c r="E10483" s="42" t="s">
        <v>897</v>
      </c>
      <c r="F10483" s="43"/>
      <c r="G10483" s="43"/>
      <c r="H10483" s="43"/>
      <c r="I10483" s="43"/>
      <c r="J10483" s="43"/>
      <c r="K10483" s="43"/>
      <c r="L10483" s="43"/>
      <c r="M10483" s="43"/>
      <c r="N10483" s="43"/>
      <c r="O10483" s="43"/>
      <c r="P10483" s="43"/>
      <c r="Q10483" s="43"/>
      <c r="R10483" s="43"/>
      <c r="S10483" s="43"/>
      <c r="T10483" s="43"/>
      <c r="U10483" s="43"/>
      <c r="V10483" s="43"/>
      <c r="W10483" s="43"/>
      <c r="X10483" s="43"/>
      <c r="Y10483" s="43"/>
      <c r="Z10483" s="43"/>
      <c r="AA10483" s="43"/>
      <c r="AB10483" s="43"/>
      <c r="AC10483" s="43"/>
      <c r="AD10483" s="43"/>
      <c r="AE10483" s="43"/>
      <c r="AF10483" s="43"/>
      <c r="AG10483" s="43"/>
      <c r="AH10483" s="43"/>
      <c r="AI10483" s="43"/>
      <c r="AJ10483" s="43"/>
      <c r="AK10483" s="43"/>
      <c r="AL10483" s="43"/>
      <c r="AM10483" s="43"/>
      <c r="AN10483" s="43"/>
      <c r="AO10483" s="43"/>
      <c r="AP10483" s="43"/>
      <c r="AQ10483" s="43"/>
      <c r="AR10483" s="43"/>
      <c r="AS10483" s="43"/>
    </row>
    <row r="10484" spans="5:45" x14ac:dyDescent="0.25">
      <c r="E10484" s="42" t="s">
        <v>893</v>
      </c>
      <c r="F10484" s="43"/>
      <c r="G10484" s="43"/>
      <c r="H10484" s="43"/>
      <c r="I10484" s="43"/>
      <c r="J10484" s="43"/>
      <c r="K10484" s="43"/>
      <c r="L10484" s="43"/>
      <c r="M10484" s="43"/>
      <c r="N10484" s="43"/>
      <c r="O10484" s="43"/>
      <c r="P10484" s="43"/>
      <c r="Q10484" s="43"/>
      <c r="R10484" s="43"/>
      <c r="S10484" s="43"/>
      <c r="T10484" s="43"/>
      <c r="U10484" s="43"/>
      <c r="V10484" s="43"/>
      <c r="W10484" s="43"/>
      <c r="X10484" s="43"/>
      <c r="Y10484" s="43"/>
      <c r="Z10484" s="43"/>
      <c r="AA10484" s="43"/>
      <c r="AB10484" s="43"/>
      <c r="AC10484" s="43"/>
      <c r="AD10484" s="43"/>
      <c r="AE10484" s="43"/>
      <c r="AF10484" s="43"/>
      <c r="AG10484" s="43"/>
      <c r="AH10484" s="43"/>
      <c r="AI10484" s="43"/>
      <c r="AJ10484" s="43"/>
      <c r="AK10484" s="43"/>
      <c r="AL10484" s="43"/>
      <c r="AM10484" s="43"/>
      <c r="AN10484" s="43"/>
      <c r="AO10484" s="43"/>
      <c r="AP10484" s="43"/>
      <c r="AQ10484" s="43"/>
      <c r="AR10484" s="43"/>
      <c r="AS10484" s="43"/>
    </row>
    <row r="10485" spans="5:45" x14ac:dyDescent="0.25">
      <c r="E10485" s="42" t="s">
        <v>1662</v>
      </c>
      <c r="F10485" s="43"/>
      <c r="G10485" s="43"/>
      <c r="H10485" s="43"/>
      <c r="I10485" s="43"/>
      <c r="J10485" s="43"/>
      <c r="K10485" s="43"/>
      <c r="L10485" s="43"/>
      <c r="M10485" s="43"/>
      <c r="N10485" s="43"/>
      <c r="O10485" s="43"/>
      <c r="P10485" s="43"/>
      <c r="Q10485" s="43"/>
      <c r="R10485" s="43"/>
      <c r="S10485" s="43"/>
      <c r="T10485" s="43"/>
      <c r="U10485" s="43"/>
      <c r="V10485" s="43"/>
      <c r="W10485" s="43"/>
      <c r="X10485" s="43"/>
      <c r="Y10485" s="43"/>
      <c r="Z10485" s="43"/>
      <c r="AA10485" s="43"/>
      <c r="AB10485" s="43"/>
      <c r="AC10485" s="43"/>
      <c r="AD10485" s="43"/>
      <c r="AE10485" s="43"/>
      <c r="AF10485" s="43"/>
      <c r="AG10485" s="43"/>
      <c r="AH10485" s="43"/>
      <c r="AI10485" s="43"/>
      <c r="AJ10485" s="43"/>
      <c r="AK10485" s="43"/>
      <c r="AL10485" s="43"/>
      <c r="AM10485" s="43"/>
      <c r="AN10485" s="43"/>
      <c r="AO10485" s="43"/>
      <c r="AP10485" s="43"/>
      <c r="AQ10485" s="43"/>
      <c r="AR10485" s="43"/>
      <c r="AS10485" s="43"/>
    </row>
    <row r="10486" spans="5:45" x14ac:dyDescent="0.25">
      <c r="E10486" s="42" t="s">
        <v>1235</v>
      </c>
      <c r="F10486" s="43"/>
      <c r="G10486" s="43"/>
      <c r="H10486" s="43"/>
      <c r="I10486" s="43"/>
      <c r="J10486" s="43"/>
      <c r="K10486" s="43"/>
      <c r="L10486" s="43"/>
      <c r="M10486" s="43"/>
      <c r="N10486" s="43"/>
      <c r="O10486" s="43"/>
      <c r="P10486" s="43"/>
      <c r="Q10486" s="43"/>
      <c r="R10486" s="43"/>
      <c r="S10486" s="43"/>
      <c r="T10486" s="43"/>
      <c r="U10486" s="43"/>
      <c r="V10486" s="43"/>
      <c r="W10486" s="43"/>
      <c r="X10486" s="43"/>
      <c r="Y10486" s="43"/>
      <c r="Z10486" s="43"/>
      <c r="AA10486" s="43"/>
      <c r="AB10486" s="43"/>
      <c r="AC10486" s="43"/>
      <c r="AD10486" s="43"/>
      <c r="AE10486" s="43"/>
      <c r="AF10486" s="43"/>
      <c r="AG10486" s="43"/>
      <c r="AH10486" s="43"/>
      <c r="AI10486" s="43"/>
      <c r="AJ10486" s="43"/>
      <c r="AK10486" s="43"/>
      <c r="AL10486" s="43"/>
      <c r="AM10486" s="43"/>
      <c r="AN10486" s="43"/>
      <c r="AO10486" s="43"/>
      <c r="AP10486" s="43"/>
      <c r="AQ10486" s="43"/>
      <c r="AR10486" s="43"/>
      <c r="AS10486" s="43"/>
    </row>
    <row r="10487" spans="5:45" x14ac:dyDescent="0.25">
      <c r="E10487" s="42" t="s">
        <v>1663</v>
      </c>
      <c r="F10487" s="43"/>
      <c r="G10487" s="43"/>
      <c r="H10487" s="43"/>
      <c r="I10487" s="43"/>
      <c r="J10487" s="43"/>
      <c r="K10487" s="43"/>
      <c r="L10487" s="43"/>
      <c r="M10487" s="43"/>
      <c r="N10487" s="43"/>
      <c r="O10487" s="43"/>
      <c r="P10487" s="43"/>
      <c r="Q10487" s="43"/>
      <c r="R10487" s="43"/>
      <c r="S10487" s="43"/>
      <c r="T10487" s="43"/>
      <c r="U10487" s="43"/>
      <c r="V10487" s="43"/>
      <c r="W10487" s="43"/>
      <c r="X10487" s="43"/>
      <c r="Y10487" s="43"/>
      <c r="Z10487" s="43"/>
      <c r="AA10487" s="43"/>
      <c r="AB10487" s="43"/>
      <c r="AC10487" s="43"/>
      <c r="AD10487" s="43"/>
      <c r="AE10487" s="43"/>
      <c r="AF10487" s="43"/>
      <c r="AG10487" s="43"/>
      <c r="AH10487" s="43"/>
      <c r="AI10487" s="43"/>
      <c r="AJ10487" s="43"/>
      <c r="AK10487" s="43"/>
      <c r="AL10487" s="43"/>
      <c r="AM10487" s="43"/>
      <c r="AN10487" s="43"/>
      <c r="AO10487" s="43"/>
      <c r="AP10487" s="43"/>
      <c r="AQ10487" s="43"/>
      <c r="AR10487" s="43"/>
      <c r="AS10487" s="43"/>
    </row>
    <row r="10488" spans="5:45" x14ac:dyDescent="0.25">
      <c r="E10488" s="42" t="s">
        <v>1664</v>
      </c>
      <c r="F10488" s="43"/>
      <c r="G10488" s="43"/>
      <c r="H10488" s="43"/>
      <c r="I10488" s="43"/>
      <c r="J10488" s="43"/>
      <c r="K10488" s="43"/>
      <c r="L10488" s="43"/>
      <c r="M10488" s="43"/>
      <c r="N10488" s="43"/>
      <c r="O10488" s="43"/>
      <c r="P10488" s="43"/>
      <c r="Q10488" s="43"/>
      <c r="R10488" s="43"/>
      <c r="S10488" s="43"/>
      <c r="T10488" s="43"/>
      <c r="U10488" s="43"/>
      <c r="V10488" s="43"/>
      <c r="W10488" s="43"/>
      <c r="X10488" s="43"/>
      <c r="Y10488" s="43"/>
      <c r="Z10488" s="43"/>
      <c r="AA10488" s="43"/>
      <c r="AB10488" s="43"/>
      <c r="AC10488" s="43"/>
      <c r="AD10488" s="43"/>
      <c r="AE10488" s="43"/>
      <c r="AF10488" s="43"/>
      <c r="AG10488" s="43"/>
      <c r="AH10488" s="43"/>
      <c r="AI10488" s="43"/>
      <c r="AJ10488" s="43"/>
      <c r="AK10488" s="43"/>
      <c r="AL10488" s="43"/>
      <c r="AM10488" s="43"/>
      <c r="AN10488" s="43"/>
      <c r="AO10488" s="43"/>
      <c r="AP10488" s="43"/>
      <c r="AQ10488" s="43"/>
      <c r="AR10488" s="43"/>
      <c r="AS10488" s="43"/>
    </row>
    <row r="10489" spans="5:45" x14ac:dyDescent="0.25">
      <c r="E10489" s="42" t="s">
        <v>1665</v>
      </c>
      <c r="F10489" s="43"/>
      <c r="G10489" s="43"/>
      <c r="H10489" s="43"/>
      <c r="I10489" s="43"/>
      <c r="J10489" s="43"/>
      <c r="K10489" s="43"/>
      <c r="L10489" s="43"/>
      <c r="M10489" s="43"/>
      <c r="N10489" s="43"/>
      <c r="O10489" s="43"/>
      <c r="P10489" s="43"/>
      <c r="Q10489" s="43"/>
      <c r="R10489" s="43"/>
      <c r="S10489" s="43"/>
      <c r="T10489" s="43"/>
      <c r="U10489" s="43"/>
      <c r="V10489" s="43"/>
      <c r="W10489" s="43"/>
      <c r="X10489" s="43"/>
      <c r="Y10489" s="43"/>
      <c r="Z10489" s="43"/>
      <c r="AA10489" s="43"/>
      <c r="AB10489" s="43"/>
      <c r="AC10489" s="43"/>
      <c r="AD10489" s="43"/>
      <c r="AE10489" s="43"/>
      <c r="AF10489" s="43"/>
      <c r="AG10489" s="43"/>
      <c r="AH10489" s="43"/>
      <c r="AI10489" s="43"/>
      <c r="AJ10489" s="43"/>
      <c r="AK10489" s="43"/>
      <c r="AL10489" s="43"/>
      <c r="AM10489" s="43"/>
      <c r="AN10489" s="43"/>
      <c r="AO10489" s="43"/>
      <c r="AP10489" s="43"/>
      <c r="AQ10489" s="43"/>
      <c r="AR10489" s="43"/>
      <c r="AS10489" s="43"/>
    </row>
    <row r="10490" spans="5:45" x14ac:dyDescent="0.25">
      <c r="E10490" s="42" t="s">
        <v>1666</v>
      </c>
      <c r="F10490" s="43"/>
      <c r="G10490" s="43"/>
      <c r="H10490" s="43"/>
      <c r="I10490" s="43"/>
      <c r="J10490" s="43"/>
      <c r="K10490" s="43"/>
      <c r="L10490" s="43"/>
      <c r="M10490" s="43"/>
      <c r="N10490" s="43"/>
      <c r="O10490" s="43"/>
      <c r="P10490" s="43"/>
      <c r="Q10490" s="43"/>
      <c r="R10490" s="43"/>
      <c r="S10490" s="43"/>
      <c r="T10490" s="43"/>
      <c r="U10490" s="43"/>
      <c r="V10490" s="43"/>
      <c r="W10490" s="43"/>
      <c r="X10490" s="43"/>
      <c r="Y10490" s="43"/>
      <c r="Z10490" s="43"/>
      <c r="AA10490" s="43"/>
      <c r="AB10490" s="43"/>
      <c r="AC10490" s="43"/>
      <c r="AD10490" s="43"/>
      <c r="AE10490" s="43"/>
      <c r="AF10490" s="43"/>
      <c r="AG10490" s="43"/>
      <c r="AH10490" s="43"/>
      <c r="AI10490" s="43"/>
      <c r="AJ10490" s="43"/>
      <c r="AK10490" s="43"/>
      <c r="AL10490" s="43"/>
      <c r="AM10490" s="43"/>
      <c r="AN10490" s="43"/>
      <c r="AO10490" s="43"/>
      <c r="AP10490" s="43"/>
      <c r="AQ10490" s="43"/>
      <c r="AR10490" s="43"/>
      <c r="AS10490" s="43"/>
    </row>
    <row r="10491" spans="5:45" x14ac:dyDescent="0.25">
      <c r="E10491" s="42" t="s">
        <v>900</v>
      </c>
      <c r="F10491" s="43"/>
      <c r="G10491" s="43"/>
      <c r="H10491" s="43"/>
      <c r="I10491" s="43"/>
      <c r="J10491" s="43"/>
      <c r="K10491" s="43"/>
      <c r="L10491" s="43"/>
      <c r="M10491" s="43"/>
      <c r="N10491" s="43"/>
      <c r="O10491" s="43"/>
      <c r="P10491" s="43"/>
      <c r="Q10491" s="43"/>
      <c r="R10491" s="43"/>
      <c r="S10491" s="43"/>
      <c r="T10491" s="43"/>
      <c r="U10491" s="43"/>
      <c r="V10491" s="43"/>
      <c r="W10491" s="43"/>
      <c r="X10491" s="43"/>
      <c r="Y10491" s="43"/>
      <c r="Z10491" s="43"/>
      <c r="AA10491" s="43"/>
      <c r="AB10491" s="43"/>
      <c r="AC10491" s="43"/>
      <c r="AD10491" s="43"/>
      <c r="AE10491" s="43"/>
      <c r="AF10491" s="43"/>
      <c r="AG10491" s="43"/>
      <c r="AH10491" s="43"/>
      <c r="AI10491" s="43"/>
      <c r="AJ10491" s="43"/>
      <c r="AK10491" s="43"/>
      <c r="AL10491" s="43"/>
      <c r="AM10491" s="43"/>
      <c r="AN10491" s="43"/>
      <c r="AO10491" s="43"/>
      <c r="AP10491" s="43"/>
      <c r="AQ10491" s="43"/>
      <c r="AR10491" s="43"/>
      <c r="AS10491" s="43"/>
    </row>
    <row r="10492" spans="5:45" x14ac:dyDescent="0.25">
      <c r="E10492" s="42"/>
      <c r="F10492" s="43"/>
      <c r="G10492" s="43"/>
      <c r="H10492" s="43"/>
      <c r="I10492" s="43"/>
      <c r="J10492" s="43"/>
      <c r="K10492" s="43"/>
      <c r="L10492" s="43"/>
      <c r="M10492" s="43"/>
      <c r="N10492" s="43"/>
      <c r="O10492" s="43"/>
      <c r="P10492" s="43"/>
      <c r="Q10492" s="43"/>
      <c r="R10492" s="43"/>
      <c r="S10492" s="43"/>
      <c r="T10492" s="43"/>
      <c r="U10492" s="43"/>
      <c r="V10492" s="43"/>
      <c r="W10492" s="43"/>
      <c r="X10492" s="43"/>
      <c r="Y10492" s="43"/>
      <c r="Z10492" s="43"/>
      <c r="AA10492" s="43"/>
      <c r="AB10492" s="43"/>
      <c r="AC10492" s="43"/>
      <c r="AD10492" s="43"/>
      <c r="AE10492" s="43"/>
      <c r="AF10492" s="43"/>
      <c r="AG10492" s="43"/>
      <c r="AH10492" s="43"/>
      <c r="AI10492" s="43"/>
      <c r="AJ10492" s="43"/>
      <c r="AK10492" s="43"/>
      <c r="AL10492" s="43"/>
      <c r="AM10492" s="43"/>
      <c r="AN10492" s="43"/>
      <c r="AO10492" s="43"/>
      <c r="AP10492" s="43"/>
      <c r="AQ10492" s="43"/>
      <c r="AR10492" s="43"/>
      <c r="AS10492" s="43"/>
    </row>
    <row r="10493" spans="5:45" x14ac:dyDescent="0.25">
      <c r="E10493" s="42" t="s">
        <v>876</v>
      </c>
      <c r="F10493" s="43"/>
      <c r="G10493" s="43"/>
      <c r="H10493" s="43"/>
      <c r="I10493" s="43"/>
      <c r="J10493" s="43"/>
      <c r="K10493" s="43"/>
      <c r="L10493" s="43"/>
      <c r="M10493" s="43"/>
      <c r="N10493" s="43"/>
      <c r="O10493" s="43"/>
      <c r="P10493" s="43"/>
      <c r="Q10493" s="43"/>
      <c r="R10493" s="43"/>
      <c r="S10493" s="43"/>
      <c r="T10493" s="43"/>
      <c r="U10493" s="43"/>
      <c r="V10493" s="43"/>
      <c r="W10493" s="43"/>
      <c r="X10493" s="43"/>
      <c r="Y10493" s="43"/>
      <c r="Z10493" s="43"/>
      <c r="AA10493" s="43"/>
      <c r="AB10493" s="43"/>
      <c r="AC10493" s="43"/>
      <c r="AD10493" s="43"/>
      <c r="AE10493" s="43"/>
      <c r="AF10493" s="43"/>
      <c r="AG10493" s="43"/>
      <c r="AH10493" s="43"/>
      <c r="AI10493" s="43"/>
      <c r="AJ10493" s="43"/>
      <c r="AK10493" s="43"/>
      <c r="AL10493" s="43"/>
      <c r="AM10493" s="43"/>
      <c r="AN10493" s="43"/>
      <c r="AO10493" s="43"/>
      <c r="AP10493" s="43"/>
      <c r="AQ10493" s="43"/>
      <c r="AR10493" s="43"/>
      <c r="AS10493" s="43"/>
    </row>
    <row r="10494" spans="5:45" x14ac:dyDescent="0.25">
      <c r="E10494" s="42" t="s">
        <v>1225</v>
      </c>
      <c r="F10494" s="43"/>
      <c r="G10494" s="43"/>
      <c r="H10494" s="43"/>
      <c r="I10494" s="43"/>
      <c r="J10494" s="43"/>
      <c r="K10494" s="43"/>
      <c r="L10494" s="43"/>
      <c r="M10494" s="43"/>
      <c r="N10494" s="43"/>
      <c r="O10494" s="43"/>
      <c r="P10494" s="43"/>
      <c r="Q10494" s="43"/>
      <c r="R10494" s="43"/>
      <c r="S10494" s="43"/>
      <c r="T10494" s="43"/>
      <c r="U10494" s="43"/>
      <c r="V10494" s="43"/>
      <c r="W10494" s="43"/>
      <c r="X10494" s="43"/>
      <c r="Y10494" s="43"/>
      <c r="Z10494" s="43"/>
      <c r="AA10494" s="43"/>
      <c r="AB10494" s="43"/>
      <c r="AC10494" s="43"/>
      <c r="AD10494" s="43"/>
      <c r="AE10494" s="43"/>
      <c r="AF10494" s="43"/>
      <c r="AG10494" s="43"/>
      <c r="AH10494" s="43"/>
      <c r="AI10494" s="43"/>
      <c r="AJ10494" s="43"/>
      <c r="AK10494" s="43"/>
      <c r="AL10494" s="43"/>
      <c r="AM10494" s="43"/>
      <c r="AN10494" s="43"/>
      <c r="AO10494" s="43"/>
      <c r="AP10494" s="43"/>
      <c r="AQ10494" s="43"/>
      <c r="AR10494" s="43"/>
      <c r="AS10494" s="43"/>
    </row>
    <row r="10495" spans="5:45" x14ac:dyDescent="0.25">
      <c r="E10495" s="42" t="s">
        <v>1661</v>
      </c>
      <c r="F10495" s="43"/>
      <c r="G10495" s="43"/>
      <c r="H10495" s="43"/>
      <c r="I10495" s="43"/>
      <c r="J10495" s="43"/>
      <c r="K10495" s="43"/>
      <c r="L10495" s="43"/>
      <c r="M10495" s="43"/>
      <c r="N10495" s="43"/>
      <c r="O10495" s="43"/>
      <c r="P10495" s="43"/>
      <c r="Q10495" s="43"/>
      <c r="R10495" s="43"/>
      <c r="S10495" s="43"/>
      <c r="T10495" s="43"/>
      <c r="U10495" s="43"/>
      <c r="V10495" s="43"/>
      <c r="W10495" s="43"/>
      <c r="X10495" s="43"/>
      <c r="Y10495" s="43"/>
      <c r="Z10495" s="43"/>
      <c r="AA10495" s="43"/>
      <c r="AB10495" s="43"/>
      <c r="AC10495" s="43"/>
      <c r="AD10495" s="43"/>
      <c r="AE10495" s="43"/>
      <c r="AF10495" s="43"/>
      <c r="AG10495" s="43"/>
      <c r="AH10495" s="43"/>
      <c r="AI10495" s="43"/>
      <c r="AJ10495" s="43"/>
      <c r="AK10495" s="43"/>
      <c r="AL10495" s="43"/>
      <c r="AM10495" s="43"/>
      <c r="AN10495" s="43"/>
      <c r="AO10495" s="43"/>
      <c r="AP10495" s="43"/>
      <c r="AQ10495" s="43"/>
      <c r="AR10495" s="43"/>
      <c r="AS10495" s="43"/>
    </row>
    <row r="10496" spans="5:45" x14ac:dyDescent="0.25">
      <c r="E10496" s="42"/>
      <c r="F10496" s="43"/>
      <c r="G10496" s="43"/>
      <c r="H10496" s="43"/>
      <c r="I10496" s="43"/>
      <c r="J10496" s="43"/>
      <c r="K10496" s="43"/>
      <c r="L10496" s="43"/>
      <c r="M10496" s="43"/>
      <c r="N10496" s="43"/>
      <c r="O10496" s="43"/>
      <c r="P10496" s="43"/>
      <c r="Q10496" s="43"/>
      <c r="R10496" s="43"/>
      <c r="S10496" s="43"/>
      <c r="T10496" s="43"/>
      <c r="U10496" s="43"/>
      <c r="V10496" s="43"/>
      <c r="W10496" s="43"/>
      <c r="X10496" s="43"/>
      <c r="Y10496" s="43"/>
      <c r="Z10496" s="43"/>
      <c r="AA10496" s="43"/>
      <c r="AB10496" s="43"/>
      <c r="AC10496" s="43"/>
      <c r="AD10496" s="43"/>
      <c r="AE10496" s="43"/>
      <c r="AF10496" s="43"/>
      <c r="AG10496" s="43"/>
      <c r="AH10496" s="43"/>
      <c r="AI10496" s="43"/>
      <c r="AJ10496" s="43"/>
      <c r="AK10496" s="43"/>
      <c r="AL10496" s="43"/>
      <c r="AM10496" s="43"/>
      <c r="AN10496" s="43"/>
      <c r="AO10496" s="43"/>
      <c r="AP10496" s="43"/>
      <c r="AQ10496" s="43"/>
      <c r="AR10496" s="43"/>
      <c r="AS10496" s="43"/>
    </row>
    <row r="10497" spans="3:45" x14ac:dyDescent="0.25">
      <c r="E10497" s="42" t="s">
        <v>903</v>
      </c>
      <c r="F10497" s="43"/>
      <c r="G10497" s="43"/>
      <c r="H10497" s="43"/>
      <c r="I10497" s="43"/>
      <c r="J10497" s="43"/>
      <c r="K10497" s="43"/>
      <c r="L10497" s="43"/>
      <c r="M10497" s="43"/>
      <c r="N10497" s="43"/>
      <c r="O10497" s="43"/>
      <c r="P10497" s="43"/>
      <c r="Q10497" s="43"/>
      <c r="R10497" s="43"/>
      <c r="S10497" s="43"/>
      <c r="T10497" s="43"/>
      <c r="U10497" s="43"/>
      <c r="V10497" s="43"/>
      <c r="W10497" s="43"/>
      <c r="X10497" s="43"/>
      <c r="Y10497" s="43"/>
      <c r="Z10497" s="43"/>
      <c r="AA10497" s="43"/>
      <c r="AB10497" s="43"/>
      <c r="AC10497" s="43"/>
      <c r="AD10497" s="43"/>
      <c r="AE10497" s="43"/>
      <c r="AF10497" s="43"/>
      <c r="AG10497" s="43"/>
      <c r="AH10497" s="43"/>
      <c r="AI10497" s="43"/>
      <c r="AJ10497" s="43"/>
      <c r="AK10497" s="43"/>
      <c r="AL10497" s="43"/>
      <c r="AM10497" s="43"/>
      <c r="AN10497" s="43"/>
      <c r="AO10497" s="43"/>
      <c r="AP10497" s="43"/>
      <c r="AQ10497" s="43"/>
      <c r="AR10497" s="43"/>
      <c r="AS10497" s="43"/>
    </row>
    <row r="10498" spans="3:45" x14ac:dyDescent="0.25">
      <c r="E10498" s="42" t="s">
        <v>1240</v>
      </c>
      <c r="F10498" s="43"/>
      <c r="G10498" s="43"/>
      <c r="H10498" s="43"/>
      <c r="I10498" s="43"/>
      <c r="J10498" s="43"/>
      <c r="K10498" s="43"/>
      <c r="L10498" s="43"/>
      <c r="M10498" s="43"/>
      <c r="N10498" s="43"/>
      <c r="O10498" s="43"/>
      <c r="P10498" s="43"/>
      <c r="Q10498" s="43"/>
      <c r="R10498" s="43"/>
      <c r="S10498" s="43"/>
      <c r="T10498" s="43"/>
      <c r="U10498" s="43"/>
      <c r="V10498" s="43"/>
      <c r="W10498" s="43"/>
      <c r="X10498" s="43"/>
      <c r="Y10498" s="43"/>
      <c r="Z10498" s="43"/>
      <c r="AA10498" s="43"/>
      <c r="AB10498" s="43"/>
      <c r="AC10498" s="43"/>
      <c r="AD10498" s="43"/>
      <c r="AE10498" s="43"/>
      <c r="AF10498" s="43"/>
      <c r="AG10498" s="43"/>
      <c r="AH10498" s="43"/>
      <c r="AI10498" s="43"/>
      <c r="AJ10498" s="43"/>
      <c r="AK10498" s="43"/>
      <c r="AL10498" s="43"/>
      <c r="AM10498" s="43"/>
      <c r="AN10498" s="43"/>
      <c r="AO10498" s="43"/>
      <c r="AP10498" s="43"/>
      <c r="AQ10498" s="43"/>
      <c r="AR10498" s="43"/>
      <c r="AS10498" s="43"/>
    </row>
    <row r="10499" spans="3:45" x14ac:dyDescent="0.25">
      <c r="E10499" s="42" t="s">
        <v>904</v>
      </c>
      <c r="F10499" s="43"/>
      <c r="G10499" s="43"/>
      <c r="H10499" s="43"/>
      <c r="I10499" s="43"/>
      <c r="J10499" s="43"/>
      <c r="K10499" s="43"/>
      <c r="L10499" s="43"/>
      <c r="M10499" s="43"/>
      <c r="N10499" s="43"/>
      <c r="O10499" s="43"/>
      <c r="P10499" s="43"/>
      <c r="Q10499" s="43"/>
      <c r="R10499" s="43"/>
      <c r="S10499" s="43"/>
      <c r="T10499" s="43"/>
      <c r="U10499" s="43"/>
      <c r="V10499" s="43"/>
      <c r="W10499" s="43"/>
      <c r="X10499" s="43"/>
      <c r="Y10499" s="43"/>
      <c r="Z10499" s="43"/>
      <c r="AA10499" s="43"/>
      <c r="AB10499" s="43"/>
      <c r="AC10499" s="43"/>
      <c r="AD10499" s="43"/>
      <c r="AE10499" s="43"/>
      <c r="AF10499" s="43"/>
      <c r="AG10499" s="43"/>
      <c r="AH10499" s="43"/>
      <c r="AI10499" s="43"/>
      <c r="AJ10499" s="43"/>
      <c r="AK10499" s="43"/>
      <c r="AL10499" s="43"/>
      <c r="AM10499" s="43"/>
      <c r="AN10499" s="43"/>
      <c r="AO10499" s="43"/>
      <c r="AP10499" s="43"/>
      <c r="AQ10499" s="43"/>
      <c r="AR10499" s="43"/>
      <c r="AS10499" s="43"/>
    </row>
    <row r="10500" spans="3:45" x14ac:dyDescent="0.25">
      <c r="E10500" s="42"/>
      <c r="F10500" s="43"/>
      <c r="G10500" s="43"/>
      <c r="H10500" s="43"/>
      <c r="I10500" s="43"/>
      <c r="J10500" s="43"/>
      <c r="K10500" s="43"/>
      <c r="L10500" s="43"/>
      <c r="M10500" s="43"/>
      <c r="N10500" s="43"/>
      <c r="O10500" s="43"/>
      <c r="P10500" s="43"/>
      <c r="Q10500" s="43"/>
      <c r="R10500" s="43"/>
      <c r="S10500" s="43"/>
      <c r="T10500" s="43"/>
      <c r="U10500" s="43"/>
      <c r="V10500" s="43"/>
      <c r="W10500" s="43"/>
      <c r="X10500" s="43"/>
      <c r="Y10500" s="43"/>
      <c r="Z10500" s="43"/>
      <c r="AA10500" s="43"/>
      <c r="AB10500" s="43"/>
      <c r="AC10500" s="43"/>
      <c r="AD10500" s="43"/>
      <c r="AE10500" s="43"/>
      <c r="AF10500" s="43"/>
      <c r="AG10500" s="43"/>
      <c r="AH10500" s="43"/>
      <c r="AI10500" s="43"/>
      <c r="AJ10500" s="43"/>
      <c r="AK10500" s="43"/>
      <c r="AL10500" s="43"/>
      <c r="AM10500" s="43"/>
      <c r="AN10500" s="43"/>
      <c r="AO10500" s="43"/>
      <c r="AP10500" s="43"/>
      <c r="AQ10500" s="43"/>
      <c r="AR10500" s="43"/>
      <c r="AS10500" s="43"/>
    </row>
    <row r="10504" spans="3:45" x14ac:dyDescent="0.25">
      <c r="C10504" s="13">
        <v>0</v>
      </c>
    </row>
    <row r="10512" spans="3:45" x14ac:dyDescent="0.25">
      <c r="AJ10512" s="1" t="s">
        <v>1667</v>
      </c>
    </row>
    <row r="10516" spans="5:5" x14ac:dyDescent="0.25">
      <c r="E10516" s="4" t="s">
        <v>273</v>
      </c>
    </row>
    <row r="10560" spans="5:59" x14ac:dyDescent="0.25">
      <c r="E10560" s="42" t="s">
        <v>1542</v>
      </c>
      <c r="F10560" s="43"/>
      <c r="G10560" s="43"/>
      <c r="H10560" s="43"/>
      <c r="I10560" s="43"/>
      <c r="J10560" s="43"/>
      <c r="K10560" s="43"/>
      <c r="L10560" s="43"/>
      <c r="M10560" s="43"/>
      <c r="N10560" s="43"/>
      <c r="O10560" s="43"/>
      <c r="P10560" s="43"/>
      <c r="Q10560" s="43"/>
      <c r="R10560" s="43"/>
      <c r="S10560" s="43"/>
      <c r="T10560" s="43"/>
      <c r="U10560" s="43"/>
      <c r="V10560" s="43"/>
      <c r="W10560" s="43"/>
      <c r="X10560" s="43"/>
      <c r="Y10560" s="43"/>
      <c r="Z10560" s="43"/>
      <c r="AA10560" s="43"/>
      <c r="AB10560" s="43"/>
      <c r="AC10560" s="43"/>
      <c r="AD10560" s="43"/>
      <c r="AE10560" s="43"/>
      <c r="AF10560" s="43"/>
      <c r="AG10560" s="43"/>
      <c r="AH10560" s="43"/>
      <c r="AI10560" s="43"/>
      <c r="AJ10560" s="43"/>
      <c r="AK10560" s="43"/>
      <c r="AL10560" s="43"/>
      <c r="AM10560" s="43"/>
      <c r="AN10560" s="43"/>
      <c r="AO10560" s="43"/>
      <c r="AP10560" s="43"/>
      <c r="AQ10560" s="43"/>
      <c r="AR10560" s="43"/>
      <c r="AS10560" s="43"/>
      <c r="AT10560" s="43"/>
      <c r="AU10560" s="43"/>
      <c r="AV10560" s="43"/>
      <c r="AW10560" s="43"/>
      <c r="AX10560" s="43"/>
      <c r="AY10560" s="43"/>
      <c r="AZ10560" s="43"/>
      <c r="BA10560" s="43"/>
      <c r="BB10560" s="43"/>
      <c r="BC10560" s="43"/>
      <c r="BD10560" s="43"/>
      <c r="BE10560" s="43"/>
      <c r="BF10560" s="43"/>
      <c r="BG10560" s="43"/>
    </row>
    <row r="10561" spans="5:59" x14ac:dyDescent="0.25">
      <c r="E10561" s="46" t="s">
        <v>905</v>
      </c>
      <c r="F10561" s="43"/>
      <c r="G10561" s="43"/>
      <c r="H10561" s="43"/>
      <c r="I10561" s="43"/>
      <c r="J10561" s="43"/>
      <c r="K10561" s="43"/>
      <c r="L10561" s="43"/>
      <c r="M10561" s="43"/>
      <c r="N10561" s="43"/>
      <c r="O10561" s="43"/>
      <c r="P10561" s="43"/>
      <c r="Q10561" s="43"/>
      <c r="R10561" s="43"/>
      <c r="S10561" s="43"/>
      <c r="T10561" s="43"/>
      <c r="U10561" s="43"/>
      <c r="V10561" s="43"/>
      <c r="W10561" s="43"/>
      <c r="X10561" s="43"/>
      <c r="Y10561" s="43"/>
      <c r="Z10561" s="43"/>
      <c r="AA10561" s="43"/>
      <c r="AB10561" s="43"/>
      <c r="AC10561" s="43"/>
      <c r="AD10561" s="43"/>
      <c r="AE10561" s="43"/>
      <c r="AF10561" s="43"/>
      <c r="AG10561" s="43"/>
      <c r="AH10561" s="43"/>
      <c r="AI10561" s="43"/>
      <c r="AJ10561" s="43"/>
      <c r="AK10561" s="43"/>
      <c r="AL10561" s="43"/>
      <c r="AM10561" s="43"/>
      <c r="AN10561" s="43"/>
      <c r="AO10561" s="43"/>
      <c r="AP10561" s="43"/>
      <c r="AQ10561" s="43"/>
      <c r="AR10561" s="43"/>
      <c r="AS10561" s="43"/>
      <c r="AT10561" s="43"/>
      <c r="AU10561" s="43"/>
      <c r="AV10561" s="43"/>
      <c r="AW10561" s="43"/>
      <c r="AX10561" s="43"/>
      <c r="AY10561" s="43"/>
      <c r="AZ10561" s="43"/>
      <c r="BA10561" s="43"/>
      <c r="BB10561" s="43"/>
      <c r="BC10561" s="43"/>
      <c r="BD10561" s="43"/>
      <c r="BE10561" s="43"/>
      <c r="BF10561" s="43"/>
      <c r="BG10561" s="43"/>
    </row>
    <row r="10562" spans="5:59" x14ac:dyDescent="0.25">
      <c r="E10562" s="42" t="s">
        <v>868</v>
      </c>
      <c r="F10562" s="43"/>
      <c r="G10562" s="43"/>
      <c r="H10562" s="43"/>
      <c r="I10562" s="43"/>
      <c r="J10562" s="43"/>
      <c r="K10562" s="43"/>
      <c r="L10562" s="43"/>
      <c r="M10562" s="43"/>
      <c r="N10562" s="43"/>
      <c r="O10562" s="43"/>
      <c r="P10562" s="43"/>
      <c r="Q10562" s="43"/>
      <c r="R10562" s="43"/>
      <c r="S10562" s="43"/>
      <c r="T10562" s="43"/>
      <c r="U10562" s="43"/>
      <c r="V10562" s="43"/>
      <c r="W10562" s="43"/>
      <c r="X10562" s="43"/>
      <c r="Y10562" s="43"/>
      <c r="Z10562" s="43"/>
      <c r="AA10562" s="43"/>
      <c r="AB10562" s="43"/>
      <c r="AC10562" s="43"/>
      <c r="AD10562" s="43"/>
      <c r="AE10562" s="43"/>
      <c r="AF10562" s="43"/>
      <c r="AG10562" s="43"/>
      <c r="AH10562" s="43"/>
      <c r="AI10562" s="43"/>
      <c r="AJ10562" s="43"/>
      <c r="AK10562" s="43"/>
      <c r="AL10562" s="43"/>
      <c r="AM10562" s="43"/>
      <c r="AN10562" s="43"/>
      <c r="AO10562" s="43"/>
      <c r="AP10562" s="43"/>
      <c r="AQ10562" s="43"/>
      <c r="AR10562" s="43"/>
      <c r="AS10562" s="43"/>
      <c r="AT10562" s="43"/>
      <c r="AU10562" s="43"/>
      <c r="AV10562" s="43"/>
      <c r="AW10562" s="43"/>
      <c r="AX10562" s="43"/>
      <c r="AY10562" s="43"/>
      <c r="AZ10562" s="43"/>
      <c r="BA10562" s="43"/>
      <c r="BB10562" s="43"/>
      <c r="BC10562" s="43"/>
      <c r="BD10562" s="43"/>
      <c r="BE10562" s="43"/>
      <c r="BF10562" s="43"/>
      <c r="BG10562" s="43"/>
    </row>
    <row r="10563" spans="5:59" x14ac:dyDescent="0.25">
      <c r="E10563" s="42" t="s">
        <v>876</v>
      </c>
      <c r="F10563" s="43"/>
      <c r="G10563" s="43"/>
      <c r="H10563" s="43"/>
      <c r="I10563" s="43"/>
      <c r="J10563" s="43"/>
      <c r="K10563" s="43"/>
      <c r="L10563" s="43"/>
      <c r="M10563" s="43"/>
      <c r="N10563" s="43"/>
      <c r="O10563" s="43"/>
      <c r="P10563" s="43"/>
      <c r="Q10563" s="43"/>
      <c r="R10563" s="43"/>
      <c r="S10563" s="43"/>
      <c r="T10563" s="43"/>
      <c r="U10563" s="43"/>
      <c r="V10563" s="43"/>
      <c r="W10563" s="43"/>
      <c r="X10563" s="43"/>
      <c r="Y10563" s="43"/>
      <c r="Z10563" s="43"/>
      <c r="AA10563" s="43"/>
      <c r="AB10563" s="43"/>
      <c r="AC10563" s="43"/>
      <c r="AD10563" s="43"/>
      <c r="AE10563" s="43"/>
      <c r="AF10563" s="43"/>
      <c r="AG10563" s="43"/>
      <c r="AH10563" s="43"/>
      <c r="AI10563" s="43"/>
      <c r="AJ10563" s="43"/>
      <c r="AK10563" s="43"/>
      <c r="AL10563" s="43"/>
      <c r="AM10563" s="43"/>
      <c r="AN10563" s="43"/>
      <c r="AO10563" s="43"/>
      <c r="AP10563" s="43"/>
      <c r="AQ10563" s="43"/>
      <c r="AR10563" s="43"/>
      <c r="AS10563" s="43"/>
      <c r="AT10563" s="43"/>
      <c r="AU10563" s="43"/>
      <c r="AV10563" s="43"/>
      <c r="AW10563" s="43"/>
      <c r="AX10563" s="43"/>
      <c r="AY10563" s="43"/>
      <c r="AZ10563" s="43"/>
      <c r="BA10563" s="43"/>
      <c r="BB10563" s="43"/>
      <c r="BC10563" s="43"/>
      <c r="BD10563" s="43"/>
      <c r="BE10563" s="43"/>
      <c r="BF10563" s="43"/>
      <c r="BG10563" s="43"/>
    </row>
    <row r="10564" spans="5:59" x14ac:dyDescent="0.25">
      <c r="E10564" s="42" t="s">
        <v>887</v>
      </c>
      <c r="F10564" s="43"/>
      <c r="G10564" s="43"/>
      <c r="H10564" s="43"/>
      <c r="I10564" s="43"/>
      <c r="J10564" s="43"/>
      <c r="K10564" s="43"/>
      <c r="L10564" s="43"/>
      <c r="M10564" s="43"/>
      <c r="N10564" s="43"/>
      <c r="O10564" s="43"/>
      <c r="P10564" s="43"/>
      <c r="Q10564" s="43"/>
      <c r="R10564" s="43"/>
      <c r="S10564" s="43"/>
      <c r="T10564" s="43"/>
      <c r="U10564" s="43"/>
      <c r="V10564" s="43"/>
      <c r="W10564" s="43"/>
      <c r="X10564" s="43"/>
      <c r="Y10564" s="43"/>
      <c r="Z10564" s="43"/>
      <c r="AA10564" s="43"/>
      <c r="AB10564" s="43"/>
      <c r="AC10564" s="43"/>
      <c r="AD10564" s="43"/>
      <c r="AE10564" s="43"/>
      <c r="AF10564" s="43"/>
      <c r="AG10564" s="43"/>
      <c r="AH10564" s="43"/>
      <c r="AI10564" s="43"/>
      <c r="AJ10564" s="43"/>
      <c r="AK10564" s="43"/>
      <c r="AL10564" s="43"/>
      <c r="AM10564" s="43"/>
      <c r="AN10564" s="43"/>
      <c r="AO10564" s="43"/>
      <c r="AP10564" s="43"/>
      <c r="AQ10564" s="43"/>
      <c r="AR10564" s="43"/>
      <c r="AS10564" s="43"/>
      <c r="AT10564" s="43"/>
      <c r="AU10564" s="43"/>
      <c r="AV10564" s="43"/>
      <c r="AW10564" s="43"/>
      <c r="AX10564" s="43"/>
      <c r="AY10564" s="43"/>
      <c r="AZ10564" s="43"/>
      <c r="BA10564" s="43"/>
      <c r="BB10564" s="43"/>
      <c r="BC10564" s="43"/>
      <c r="BD10564" s="43"/>
      <c r="BE10564" s="43"/>
      <c r="BF10564" s="43"/>
      <c r="BG10564" s="43"/>
    </row>
    <row r="10565" spans="5:59" x14ac:dyDescent="0.25">
      <c r="E10565" s="42" t="s">
        <v>1668</v>
      </c>
      <c r="F10565" s="43"/>
      <c r="G10565" s="43"/>
      <c r="H10565" s="43"/>
      <c r="I10565" s="43"/>
      <c r="J10565" s="43"/>
      <c r="K10565" s="43"/>
      <c r="L10565" s="43"/>
      <c r="M10565" s="43"/>
      <c r="N10565" s="43"/>
      <c r="O10565" s="43"/>
      <c r="P10565" s="43"/>
      <c r="Q10565" s="43"/>
      <c r="R10565" s="43"/>
      <c r="S10565" s="43"/>
      <c r="T10565" s="43"/>
      <c r="U10565" s="43"/>
      <c r="V10565" s="43"/>
      <c r="W10565" s="43"/>
      <c r="X10565" s="43"/>
      <c r="Y10565" s="43"/>
      <c r="Z10565" s="43"/>
      <c r="AA10565" s="43"/>
      <c r="AB10565" s="43"/>
      <c r="AC10565" s="43"/>
      <c r="AD10565" s="43"/>
      <c r="AE10565" s="43"/>
      <c r="AF10565" s="43"/>
      <c r="AG10565" s="43"/>
      <c r="AH10565" s="43"/>
      <c r="AI10565" s="43"/>
      <c r="AJ10565" s="43"/>
      <c r="AK10565" s="43"/>
      <c r="AL10565" s="43"/>
      <c r="AM10565" s="43"/>
      <c r="AN10565" s="43"/>
      <c r="AO10565" s="43"/>
      <c r="AP10565" s="43"/>
      <c r="AQ10565" s="43"/>
      <c r="AR10565" s="43"/>
      <c r="AS10565" s="43"/>
      <c r="AT10565" s="43"/>
      <c r="AU10565" s="43"/>
      <c r="AV10565" s="43"/>
      <c r="AW10565" s="43"/>
      <c r="AX10565" s="43"/>
      <c r="AY10565" s="43"/>
      <c r="AZ10565" s="43"/>
      <c r="BA10565" s="43"/>
      <c r="BB10565" s="43"/>
      <c r="BC10565" s="43"/>
      <c r="BD10565" s="43"/>
      <c r="BE10565" s="43"/>
      <c r="BF10565" s="43"/>
      <c r="BG10565" s="43"/>
    </row>
    <row r="10566" spans="5:59" x14ac:dyDescent="0.25">
      <c r="E10566" s="42" t="s">
        <v>889</v>
      </c>
      <c r="F10566" s="43"/>
      <c r="G10566" s="43"/>
      <c r="H10566" s="43"/>
      <c r="I10566" s="43"/>
      <c r="J10566" s="43"/>
      <c r="K10566" s="43"/>
      <c r="L10566" s="43"/>
      <c r="M10566" s="43"/>
      <c r="N10566" s="43"/>
      <c r="O10566" s="43"/>
      <c r="P10566" s="43"/>
      <c r="Q10566" s="43"/>
      <c r="R10566" s="43"/>
      <c r="S10566" s="43"/>
      <c r="T10566" s="43"/>
      <c r="U10566" s="43"/>
      <c r="V10566" s="43"/>
      <c r="W10566" s="43"/>
      <c r="X10566" s="43"/>
      <c r="Y10566" s="43"/>
      <c r="Z10566" s="43"/>
      <c r="AA10566" s="43"/>
      <c r="AB10566" s="43"/>
      <c r="AC10566" s="43"/>
      <c r="AD10566" s="43"/>
      <c r="AE10566" s="43"/>
      <c r="AF10566" s="43"/>
      <c r="AG10566" s="43"/>
      <c r="AH10566" s="43"/>
      <c r="AI10566" s="43"/>
      <c r="AJ10566" s="43"/>
      <c r="AK10566" s="43"/>
      <c r="AL10566" s="43"/>
      <c r="AM10566" s="43"/>
      <c r="AN10566" s="43"/>
      <c r="AO10566" s="43"/>
      <c r="AP10566" s="43"/>
      <c r="AQ10566" s="43"/>
      <c r="AR10566" s="43"/>
      <c r="AS10566" s="43"/>
      <c r="AT10566" s="43"/>
      <c r="AU10566" s="43"/>
      <c r="AV10566" s="43"/>
      <c r="AW10566" s="43"/>
      <c r="AX10566" s="43"/>
      <c r="AY10566" s="43"/>
      <c r="AZ10566" s="43"/>
      <c r="BA10566" s="43"/>
      <c r="BB10566" s="43"/>
      <c r="BC10566" s="43"/>
      <c r="BD10566" s="43"/>
      <c r="BE10566" s="43"/>
      <c r="BF10566" s="43"/>
      <c r="BG10566" s="43"/>
    </row>
    <row r="10567" spans="5:59" x14ac:dyDescent="0.25">
      <c r="E10567" s="42" t="s">
        <v>876</v>
      </c>
      <c r="F10567" s="43"/>
      <c r="G10567" s="43"/>
      <c r="H10567" s="43"/>
      <c r="I10567" s="43"/>
      <c r="J10567" s="43"/>
      <c r="K10567" s="43"/>
      <c r="L10567" s="43"/>
      <c r="M10567" s="43"/>
      <c r="N10567" s="43"/>
      <c r="O10567" s="43"/>
      <c r="P10567" s="43"/>
      <c r="Q10567" s="43"/>
      <c r="R10567" s="43"/>
      <c r="S10567" s="43"/>
      <c r="T10567" s="43"/>
      <c r="U10567" s="43"/>
      <c r="V10567" s="43"/>
      <c r="W10567" s="43"/>
      <c r="X10567" s="43"/>
      <c r="Y10567" s="43"/>
      <c r="Z10567" s="43"/>
      <c r="AA10567" s="43"/>
      <c r="AB10567" s="43"/>
      <c r="AC10567" s="43"/>
      <c r="AD10567" s="43"/>
      <c r="AE10567" s="43"/>
      <c r="AF10567" s="43"/>
      <c r="AG10567" s="43"/>
      <c r="AH10567" s="43"/>
      <c r="AI10567" s="43"/>
      <c r="AJ10567" s="43"/>
      <c r="AK10567" s="43"/>
      <c r="AL10567" s="43"/>
      <c r="AM10567" s="43"/>
      <c r="AN10567" s="43"/>
      <c r="AO10567" s="43"/>
      <c r="AP10567" s="43"/>
      <c r="AQ10567" s="43"/>
      <c r="AR10567" s="43"/>
      <c r="AS10567" s="43"/>
      <c r="AT10567" s="43"/>
      <c r="AU10567" s="43"/>
      <c r="AV10567" s="43"/>
      <c r="AW10567" s="43"/>
      <c r="AX10567" s="43"/>
      <c r="AY10567" s="43"/>
      <c r="AZ10567" s="43"/>
      <c r="BA10567" s="43"/>
      <c r="BB10567" s="43"/>
      <c r="BC10567" s="43"/>
      <c r="BD10567" s="43"/>
      <c r="BE10567" s="43"/>
      <c r="BF10567" s="43"/>
      <c r="BG10567" s="43"/>
    </row>
    <row r="10568" spans="5:59" x14ac:dyDescent="0.25">
      <c r="E10568" s="42" t="s">
        <v>887</v>
      </c>
      <c r="F10568" s="43"/>
      <c r="G10568" s="43"/>
      <c r="H10568" s="43"/>
      <c r="I10568" s="43"/>
      <c r="J10568" s="43"/>
      <c r="K10568" s="43"/>
      <c r="L10568" s="43"/>
      <c r="M10568" s="43"/>
      <c r="N10568" s="43"/>
      <c r="O10568" s="43"/>
      <c r="P10568" s="43"/>
      <c r="Q10568" s="43"/>
      <c r="R10568" s="43"/>
      <c r="S10568" s="43"/>
      <c r="T10568" s="43"/>
      <c r="U10568" s="43"/>
      <c r="V10568" s="43"/>
      <c r="W10568" s="43"/>
      <c r="X10568" s="43"/>
      <c r="Y10568" s="43"/>
      <c r="Z10568" s="43"/>
      <c r="AA10568" s="43"/>
      <c r="AB10568" s="43"/>
      <c r="AC10568" s="43"/>
      <c r="AD10568" s="43"/>
      <c r="AE10568" s="43"/>
      <c r="AF10568" s="43"/>
      <c r="AG10568" s="43"/>
      <c r="AH10568" s="43"/>
      <c r="AI10568" s="43"/>
      <c r="AJ10568" s="43"/>
      <c r="AK10568" s="43"/>
      <c r="AL10568" s="43"/>
      <c r="AM10568" s="43"/>
      <c r="AN10568" s="43"/>
      <c r="AO10568" s="43"/>
      <c r="AP10568" s="43"/>
      <c r="AQ10568" s="43"/>
      <c r="AR10568" s="43"/>
      <c r="AS10568" s="43"/>
      <c r="AT10568" s="43"/>
      <c r="AU10568" s="43"/>
      <c r="AV10568" s="43"/>
      <c r="AW10568" s="43"/>
      <c r="AX10568" s="43"/>
      <c r="AY10568" s="43"/>
      <c r="AZ10568" s="43"/>
      <c r="BA10568" s="43"/>
      <c r="BB10568" s="43"/>
      <c r="BC10568" s="43"/>
      <c r="BD10568" s="43"/>
      <c r="BE10568" s="43"/>
      <c r="BF10568" s="43"/>
      <c r="BG10568" s="43"/>
    </row>
    <row r="10569" spans="5:59" x14ac:dyDescent="0.25">
      <c r="E10569" s="42" t="s">
        <v>1669</v>
      </c>
      <c r="F10569" s="43"/>
      <c r="G10569" s="43"/>
      <c r="H10569" s="43"/>
      <c r="I10569" s="43"/>
      <c r="J10569" s="43"/>
      <c r="K10569" s="43"/>
      <c r="L10569" s="43"/>
      <c r="M10569" s="43"/>
      <c r="N10569" s="43"/>
      <c r="O10569" s="43"/>
      <c r="P10569" s="43"/>
      <c r="Q10569" s="43"/>
      <c r="R10569" s="43"/>
      <c r="S10569" s="43"/>
      <c r="T10569" s="43"/>
      <c r="U10569" s="43"/>
      <c r="V10569" s="43"/>
      <c r="W10569" s="43"/>
      <c r="X10569" s="43"/>
      <c r="Y10569" s="43"/>
      <c r="Z10569" s="43"/>
      <c r="AA10569" s="43"/>
      <c r="AB10569" s="43"/>
      <c r="AC10569" s="43"/>
      <c r="AD10569" s="43"/>
      <c r="AE10569" s="43"/>
      <c r="AF10569" s="43"/>
      <c r="AG10569" s="43"/>
      <c r="AH10569" s="43"/>
      <c r="AI10569" s="43"/>
      <c r="AJ10569" s="43"/>
      <c r="AK10569" s="43"/>
      <c r="AL10569" s="43"/>
      <c r="AM10569" s="43"/>
      <c r="AN10569" s="43"/>
      <c r="AO10569" s="43"/>
      <c r="AP10569" s="43"/>
      <c r="AQ10569" s="43"/>
      <c r="AR10569" s="43"/>
      <c r="AS10569" s="43"/>
      <c r="AT10569" s="43"/>
      <c r="AU10569" s="43"/>
      <c r="AV10569" s="43"/>
      <c r="AW10569" s="43"/>
      <c r="AX10569" s="43"/>
      <c r="AY10569" s="43"/>
      <c r="AZ10569" s="43"/>
      <c r="BA10569" s="43"/>
      <c r="BB10569" s="43"/>
      <c r="BC10569" s="43"/>
      <c r="BD10569" s="43"/>
      <c r="BE10569" s="43"/>
      <c r="BF10569" s="43"/>
      <c r="BG10569" s="43"/>
    </row>
    <row r="10570" spans="5:59" x14ac:dyDescent="0.25">
      <c r="E10570" s="42" t="s">
        <v>889</v>
      </c>
      <c r="F10570" s="43"/>
      <c r="G10570" s="43"/>
      <c r="H10570" s="43"/>
      <c r="I10570" s="43"/>
      <c r="J10570" s="43"/>
      <c r="K10570" s="43"/>
      <c r="L10570" s="43"/>
      <c r="M10570" s="43"/>
      <c r="N10570" s="43"/>
      <c r="O10570" s="43"/>
      <c r="P10570" s="43"/>
      <c r="Q10570" s="43"/>
      <c r="R10570" s="43"/>
      <c r="S10570" s="43"/>
      <c r="T10570" s="43"/>
      <c r="U10570" s="43"/>
      <c r="V10570" s="43"/>
      <c r="W10570" s="43"/>
      <c r="X10570" s="43"/>
      <c r="Y10570" s="43"/>
      <c r="Z10570" s="43"/>
      <c r="AA10570" s="43"/>
      <c r="AB10570" s="43"/>
      <c r="AC10570" s="43"/>
      <c r="AD10570" s="43"/>
      <c r="AE10570" s="43"/>
      <c r="AF10570" s="43"/>
      <c r="AG10570" s="43"/>
      <c r="AH10570" s="43"/>
      <c r="AI10570" s="43"/>
      <c r="AJ10570" s="43"/>
      <c r="AK10570" s="43"/>
      <c r="AL10570" s="43"/>
      <c r="AM10570" s="43"/>
      <c r="AN10570" s="43"/>
      <c r="AO10570" s="43"/>
      <c r="AP10570" s="43"/>
      <c r="AQ10570" s="43"/>
      <c r="AR10570" s="43"/>
      <c r="AS10570" s="43"/>
      <c r="AT10570" s="43"/>
      <c r="AU10570" s="43"/>
      <c r="AV10570" s="43"/>
      <c r="AW10570" s="43"/>
      <c r="AX10570" s="43"/>
      <c r="AY10570" s="43"/>
      <c r="AZ10570" s="43"/>
      <c r="BA10570" s="43"/>
      <c r="BB10570" s="43"/>
      <c r="BC10570" s="43"/>
      <c r="BD10570" s="43"/>
      <c r="BE10570" s="43"/>
      <c r="BF10570" s="43"/>
      <c r="BG10570" s="43"/>
    </row>
    <row r="10571" spans="5:59" x14ac:dyDescent="0.25">
      <c r="E10571" s="42" t="s">
        <v>876</v>
      </c>
      <c r="F10571" s="43"/>
      <c r="G10571" s="43"/>
      <c r="H10571" s="43"/>
      <c r="I10571" s="43"/>
      <c r="J10571" s="43"/>
      <c r="K10571" s="43"/>
      <c r="L10571" s="43"/>
      <c r="M10571" s="43"/>
      <c r="N10571" s="43"/>
      <c r="O10571" s="43"/>
      <c r="P10571" s="43"/>
      <c r="Q10571" s="43"/>
      <c r="R10571" s="43"/>
      <c r="S10571" s="43"/>
      <c r="T10571" s="43"/>
      <c r="U10571" s="43"/>
      <c r="V10571" s="43"/>
      <c r="W10571" s="43"/>
      <c r="X10571" s="43"/>
      <c r="Y10571" s="43"/>
      <c r="Z10571" s="43"/>
      <c r="AA10571" s="43"/>
      <c r="AB10571" s="43"/>
      <c r="AC10571" s="43"/>
      <c r="AD10571" s="43"/>
      <c r="AE10571" s="43"/>
      <c r="AF10571" s="43"/>
      <c r="AG10571" s="43"/>
      <c r="AH10571" s="43"/>
      <c r="AI10571" s="43"/>
      <c r="AJ10571" s="43"/>
      <c r="AK10571" s="43"/>
      <c r="AL10571" s="43"/>
      <c r="AM10571" s="43"/>
      <c r="AN10571" s="43"/>
      <c r="AO10571" s="43"/>
      <c r="AP10571" s="43"/>
      <c r="AQ10571" s="43"/>
      <c r="AR10571" s="43"/>
      <c r="AS10571" s="43"/>
      <c r="AT10571" s="43"/>
      <c r="AU10571" s="43"/>
      <c r="AV10571" s="43"/>
      <c r="AW10571" s="43"/>
      <c r="AX10571" s="43"/>
      <c r="AY10571" s="43"/>
      <c r="AZ10571" s="43"/>
      <c r="BA10571" s="43"/>
      <c r="BB10571" s="43"/>
      <c r="BC10571" s="43"/>
      <c r="BD10571" s="43"/>
      <c r="BE10571" s="43"/>
      <c r="BF10571" s="43"/>
      <c r="BG10571" s="43"/>
    </row>
    <row r="10572" spans="5:59" x14ac:dyDescent="0.25">
      <c r="E10572" s="42" t="s">
        <v>877</v>
      </c>
      <c r="F10572" s="43"/>
      <c r="G10572" s="43"/>
      <c r="H10572" s="43"/>
      <c r="I10572" s="43"/>
      <c r="J10572" s="43"/>
      <c r="K10572" s="43"/>
      <c r="L10572" s="43"/>
      <c r="M10572" s="43"/>
      <c r="N10572" s="43"/>
      <c r="O10572" s="43"/>
      <c r="P10572" s="43"/>
      <c r="Q10572" s="43"/>
      <c r="R10572" s="43"/>
      <c r="S10572" s="43"/>
      <c r="T10572" s="43"/>
      <c r="U10572" s="43"/>
      <c r="V10572" s="43"/>
      <c r="W10572" s="43"/>
      <c r="X10572" s="43"/>
      <c r="Y10572" s="43"/>
      <c r="Z10572" s="43"/>
      <c r="AA10572" s="43"/>
      <c r="AB10572" s="43"/>
      <c r="AC10572" s="43"/>
      <c r="AD10572" s="43"/>
      <c r="AE10572" s="43"/>
      <c r="AF10572" s="43"/>
      <c r="AG10572" s="43"/>
      <c r="AH10572" s="43"/>
      <c r="AI10572" s="43"/>
      <c r="AJ10572" s="43"/>
      <c r="AK10572" s="43"/>
      <c r="AL10572" s="43"/>
      <c r="AM10572" s="43"/>
      <c r="AN10572" s="43"/>
      <c r="AO10572" s="43"/>
      <c r="AP10572" s="43"/>
      <c r="AQ10572" s="43"/>
      <c r="AR10572" s="43"/>
      <c r="AS10572" s="43"/>
      <c r="AT10572" s="43"/>
      <c r="AU10572" s="43"/>
      <c r="AV10572" s="43"/>
      <c r="AW10572" s="43"/>
      <c r="AX10572" s="43"/>
      <c r="AY10572" s="43"/>
      <c r="AZ10572" s="43"/>
      <c r="BA10572" s="43"/>
      <c r="BB10572" s="43"/>
      <c r="BC10572" s="43"/>
      <c r="BD10572" s="43"/>
      <c r="BE10572" s="43"/>
      <c r="BF10572" s="43"/>
      <c r="BG10572" s="43"/>
    </row>
    <row r="10573" spans="5:59" x14ac:dyDescent="0.25">
      <c r="E10573" s="42" t="s">
        <v>1670</v>
      </c>
      <c r="F10573" s="43"/>
      <c r="G10573" s="43"/>
      <c r="H10573" s="43"/>
      <c r="I10573" s="43"/>
      <c r="J10573" s="43"/>
      <c r="K10573" s="43"/>
      <c r="L10573" s="43"/>
      <c r="M10573" s="43"/>
      <c r="N10573" s="43"/>
      <c r="O10573" s="43"/>
      <c r="P10573" s="43"/>
      <c r="Q10573" s="43"/>
      <c r="R10573" s="43"/>
      <c r="S10573" s="43"/>
      <c r="T10573" s="43"/>
      <c r="U10573" s="43"/>
      <c r="V10573" s="43"/>
      <c r="W10573" s="43"/>
      <c r="X10573" s="43"/>
      <c r="Y10573" s="43"/>
      <c r="Z10573" s="43"/>
      <c r="AA10573" s="43"/>
      <c r="AB10573" s="43"/>
      <c r="AC10573" s="43"/>
      <c r="AD10573" s="43"/>
      <c r="AE10573" s="43"/>
      <c r="AF10573" s="43"/>
      <c r="AG10573" s="43"/>
      <c r="AH10573" s="43"/>
      <c r="AI10573" s="43"/>
      <c r="AJ10573" s="43"/>
      <c r="AK10573" s="43"/>
      <c r="AL10573" s="43"/>
      <c r="AM10573" s="43"/>
      <c r="AN10573" s="43"/>
      <c r="AO10573" s="43"/>
      <c r="AP10573" s="43"/>
      <c r="AQ10573" s="43"/>
      <c r="AR10573" s="43"/>
      <c r="AS10573" s="43"/>
      <c r="AT10573" s="43"/>
      <c r="AU10573" s="43"/>
      <c r="AV10573" s="43"/>
      <c r="AW10573" s="43"/>
      <c r="AX10573" s="43"/>
      <c r="AY10573" s="43"/>
      <c r="AZ10573" s="43"/>
      <c r="BA10573" s="43"/>
      <c r="BB10573" s="43"/>
      <c r="BC10573" s="43"/>
      <c r="BD10573" s="43"/>
      <c r="BE10573" s="43"/>
      <c r="BF10573" s="43"/>
      <c r="BG10573" s="43"/>
    </row>
    <row r="10574" spans="5:59" x14ac:dyDescent="0.25">
      <c r="E10574" s="42" t="s">
        <v>1671</v>
      </c>
      <c r="F10574" s="43"/>
      <c r="G10574" s="43"/>
      <c r="H10574" s="43"/>
      <c r="I10574" s="43"/>
      <c r="J10574" s="43"/>
      <c r="K10574" s="43"/>
      <c r="L10574" s="43"/>
      <c r="M10574" s="43"/>
      <c r="N10574" s="43"/>
      <c r="O10574" s="43"/>
      <c r="P10574" s="43"/>
      <c r="Q10574" s="43"/>
      <c r="R10574" s="43"/>
      <c r="S10574" s="43"/>
      <c r="T10574" s="43"/>
      <c r="U10574" s="43"/>
      <c r="V10574" s="43"/>
      <c r="W10574" s="43"/>
      <c r="X10574" s="43"/>
      <c r="Y10574" s="43"/>
      <c r="Z10574" s="43"/>
      <c r="AA10574" s="43"/>
      <c r="AB10574" s="43"/>
      <c r="AC10574" s="43"/>
      <c r="AD10574" s="43"/>
      <c r="AE10574" s="43"/>
      <c r="AF10574" s="43"/>
      <c r="AG10574" s="43"/>
      <c r="AH10574" s="43"/>
      <c r="AI10574" s="43"/>
      <c r="AJ10574" s="43"/>
      <c r="AK10574" s="43"/>
      <c r="AL10574" s="43"/>
      <c r="AM10574" s="43"/>
      <c r="AN10574" s="43"/>
      <c r="AO10574" s="43"/>
      <c r="AP10574" s="43"/>
      <c r="AQ10574" s="43"/>
      <c r="AR10574" s="43"/>
      <c r="AS10574" s="43"/>
      <c r="AT10574" s="43"/>
      <c r="AU10574" s="43"/>
      <c r="AV10574" s="43"/>
      <c r="AW10574" s="43"/>
      <c r="AX10574" s="43"/>
      <c r="AY10574" s="43"/>
      <c r="AZ10574" s="43"/>
      <c r="BA10574" s="43"/>
      <c r="BB10574" s="43"/>
      <c r="BC10574" s="43"/>
      <c r="BD10574" s="43"/>
      <c r="BE10574" s="43"/>
      <c r="BF10574" s="43"/>
      <c r="BG10574" s="43"/>
    </row>
    <row r="10575" spans="5:59" x14ac:dyDescent="0.25">
      <c r="E10575" s="42" t="s">
        <v>889</v>
      </c>
      <c r="F10575" s="43"/>
      <c r="G10575" s="43"/>
      <c r="H10575" s="43"/>
      <c r="I10575" s="43"/>
      <c r="J10575" s="43"/>
      <c r="K10575" s="43"/>
      <c r="L10575" s="43"/>
      <c r="M10575" s="43"/>
      <c r="N10575" s="43"/>
      <c r="O10575" s="43"/>
      <c r="P10575" s="43"/>
      <c r="Q10575" s="43"/>
      <c r="R10575" s="43"/>
      <c r="S10575" s="43"/>
      <c r="T10575" s="43"/>
      <c r="U10575" s="43"/>
      <c r="V10575" s="43"/>
      <c r="W10575" s="43"/>
      <c r="X10575" s="43"/>
      <c r="Y10575" s="43"/>
      <c r="Z10575" s="43"/>
      <c r="AA10575" s="43"/>
      <c r="AB10575" s="43"/>
      <c r="AC10575" s="43"/>
      <c r="AD10575" s="43"/>
      <c r="AE10575" s="43"/>
      <c r="AF10575" s="43"/>
      <c r="AG10575" s="43"/>
      <c r="AH10575" s="43"/>
      <c r="AI10575" s="43"/>
      <c r="AJ10575" s="43"/>
      <c r="AK10575" s="43"/>
      <c r="AL10575" s="43"/>
      <c r="AM10575" s="43"/>
      <c r="AN10575" s="43"/>
      <c r="AO10575" s="43"/>
      <c r="AP10575" s="43"/>
      <c r="AQ10575" s="43"/>
      <c r="AR10575" s="43"/>
      <c r="AS10575" s="43"/>
      <c r="AT10575" s="43"/>
      <c r="AU10575" s="43"/>
      <c r="AV10575" s="43"/>
      <c r="AW10575" s="43"/>
      <c r="AX10575" s="43"/>
      <c r="AY10575" s="43"/>
      <c r="AZ10575" s="43"/>
      <c r="BA10575" s="43"/>
      <c r="BB10575" s="43"/>
      <c r="BC10575" s="43"/>
      <c r="BD10575" s="43"/>
      <c r="BE10575" s="43"/>
      <c r="BF10575" s="43"/>
      <c r="BG10575" s="43"/>
    </row>
    <row r="10576" spans="5:59" x14ac:dyDescent="0.25">
      <c r="E10576" s="42" t="s">
        <v>996</v>
      </c>
      <c r="F10576" s="43"/>
      <c r="G10576" s="43"/>
      <c r="H10576" s="43"/>
      <c r="I10576" s="43"/>
      <c r="J10576" s="43"/>
      <c r="K10576" s="43"/>
      <c r="L10576" s="43"/>
      <c r="M10576" s="43"/>
      <c r="N10576" s="43"/>
      <c r="O10576" s="43"/>
      <c r="P10576" s="43"/>
      <c r="Q10576" s="43"/>
      <c r="R10576" s="43"/>
      <c r="S10576" s="43"/>
      <c r="T10576" s="43"/>
      <c r="U10576" s="43"/>
      <c r="V10576" s="43"/>
      <c r="W10576" s="43"/>
      <c r="X10576" s="43"/>
      <c r="Y10576" s="43"/>
      <c r="Z10576" s="43"/>
      <c r="AA10576" s="43"/>
      <c r="AB10576" s="43"/>
      <c r="AC10576" s="43"/>
      <c r="AD10576" s="43"/>
      <c r="AE10576" s="43"/>
      <c r="AF10576" s="43"/>
      <c r="AG10576" s="43"/>
      <c r="AH10576" s="43"/>
      <c r="AI10576" s="43"/>
      <c r="AJ10576" s="43"/>
      <c r="AK10576" s="43"/>
      <c r="AL10576" s="43"/>
      <c r="AM10576" s="43"/>
      <c r="AN10576" s="43"/>
      <c r="AO10576" s="43"/>
      <c r="AP10576" s="43"/>
      <c r="AQ10576" s="43"/>
      <c r="AR10576" s="43"/>
      <c r="AS10576" s="43"/>
      <c r="AT10576" s="43"/>
      <c r="AU10576" s="43"/>
      <c r="AV10576" s="43"/>
      <c r="AW10576" s="43"/>
      <c r="AX10576" s="43"/>
      <c r="AY10576" s="43"/>
      <c r="AZ10576" s="43"/>
      <c r="BA10576" s="43"/>
      <c r="BB10576" s="43"/>
      <c r="BC10576" s="43"/>
      <c r="BD10576" s="43"/>
      <c r="BE10576" s="43"/>
      <c r="BF10576" s="43"/>
      <c r="BG10576" s="43"/>
    </row>
    <row r="10577" spans="5:59" x14ac:dyDescent="0.25">
      <c r="E10577" s="42" t="s">
        <v>889</v>
      </c>
      <c r="F10577" s="43"/>
      <c r="G10577" s="43"/>
      <c r="H10577" s="43"/>
      <c r="I10577" s="43"/>
      <c r="J10577" s="43"/>
      <c r="K10577" s="43"/>
      <c r="L10577" s="43"/>
      <c r="M10577" s="43"/>
      <c r="N10577" s="43"/>
      <c r="O10577" s="43"/>
      <c r="P10577" s="43"/>
      <c r="Q10577" s="43"/>
      <c r="R10577" s="43"/>
      <c r="S10577" s="43"/>
      <c r="T10577" s="43"/>
      <c r="U10577" s="43"/>
      <c r="V10577" s="43"/>
      <c r="W10577" s="43"/>
      <c r="X10577" s="43"/>
      <c r="Y10577" s="43"/>
      <c r="Z10577" s="43"/>
      <c r="AA10577" s="43"/>
      <c r="AB10577" s="43"/>
      <c r="AC10577" s="43"/>
      <c r="AD10577" s="43"/>
      <c r="AE10577" s="43"/>
      <c r="AF10577" s="43"/>
      <c r="AG10577" s="43"/>
      <c r="AH10577" s="43"/>
      <c r="AI10577" s="43"/>
      <c r="AJ10577" s="43"/>
      <c r="AK10577" s="43"/>
      <c r="AL10577" s="43"/>
      <c r="AM10577" s="43"/>
      <c r="AN10577" s="43"/>
      <c r="AO10577" s="43"/>
      <c r="AP10577" s="43"/>
      <c r="AQ10577" s="43"/>
      <c r="AR10577" s="43"/>
      <c r="AS10577" s="43"/>
      <c r="AT10577" s="43"/>
      <c r="AU10577" s="43"/>
      <c r="AV10577" s="43"/>
      <c r="AW10577" s="43"/>
      <c r="AX10577" s="43"/>
      <c r="AY10577" s="43"/>
      <c r="AZ10577" s="43"/>
      <c r="BA10577" s="43"/>
      <c r="BB10577" s="43"/>
      <c r="BC10577" s="43"/>
      <c r="BD10577" s="43"/>
      <c r="BE10577" s="43"/>
      <c r="BF10577" s="43"/>
      <c r="BG10577" s="43"/>
    </row>
    <row r="10578" spans="5:59" x14ac:dyDescent="0.25">
      <c r="E10578" s="42" t="s">
        <v>892</v>
      </c>
      <c r="F10578" s="43"/>
      <c r="G10578" s="43"/>
      <c r="H10578" s="43"/>
      <c r="I10578" s="43"/>
      <c r="J10578" s="43"/>
      <c r="K10578" s="43"/>
      <c r="L10578" s="43"/>
      <c r="M10578" s="43"/>
      <c r="N10578" s="43"/>
      <c r="O10578" s="43"/>
      <c r="P10578" s="43"/>
      <c r="Q10578" s="43"/>
      <c r="R10578" s="43"/>
      <c r="S10578" s="43"/>
      <c r="T10578" s="43"/>
      <c r="U10578" s="43"/>
      <c r="V10578" s="43"/>
      <c r="W10578" s="43"/>
      <c r="X10578" s="43"/>
      <c r="Y10578" s="43"/>
      <c r="Z10578" s="43"/>
      <c r="AA10578" s="43"/>
      <c r="AB10578" s="43"/>
      <c r="AC10578" s="43"/>
      <c r="AD10578" s="43"/>
      <c r="AE10578" s="43"/>
      <c r="AF10578" s="43"/>
      <c r="AG10578" s="43"/>
      <c r="AH10578" s="43"/>
      <c r="AI10578" s="43"/>
      <c r="AJ10578" s="43"/>
      <c r="AK10578" s="43"/>
      <c r="AL10578" s="43"/>
      <c r="AM10578" s="43"/>
      <c r="AN10578" s="43"/>
      <c r="AO10578" s="43"/>
      <c r="AP10578" s="43"/>
      <c r="AQ10578" s="43"/>
      <c r="AR10578" s="43"/>
      <c r="AS10578" s="43"/>
      <c r="AT10578" s="43"/>
      <c r="AU10578" s="43"/>
      <c r="AV10578" s="43"/>
      <c r="AW10578" s="43"/>
      <c r="AX10578" s="43"/>
      <c r="AY10578" s="43"/>
      <c r="AZ10578" s="43"/>
      <c r="BA10578" s="43"/>
      <c r="BB10578" s="43"/>
      <c r="BC10578" s="43"/>
      <c r="BD10578" s="43"/>
      <c r="BE10578" s="43"/>
      <c r="BF10578" s="43"/>
      <c r="BG10578" s="43"/>
    </row>
    <row r="10579" spans="5:59" x14ac:dyDescent="0.25">
      <c r="E10579" s="42" t="s">
        <v>893</v>
      </c>
      <c r="F10579" s="43"/>
      <c r="G10579" s="43"/>
      <c r="H10579" s="43"/>
      <c r="I10579" s="43"/>
      <c r="J10579" s="43"/>
      <c r="K10579" s="43"/>
      <c r="L10579" s="43"/>
      <c r="M10579" s="43"/>
      <c r="N10579" s="43"/>
      <c r="O10579" s="43"/>
      <c r="P10579" s="43"/>
      <c r="Q10579" s="43"/>
      <c r="R10579" s="43"/>
      <c r="S10579" s="43"/>
      <c r="T10579" s="43"/>
      <c r="U10579" s="43"/>
      <c r="V10579" s="43"/>
      <c r="W10579" s="43"/>
      <c r="X10579" s="43"/>
      <c r="Y10579" s="43"/>
      <c r="Z10579" s="43"/>
      <c r="AA10579" s="43"/>
      <c r="AB10579" s="43"/>
      <c r="AC10579" s="43"/>
      <c r="AD10579" s="43"/>
      <c r="AE10579" s="43"/>
      <c r="AF10579" s="43"/>
      <c r="AG10579" s="43"/>
      <c r="AH10579" s="43"/>
      <c r="AI10579" s="43"/>
      <c r="AJ10579" s="43"/>
      <c r="AK10579" s="43"/>
      <c r="AL10579" s="43"/>
      <c r="AM10579" s="43"/>
      <c r="AN10579" s="43"/>
      <c r="AO10579" s="43"/>
      <c r="AP10579" s="43"/>
      <c r="AQ10579" s="43"/>
      <c r="AR10579" s="43"/>
      <c r="AS10579" s="43"/>
      <c r="AT10579" s="43"/>
      <c r="AU10579" s="43"/>
      <c r="AV10579" s="43"/>
      <c r="AW10579" s="43"/>
      <c r="AX10579" s="43"/>
      <c r="AY10579" s="43"/>
      <c r="AZ10579" s="43"/>
      <c r="BA10579" s="43"/>
      <c r="BB10579" s="43"/>
      <c r="BC10579" s="43"/>
      <c r="BD10579" s="43"/>
      <c r="BE10579" s="43"/>
      <c r="BF10579" s="43"/>
      <c r="BG10579" s="43"/>
    </row>
    <row r="10580" spans="5:59" x14ac:dyDescent="0.25">
      <c r="E10580" s="42" t="s">
        <v>894</v>
      </c>
      <c r="F10580" s="43"/>
      <c r="G10580" s="43"/>
      <c r="H10580" s="43"/>
      <c r="I10580" s="43"/>
      <c r="J10580" s="43"/>
      <c r="K10580" s="43"/>
      <c r="L10580" s="43"/>
      <c r="M10580" s="43"/>
      <c r="N10580" s="43"/>
      <c r="O10580" s="43"/>
      <c r="P10580" s="43"/>
      <c r="Q10580" s="43"/>
      <c r="R10580" s="43"/>
      <c r="S10580" s="43"/>
      <c r="T10580" s="43"/>
      <c r="U10580" s="43"/>
      <c r="V10580" s="43"/>
      <c r="W10580" s="43"/>
      <c r="X10580" s="43"/>
      <c r="Y10580" s="43"/>
      <c r="Z10580" s="43"/>
      <c r="AA10580" s="43"/>
      <c r="AB10580" s="43"/>
      <c r="AC10580" s="43"/>
      <c r="AD10580" s="43"/>
      <c r="AE10580" s="43"/>
      <c r="AF10580" s="43"/>
      <c r="AG10580" s="43"/>
      <c r="AH10580" s="43"/>
      <c r="AI10580" s="43"/>
      <c r="AJ10580" s="43"/>
      <c r="AK10580" s="43"/>
      <c r="AL10580" s="43"/>
      <c r="AM10580" s="43"/>
      <c r="AN10580" s="43"/>
      <c r="AO10580" s="43"/>
      <c r="AP10580" s="43"/>
      <c r="AQ10580" s="43"/>
      <c r="AR10580" s="43"/>
      <c r="AS10580" s="43"/>
      <c r="AT10580" s="43"/>
      <c r="AU10580" s="43"/>
      <c r="AV10580" s="43"/>
      <c r="AW10580" s="43"/>
      <c r="AX10580" s="43"/>
      <c r="AY10580" s="43"/>
      <c r="AZ10580" s="43"/>
      <c r="BA10580" s="43"/>
      <c r="BB10580" s="43"/>
      <c r="BC10580" s="43"/>
      <c r="BD10580" s="43"/>
      <c r="BE10580" s="43"/>
      <c r="BF10580" s="43"/>
      <c r="BG10580" s="43"/>
    </row>
    <row r="10581" spans="5:59" x14ac:dyDescent="0.25">
      <c r="E10581" s="42" t="s">
        <v>895</v>
      </c>
      <c r="F10581" s="43"/>
      <c r="G10581" s="43"/>
      <c r="H10581" s="43"/>
      <c r="I10581" s="43"/>
      <c r="J10581" s="43"/>
      <c r="K10581" s="43"/>
      <c r="L10581" s="43"/>
      <c r="M10581" s="43"/>
      <c r="N10581" s="43"/>
      <c r="O10581" s="43"/>
      <c r="P10581" s="43"/>
      <c r="Q10581" s="43"/>
      <c r="R10581" s="43"/>
      <c r="S10581" s="43"/>
      <c r="T10581" s="43"/>
      <c r="U10581" s="43"/>
      <c r="V10581" s="43"/>
      <c r="W10581" s="43"/>
      <c r="X10581" s="43"/>
      <c r="Y10581" s="43"/>
      <c r="Z10581" s="43"/>
      <c r="AA10581" s="43"/>
      <c r="AB10581" s="43"/>
      <c r="AC10581" s="43"/>
      <c r="AD10581" s="43"/>
      <c r="AE10581" s="43"/>
      <c r="AF10581" s="43"/>
      <c r="AG10581" s="43"/>
      <c r="AH10581" s="43"/>
      <c r="AI10581" s="43"/>
      <c r="AJ10581" s="43"/>
      <c r="AK10581" s="43"/>
      <c r="AL10581" s="43"/>
      <c r="AM10581" s="43"/>
      <c r="AN10581" s="43"/>
      <c r="AO10581" s="43"/>
      <c r="AP10581" s="43"/>
      <c r="AQ10581" s="43"/>
      <c r="AR10581" s="43"/>
      <c r="AS10581" s="43"/>
      <c r="AT10581" s="43"/>
      <c r="AU10581" s="43"/>
      <c r="AV10581" s="43"/>
      <c r="AW10581" s="43"/>
      <c r="AX10581" s="43"/>
      <c r="AY10581" s="43"/>
      <c r="AZ10581" s="43"/>
      <c r="BA10581" s="43"/>
      <c r="BB10581" s="43"/>
      <c r="BC10581" s="43"/>
      <c r="BD10581" s="43"/>
      <c r="BE10581" s="43"/>
      <c r="BF10581" s="43"/>
      <c r="BG10581" s="43"/>
    </row>
    <row r="10582" spans="5:59" x14ac:dyDescent="0.25">
      <c r="E10582" s="42" t="s">
        <v>896</v>
      </c>
      <c r="F10582" s="43"/>
      <c r="G10582" s="43"/>
      <c r="H10582" s="43"/>
      <c r="I10582" s="43"/>
      <c r="J10582" s="43"/>
      <c r="K10582" s="43"/>
      <c r="L10582" s="43"/>
      <c r="M10582" s="43"/>
      <c r="N10582" s="43"/>
      <c r="O10582" s="43"/>
      <c r="P10582" s="43"/>
      <c r="Q10582" s="43"/>
      <c r="R10582" s="43"/>
      <c r="S10582" s="43"/>
      <c r="T10582" s="43"/>
      <c r="U10582" s="43"/>
      <c r="V10582" s="43"/>
      <c r="W10582" s="43"/>
      <c r="X10582" s="43"/>
      <c r="Y10582" s="43"/>
      <c r="Z10582" s="43"/>
      <c r="AA10582" s="43"/>
      <c r="AB10582" s="43"/>
      <c r="AC10582" s="43"/>
      <c r="AD10582" s="43"/>
      <c r="AE10582" s="43"/>
      <c r="AF10582" s="43"/>
      <c r="AG10582" s="43"/>
      <c r="AH10582" s="43"/>
      <c r="AI10582" s="43"/>
      <c r="AJ10582" s="43"/>
      <c r="AK10582" s="43"/>
      <c r="AL10582" s="43"/>
      <c r="AM10582" s="43"/>
      <c r="AN10582" s="43"/>
      <c r="AO10582" s="43"/>
      <c r="AP10582" s="43"/>
      <c r="AQ10582" s="43"/>
      <c r="AR10582" s="43"/>
      <c r="AS10582" s="43"/>
      <c r="AT10582" s="43"/>
      <c r="AU10582" s="43"/>
      <c r="AV10582" s="43"/>
      <c r="AW10582" s="43"/>
      <c r="AX10582" s="43"/>
      <c r="AY10582" s="43"/>
      <c r="AZ10582" s="43"/>
      <c r="BA10582" s="43"/>
      <c r="BB10582" s="43"/>
      <c r="BC10582" s="43"/>
      <c r="BD10582" s="43"/>
      <c r="BE10582" s="43"/>
      <c r="BF10582" s="43"/>
      <c r="BG10582" s="43"/>
    </row>
    <row r="10583" spans="5:59" x14ac:dyDescent="0.25">
      <c r="E10583" s="42" t="s">
        <v>897</v>
      </c>
      <c r="F10583" s="43"/>
      <c r="G10583" s="43"/>
      <c r="H10583" s="43"/>
      <c r="I10583" s="43"/>
      <c r="J10583" s="43"/>
      <c r="K10583" s="43"/>
      <c r="L10583" s="43"/>
      <c r="M10583" s="43"/>
      <c r="N10583" s="43"/>
      <c r="O10583" s="43"/>
      <c r="P10583" s="43"/>
      <c r="Q10583" s="43"/>
      <c r="R10583" s="43"/>
      <c r="S10583" s="43"/>
      <c r="T10583" s="43"/>
      <c r="U10583" s="43"/>
      <c r="V10583" s="43"/>
      <c r="W10583" s="43"/>
      <c r="X10583" s="43"/>
      <c r="Y10583" s="43"/>
      <c r="Z10583" s="43"/>
      <c r="AA10583" s="43"/>
      <c r="AB10583" s="43"/>
      <c r="AC10583" s="43"/>
      <c r="AD10583" s="43"/>
      <c r="AE10583" s="43"/>
      <c r="AF10583" s="43"/>
      <c r="AG10583" s="43"/>
      <c r="AH10583" s="43"/>
      <c r="AI10583" s="43"/>
      <c r="AJ10583" s="43"/>
      <c r="AK10583" s="43"/>
      <c r="AL10583" s="43"/>
      <c r="AM10583" s="43"/>
      <c r="AN10583" s="43"/>
      <c r="AO10583" s="43"/>
      <c r="AP10583" s="43"/>
      <c r="AQ10583" s="43"/>
      <c r="AR10583" s="43"/>
      <c r="AS10583" s="43"/>
      <c r="AT10583" s="43"/>
      <c r="AU10583" s="43"/>
      <c r="AV10583" s="43"/>
      <c r="AW10583" s="43"/>
      <c r="AX10583" s="43"/>
      <c r="AY10583" s="43"/>
      <c r="AZ10583" s="43"/>
      <c r="BA10583" s="43"/>
      <c r="BB10583" s="43"/>
      <c r="BC10583" s="43"/>
      <c r="BD10583" s="43"/>
      <c r="BE10583" s="43"/>
      <c r="BF10583" s="43"/>
      <c r="BG10583" s="43"/>
    </row>
    <row r="10584" spans="5:59" x14ac:dyDescent="0.25">
      <c r="E10584" s="42" t="s">
        <v>893</v>
      </c>
      <c r="F10584" s="43"/>
      <c r="G10584" s="43"/>
      <c r="H10584" s="43"/>
      <c r="I10584" s="43"/>
      <c r="J10584" s="43"/>
      <c r="K10584" s="43"/>
      <c r="L10584" s="43"/>
      <c r="M10584" s="43"/>
      <c r="N10584" s="43"/>
      <c r="O10584" s="43"/>
      <c r="P10584" s="43"/>
      <c r="Q10584" s="43"/>
      <c r="R10584" s="43"/>
      <c r="S10584" s="43"/>
      <c r="T10584" s="43"/>
      <c r="U10584" s="43"/>
      <c r="V10584" s="43"/>
      <c r="W10584" s="43"/>
      <c r="X10584" s="43"/>
      <c r="Y10584" s="43"/>
      <c r="Z10584" s="43"/>
      <c r="AA10584" s="43"/>
      <c r="AB10584" s="43"/>
      <c r="AC10584" s="43"/>
      <c r="AD10584" s="43"/>
      <c r="AE10584" s="43"/>
      <c r="AF10584" s="43"/>
      <c r="AG10584" s="43"/>
      <c r="AH10584" s="43"/>
      <c r="AI10584" s="43"/>
      <c r="AJ10584" s="43"/>
      <c r="AK10584" s="43"/>
      <c r="AL10584" s="43"/>
      <c r="AM10584" s="43"/>
      <c r="AN10584" s="43"/>
      <c r="AO10584" s="43"/>
      <c r="AP10584" s="43"/>
      <c r="AQ10584" s="43"/>
      <c r="AR10584" s="43"/>
      <c r="AS10584" s="43"/>
      <c r="AT10584" s="43"/>
      <c r="AU10584" s="43"/>
      <c r="AV10584" s="43"/>
      <c r="AW10584" s="43"/>
      <c r="AX10584" s="43"/>
      <c r="AY10584" s="43"/>
      <c r="AZ10584" s="43"/>
      <c r="BA10584" s="43"/>
      <c r="BB10584" s="43"/>
      <c r="BC10584" s="43"/>
      <c r="BD10584" s="43"/>
      <c r="BE10584" s="43"/>
      <c r="BF10584" s="43"/>
      <c r="BG10584" s="43"/>
    </row>
    <row r="10585" spans="5:59" x14ac:dyDescent="0.25">
      <c r="E10585" s="42" t="s">
        <v>1672</v>
      </c>
      <c r="F10585" s="43"/>
      <c r="G10585" s="43"/>
      <c r="H10585" s="43"/>
      <c r="I10585" s="43"/>
      <c r="J10585" s="43"/>
      <c r="K10585" s="43"/>
      <c r="L10585" s="43"/>
      <c r="M10585" s="43"/>
      <c r="N10585" s="43"/>
      <c r="O10585" s="43"/>
      <c r="P10585" s="43"/>
      <c r="Q10585" s="43"/>
      <c r="R10585" s="43"/>
      <c r="S10585" s="43"/>
      <c r="T10585" s="43"/>
      <c r="U10585" s="43"/>
      <c r="V10585" s="43"/>
      <c r="W10585" s="43"/>
      <c r="X10585" s="43"/>
      <c r="Y10585" s="43"/>
      <c r="Z10585" s="43"/>
      <c r="AA10585" s="43"/>
      <c r="AB10585" s="43"/>
      <c r="AC10585" s="43"/>
      <c r="AD10585" s="43"/>
      <c r="AE10585" s="43"/>
      <c r="AF10585" s="43"/>
      <c r="AG10585" s="43"/>
      <c r="AH10585" s="43"/>
      <c r="AI10585" s="43"/>
      <c r="AJ10585" s="43"/>
      <c r="AK10585" s="43"/>
      <c r="AL10585" s="43"/>
      <c r="AM10585" s="43"/>
      <c r="AN10585" s="43"/>
      <c r="AO10585" s="43"/>
      <c r="AP10585" s="43"/>
      <c r="AQ10585" s="43"/>
      <c r="AR10585" s="43"/>
      <c r="AS10585" s="43"/>
      <c r="AT10585" s="43"/>
      <c r="AU10585" s="43"/>
      <c r="AV10585" s="43"/>
      <c r="AW10585" s="43"/>
      <c r="AX10585" s="43"/>
      <c r="AY10585" s="43"/>
      <c r="AZ10585" s="43"/>
      <c r="BA10585" s="43"/>
      <c r="BB10585" s="43"/>
      <c r="BC10585" s="43"/>
      <c r="BD10585" s="43"/>
      <c r="BE10585" s="43"/>
      <c r="BF10585" s="43"/>
      <c r="BG10585" s="43"/>
    </row>
    <row r="10586" spans="5:59" x14ac:dyDescent="0.25">
      <c r="E10586" s="42" t="s">
        <v>1673</v>
      </c>
      <c r="F10586" s="43"/>
      <c r="G10586" s="43"/>
      <c r="H10586" s="43"/>
      <c r="I10586" s="43"/>
      <c r="J10586" s="43"/>
      <c r="K10586" s="43"/>
      <c r="L10586" s="43"/>
      <c r="M10586" s="43"/>
      <c r="N10586" s="43"/>
      <c r="O10586" s="43"/>
      <c r="P10586" s="43"/>
      <c r="Q10586" s="43"/>
      <c r="R10586" s="43"/>
      <c r="S10586" s="43"/>
      <c r="T10586" s="43"/>
      <c r="U10586" s="43"/>
      <c r="V10586" s="43"/>
      <c r="W10586" s="43"/>
      <c r="X10586" s="43"/>
      <c r="Y10586" s="43"/>
      <c r="Z10586" s="43"/>
      <c r="AA10586" s="43"/>
      <c r="AB10586" s="43"/>
      <c r="AC10586" s="43"/>
      <c r="AD10586" s="43"/>
      <c r="AE10586" s="43"/>
      <c r="AF10586" s="43"/>
      <c r="AG10586" s="43"/>
      <c r="AH10586" s="43"/>
      <c r="AI10586" s="43"/>
      <c r="AJ10586" s="43"/>
      <c r="AK10586" s="43"/>
      <c r="AL10586" s="43"/>
      <c r="AM10586" s="43"/>
      <c r="AN10586" s="43"/>
      <c r="AO10586" s="43"/>
      <c r="AP10586" s="43"/>
      <c r="AQ10586" s="43"/>
      <c r="AR10586" s="43"/>
      <c r="AS10586" s="43"/>
      <c r="AT10586" s="43"/>
      <c r="AU10586" s="43"/>
      <c r="AV10586" s="43"/>
      <c r="AW10586" s="43"/>
      <c r="AX10586" s="43"/>
      <c r="AY10586" s="43"/>
      <c r="AZ10586" s="43"/>
      <c r="BA10586" s="43"/>
      <c r="BB10586" s="43"/>
      <c r="BC10586" s="43"/>
      <c r="BD10586" s="43"/>
      <c r="BE10586" s="43"/>
      <c r="BF10586" s="43"/>
      <c r="BG10586" s="43"/>
    </row>
    <row r="10587" spans="5:59" x14ac:dyDescent="0.25">
      <c r="E10587" s="42" t="s">
        <v>900</v>
      </c>
      <c r="F10587" s="43"/>
      <c r="G10587" s="43"/>
      <c r="H10587" s="43"/>
      <c r="I10587" s="43"/>
      <c r="J10587" s="43"/>
      <c r="K10587" s="43"/>
      <c r="L10587" s="43"/>
      <c r="M10587" s="43"/>
      <c r="N10587" s="43"/>
      <c r="O10587" s="43"/>
      <c r="P10587" s="43"/>
      <c r="Q10587" s="43"/>
      <c r="R10587" s="43"/>
      <c r="S10587" s="43"/>
      <c r="T10587" s="43"/>
      <c r="U10587" s="43"/>
      <c r="V10587" s="43"/>
      <c r="W10587" s="43"/>
      <c r="X10587" s="43"/>
      <c r="Y10587" s="43"/>
      <c r="Z10587" s="43"/>
      <c r="AA10587" s="43"/>
      <c r="AB10587" s="43"/>
      <c r="AC10587" s="43"/>
      <c r="AD10587" s="43"/>
      <c r="AE10587" s="43"/>
      <c r="AF10587" s="43"/>
      <c r="AG10587" s="43"/>
      <c r="AH10587" s="43"/>
      <c r="AI10587" s="43"/>
      <c r="AJ10587" s="43"/>
      <c r="AK10587" s="43"/>
      <c r="AL10587" s="43"/>
      <c r="AM10587" s="43"/>
      <c r="AN10587" s="43"/>
      <c r="AO10587" s="43"/>
      <c r="AP10587" s="43"/>
      <c r="AQ10587" s="43"/>
      <c r="AR10587" s="43"/>
      <c r="AS10587" s="43"/>
      <c r="AT10587" s="43"/>
      <c r="AU10587" s="43"/>
      <c r="AV10587" s="43"/>
      <c r="AW10587" s="43"/>
      <c r="AX10587" s="43"/>
      <c r="AY10587" s="43"/>
      <c r="AZ10587" s="43"/>
      <c r="BA10587" s="43"/>
      <c r="BB10587" s="43"/>
      <c r="BC10587" s="43"/>
      <c r="BD10587" s="43"/>
      <c r="BE10587" s="43"/>
      <c r="BF10587" s="43"/>
      <c r="BG10587" s="43"/>
    </row>
    <row r="10588" spans="5:59" x14ac:dyDescent="0.25">
      <c r="E10588" s="42"/>
      <c r="F10588" s="43"/>
      <c r="G10588" s="43"/>
      <c r="H10588" s="43"/>
      <c r="I10588" s="43"/>
      <c r="J10588" s="43"/>
      <c r="K10588" s="43"/>
      <c r="L10588" s="43"/>
      <c r="M10588" s="43"/>
      <c r="N10588" s="43"/>
      <c r="O10588" s="43"/>
      <c r="P10588" s="43"/>
      <c r="Q10588" s="43"/>
      <c r="R10588" s="43"/>
      <c r="S10588" s="43"/>
      <c r="T10588" s="43"/>
      <c r="U10588" s="43"/>
      <c r="V10588" s="43"/>
      <c r="W10588" s="43"/>
      <c r="X10588" s="43"/>
      <c r="Y10588" s="43"/>
      <c r="Z10588" s="43"/>
      <c r="AA10588" s="43"/>
      <c r="AB10588" s="43"/>
      <c r="AC10588" s="43"/>
      <c r="AD10588" s="43"/>
      <c r="AE10588" s="43"/>
      <c r="AF10588" s="43"/>
      <c r="AG10588" s="43"/>
      <c r="AH10588" s="43"/>
      <c r="AI10588" s="43"/>
      <c r="AJ10588" s="43"/>
      <c r="AK10588" s="43"/>
      <c r="AL10588" s="43"/>
      <c r="AM10588" s="43"/>
      <c r="AN10588" s="43"/>
      <c r="AO10588" s="43"/>
      <c r="AP10588" s="43"/>
      <c r="AQ10588" s="43"/>
      <c r="AR10588" s="43"/>
      <c r="AS10588" s="43"/>
      <c r="AT10588" s="43"/>
      <c r="AU10588" s="43"/>
      <c r="AV10588" s="43"/>
      <c r="AW10588" s="43"/>
      <c r="AX10588" s="43"/>
      <c r="AY10588" s="43"/>
      <c r="AZ10588" s="43"/>
      <c r="BA10588" s="43"/>
      <c r="BB10588" s="43"/>
      <c r="BC10588" s="43"/>
      <c r="BD10588" s="43"/>
      <c r="BE10588" s="43"/>
      <c r="BF10588" s="43"/>
      <c r="BG10588" s="43"/>
    </row>
    <row r="10589" spans="5:59" x14ac:dyDescent="0.25">
      <c r="E10589" s="42" t="s">
        <v>876</v>
      </c>
      <c r="F10589" s="43"/>
      <c r="G10589" s="43"/>
      <c r="H10589" s="43"/>
      <c r="I10589" s="43"/>
      <c r="J10589" s="43"/>
      <c r="K10589" s="43"/>
      <c r="L10589" s="43"/>
      <c r="M10589" s="43"/>
      <c r="N10589" s="43"/>
      <c r="O10589" s="43"/>
      <c r="P10589" s="43"/>
      <c r="Q10589" s="43"/>
      <c r="R10589" s="43"/>
      <c r="S10589" s="43"/>
      <c r="T10589" s="43"/>
      <c r="U10589" s="43"/>
      <c r="V10589" s="43"/>
      <c r="W10589" s="43"/>
      <c r="X10589" s="43"/>
      <c r="Y10589" s="43"/>
      <c r="Z10589" s="43"/>
      <c r="AA10589" s="43"/>
      <c r="AB10589" s="43"/>
      <c r="AC10589" s="43"/>
      <c r="AD10589" s="43"/>
      <c r="AE10589" s="43"/>
      <c r="AF10589" s="43"/>
      <c r="AG10589" s="43"/>
      <c r="AH10589" s="43"/>
      <c r="AI10589" s="43"/>
      <c r="AJ10589" s="43"/>
      <c r="AK10589" s="43"/>
      <c r="AL10589" s="43"/>
      <c r="AM10589" s="43"/>
      <c r="AN10589" s="43"/>
      <c r="AO10589" s="43"/>
      <c r="AP10589" s="43"/>
      <c r="AQ10589" s="43"/>
      <c r="AR10589" s="43"/>
      <c r="AS10589" s="43"/>
      <c r="AT10589" s="43"/>
      <c r="AU10589" s="43"/>
      <c r="AV10589" s="43"/>
      <c r="AW10589" s="43"/>
      <c r="AX10589" s="43"/>
      <c r="AY10589" s="43"/>
      <c r="AZ10589" s="43"/>
      <c r="BA10589" s="43"/>
      <c r="BB10589" s="43"/>
      <c r="BC10589" s="43"/>
      <c r="BD10589" s="43"/>
      <c r="BE10589" s="43"/>
      <c r="BF10589" s="43"/>
      <c r="BG10589" s="43"/>
    </row>
    <row r="10590" spans="5:59" x14ac:dyDescent="0.25">
      <c r="E10590" s="42" t="s">
        <v>877</v>
      </c>
      <c r="F10590" s="43"/>
      <c r="G10590" s="43"/>
      <c r="H10590" s="43"/>
      <c r="I10590" s="43"/>
      <c r="J10590" s="43"/>
      <c r="K10590" s="43"/>
      <c r="L10590" s="43"/>
      <c r="M10590" s="43"/>
      <c r="N10590" s="43"/>
      <c r="O10590" s="43"/>
      <c r="P10590" s="43"/>
      <c r="Q10590" s="43"/>
      <c r="R10590" s="43"/>
      <c r="S10590" s="43"/>
      <c r="T10590" s="43"/>
      <c r="U10590" s="43"/>
      <c r="V10590" s="43"/>
      <c r="W10590" s="43"/>
      <c r="X10590" s="43"/>
      <c r="Y10590" s="43"/>
      <c r="Z10590" s="43"/>
      <c r="AA10590" s="43"/>
      <c r="AB10590" s="43"/>
      <c r="AC10590" s="43"/>
      <c r="AD10590" s="43"/>
      <c r="AE10590" s="43"/>
      <c r="AF10590" s="43"/>
      <c r="AG10590" s="43"/>
      <c r="AH10590" s="43"/>
      <c r="AI10590" s="43"/>
      <c r="AJ10590" s="43"/>
      <c r="AK10590" s="43"/>
      <c r="AL10590" s="43"/>
      <c r="AM10590" s="43"/>
      <c r="AN10590" s="43"/>
      <c r="AO10590" s="43"/>
      <c r="AP10590" s="43"/>
      <c r="AQ10590" s="43"/>
      <c r="AR10590" s="43"/>
      <c r="AS10590" s="43"/>
      <c r="AT10590" s="43"/>
      <c r="AU10590" s="43"/>
      <c r="AV10590" s="43"/>
      <c r="AW10590" s="43"/>
      <c r="AX10590" s="43"/>
      <c r="AY10590" s="43"/>
      <c r="AZ10590" s="43"/>
      <c r="BA10590" s="43"/>
      <c r="BB10590" s="43"/>
      <c r="BC10590" s="43"/>
      <c r="BD10590" s="43"/>
      <c r="BE10590" s="43"/>
      <c r="BF10590" s="43"/>
      <c r="BG10590" s="43"/>
    </row>
    <row r="10591" spans="5:59" x14ac:dyDescent="0.25">
      <c r="E10591" s="42" t="s">
        <v>1670</v>
      </c>
      <c r="F10591" s="43"/>
      <c r="G10591" s="43"/>
      <c r="H10591" s="43"/>
      <c r="I10591" s="43"/>
      <c r="J10591" s="43"/>
      <c r="K10591" s="43"/>
      <c r="L10591" s="43"/>
      <c r="M10591" s="43"/>
      <c r="N10591" s="43"/>
      <c r="O10591" s="43"/>
      <c r="P10591" s="43"/>
      <c r="Q10591" s="43"/>
      <c r="R10591" s="43"/>
      <c r="S10591" s="43"/>
      <c r="T10591" s="43"/>
      <c r="U10591" s="43"/>
      <c r="V10591" s="43"/>
      <c r="W10591" s="43"/>
      <c r="X10591" s="43"/>
      <c r="Y10591" s="43"/>
      <c r="Z10591" s="43"/>
      <c r="AA10591" s="43"/>
      <c r="AB10591" s="43"/>
      <c r="AC10591" s="43"/>
      <c r="AD10591" s="43"/>
      <c r="AE10591" s="43"/>
      <c r="AF10591" s="43"/>
      <c r="AG10591" s="43"/>
      <c r="AH10591" s="43"/>
      <c r="AI10591" s="43"/>
      <c r="AJ10591" s="43"/>
      <c r="AK10591" s="43"/>
      <c r="AL10591" s="43"/>
      <c r="AM10591" s="43"/>
      <c r="AN10591" s="43"/>
      <c r="AO10591" s="43"/>
      <c r="AP10591" s="43"/>
      <c r="AQ10591" s="43"/>
      <c r="AR10591" s="43"/>
      <c r="AS10591" s="43"/>
      <c r="AT10591" s="43"/>
      <c r="AU10591" s="43"/>
      <c r="AV10591" s="43"/>
      <c r="AW10591" s="43"/>
      <c r="AX10591" s="43"/>
      <c r="AY10591" s="43"/>
      <c r="AZ10591" s="43"/>
      <c r="BA10591" s="43"/>
      <c r="BB10591" s="43"/>
      <c r="BC10591" s="43"/>
      <c r="BD10591" s="43"/>
      <c r="BE10591" s="43"/>
      <c r="BF10591" s="43"/>
      <c r="BG10591" s="43"/>
    </row>
    <row r="10592" spans="5:59" x14ac:dyDescent="0.25">
      <c r="E10592" s="42" t="s">
        <v>1671</v>
      </c>
      <c r="F10592" s="43"/>
      <c r="G10592" s="43"/>
      <c r="H10592" s="43"/>
      <c r="I10592" s="43"/>
      <c r="J10592" s="43"/>
      <c r="K10592" s="43"/>
      <c r="L10592" s="43"/>
      <c r="M10592" s="43"/>
      <c r="N10592" s="43"/>
      <c r="O10592" s="43"/>
      <c r="P10592" s="43"/>
      <c r="Q10592" s="43"/>
      <c r="R10592" s="43"/>
      <c r="S10592" s="43"/>
      <c r="T10592" s="43"/>
      <c r="U10592" s="43"/>
      <c r="V10592" s="43"/>
      <c r="W10592" s="43"/>
      <c r="X10592" s="43"/>
      <c r="Y10592" s="43"/>
      <c r="Z10592" s="43"/>
      <c r="AA10592" s="43"/>
      <c r="AB10592" s="43"/>
      <c r="AC10592" s="43"/>
      <c r="AD10592" s="43"/>
      <c r="AE10592" s="43"/>
      <c r="AF10592" s="43"/>
      <c r="AG10592" s="43"/>
      <c r="AH10592" s="43"/>
      <c r="AI10592" s="43"/>
      <c r="AJ10592" s="43"/>
      <c r="AK10592" s="43"/>
      <c r="AL10592" s="43"/>
      <c r="AM10592" s="43"/>
      <c r="AN10592" s="43"/>
      <c r="AO10592" s="43"/>
      <c r="AP10592" s="43"/>
      <c r="AQ10592" s="43"/>
      <c r="AR10592" s="43"/>
      <c r="AS10592" s="43"/>
      <c r="AT10592" s="43"/>
      <c r="AU10592" s="43"/>
      <c r="AV10592" s="43"/>
      <c r="AW10592" s="43"/>
      <c r="AX10592" s="43"/>
      <c r="AY10592" s="43"/>
      <c r="AZ10592" s="43"/>
      <c r="BA10592" s="43"/>
      <c r="BB10592" s="43"/>
      <c r="BC10592" s="43"/>
      <c r="BD10592" s="43"/>
      <c r="BE10592" s="43"/>
      <c r="BF10592" s="43"/>
      <c r="BG10592" s="43"/>
    </row>
    <row r="10593" spans="3:59" x14ac:dyDescent="0.25">
      <c r="E10593" s="42" t="s">
        <v>889</v>
      </c>
      <c r="F10593" s="43"/>
      <c r="G10593" s="43"/>
      <c r="H10593" s="43"/>
      <c r="I10593" s="43"/>
      <c r="J10593" s="43"/>
      <c r="K10593" s="43"/>
      <c r="L10593" s="43"/>
      <c r="M10593" s="43"/>
      <c r="N10593" s="43"/>
      <c r="O10593" s="43"/>
      <c r="P10593" s="43"/>
      <c r="Q10593" s="43"/>
      <c r="R10593" s="43"/>
      <c r="S10593" s="43"/>
      <c r="T10593" s="43"/>
      <c r="U10593" s="43"/>
      <c r="V10593" s="43"/>
      <c r="W10593" s="43"/>
      <c r="X10593" s="43"/>
      <c r="Y10593" s="43"/>
      <c r="Z10593" s="43"/>
      <c r="AA10593" s="43"/>
      <c r="AB10593" s="43"/>
      <c r="AC10593" s="43"/>
      <c r="AD10593" s="43"/>
      <c r="AE10593" s="43"/>
      <c r="AF10593" s="43"/>
      <c r="AG10593" s="43"/>
      <c r="AH10593" s="43"/>
      <c r="AI10593" s="43"/>
      <c r="AJ10593" s="43"/>
      <c r="AK10593" s="43"/>
      <c r="AL10593" s="43"/>
      <c r="AM10593" s="43"/>
      <c r="AN10593" s="43"/>
      <c r="AO10593" s="43"/>
      <c r="AP10593" s="43"/>
      <c r="AQ10593" s="43"/>
      <c r="AR10593" s="43"/>
      <c r="AS10593" s="43"/>
      <c r="AT10593" s="43"/>
      <c r="AU10593" s="43"/>
      <c r="AV10593" s="43"/>
      <c r="AW10593" s="43"/>
      <c r="AX10593" s="43"/>
      <c r="AY10593" s="43"/>
      <c r="AZ10593" s="43"/>
      <c r="BA10593" s="43"/>
      <c r="BB10593" s="43"/>
      <c r="BC10593" s="43"/>
      <c r="BD10593" s="43"/>
      <c r="BE10593" s="43"/>
      <c r="BF10593" s="43"/>
      <c r="BG10593" s="43"/>
    </row>
    <row r="10594" spans="3:59" x14ac:dyDescent="0.25">
      <c r="E10594" s="42" t="s">
        <v>903</v>
      </c>
      <c r="F10594" s="43"/>
      <c r="G10594" s="43"/>
      <c r="H10594" s="43"/>
      <c r="I10594" s="43"/>
      <c r="J10594" s="43"/>
      <c r="K10594" s="43"/>
      <c r="L10594" s="43"/>
      <c r="M10594" s="43"/>
      <c r="N10594" s="43"/>
      <c r="O10594" s="43"/>
      <c r="P10594" s="43"/>
      <c r="Q10594" s="43"/>
      <c r="R10594" s="43"/>
      <c r="S10594" s="43"/>
      <c r="T10594" s="43"/>
      <c r="U10594" s="43"/>
      <c r="V10594" s="43"/>
      <c r="W10594" s="43"/>
      <c r="X10594" s="43"/>
      <c r="Y10594" s="43"/>
      <c r="Z10594" s="43"/>
      <c r="AA10594" s="43"/>
      <c r="AB10594" s="43"/>
      <c r="AC10594" s="43"/>
      <c r="AD10594" s="43"/>
      <c r="AE10594" s="43"/>
      <c r="AF10594" s="43"/>
      <c r="AG10594" s="43"/>
      <c r="AH10594" s="43"/>
      <c r="AI10594" s="43"/>
      <c r="AJ10594" s="43"/>
      <c r="AK10594" s="43"/>
      <c r="AL10594" s="43"/>
      <c r="AM10594" s="43"/>
      <c r="AN10594" s="43"/>
      <c r="AO10594" s="43"/>
      <c r="AP10594" s="43"/>
      <c r="AQ10594" s="43"/>
      <c r="AR10594" s="43"/>
      <c r="AS10594" s="43"/>
      <c r="AT10594" s="43"/>
      <c r="AU10594" s="43"/>
      <c r="AV10594" s="43"/>
      <c r="AW10594" s="43"/>
      <c r="AX10594" s="43"/>
      <c r="AY10594" s="43"/>
      <c r="AZ10594" s="43"/>
      <c r="BA10594" s="43"/>
      <c r="BB10594" s="43"/>
      <c r="BC10594" s="43"/>
      <c r="BD10594" s="43"/>
      <c r="BE10594" s="43"/>
      <c r="BF10594" s="43"/>
      <c r="BG10594" s="43"/>
    </row>
    <row r="10595" spans="3:59" x14ac:dyDescent="0.25">
      <c r="E10595" s="42" t="s">
        <v>1240</v>
      </c>
      <c r="F10595" s="43"/>
      <c r="G10595" s="43"/>
      <c r="H10595" s="43"/>
      <c r="I10595" s="43"/>
      <c r="J10595" s="43"/>
      <c r="K10595" s="43"/>
      <c r="L10595" s="43"/>
      <c r="M10595" s="43"/>
      <c r="N10595" s="43"/>
      <c r="O10595" s="43"/>
      <c r="P10595" s="43"/>
      <c r="Q10595" s="43"/>
      <c r="R10595" s="43"/>
      <c r="S10595" s="43"/>
      <c r="T10595" s="43"/>
      <c r="U10595" s="43"/>
      <c r="V10595" s="43"/>
      <c r="W10595" s="43"/>
      <c r="X10595" s="43"/>
      <c r="Y10595" s="43"/>
      <c r="Z10595" s="43"/>
      <c r="AA10595" s="43"/>
      <c r="AB10595" s="43"/>
      <c r="AC10595" s="43"/>
      <c r="AD10595" s="43"/>
      <c r="AE10595" s="43"/>
      <c r="AF10595" s="43"/>
      <c r="AG10595" s="43"/>
      <c r="AH10595" s="43"/>
      <c r="AI10595" s="43"/>
      <c r="AJ10595" s="43"/>
      <c r="AK10595" s="43"/>
      <c r="AL10595" s="43"/>
      <c r="AM10595" s="43"/>
      <c r="AN10595" s="43"/>
      <c r="AO10595" s="43"/>
      <c r="AP10595" s="43"/>
      <c r="AQ10595" s="43"/>
      <c r="AR10595" s="43"/>
      <c r="AS10595" s="43"/>
      <c r="AT10595" s="43"/>
      <c r="AU10595" s="43"/>
      <c r="AV10595" s="43"/>
      <c r="AW10595" s="43"/>
      <c r="AX10595" s="43"/>
      <c r="AY10595" s="43"/>
      <c r="AZ10595" s="43"/>
      <c r="BA10595" s="43"/>
      <c r="BB10595" s="43"/>
      <c r="BC10595" s="43"/>
      <c r="BD10595" s="43"/>
      <c r="BE10595" s="43"/>
      <c r="BF10595" s="43"/>
      <c r="BG10595" s="43"/>
    </row>
    <row r="10596" spans="3:59" x14ac:dyDescent="0.25">
      <c r="E10596" s="42" t="s">
        <v>904</v>
      </c>
      <c r="F10596" s="43"/>
      <c r="G10596" s="43"/>
      <c r="H10596" s="43"/>
      <c r="I10596" s="43"/>
      <c r="J10596" s="43"/>
      <c r="K10596" s="43"/>
      <c r="L10596" s="43"/>
      <c r="M10596" s="43"/>
      <c r="N10596" s="43"/>
      <c r="O10596" s="43"/>
      <c r="P10596" s="43"/>
      <c r="Q10596" s="43"/>
      <c r="R10596" s="43"/>
      <c r="S10596" s="43"/>
      <c r="T10596" s="43"/>
      <c r="U10596" s="43"/>
      <c r="V10596" s="43"/>
      <c r="W10596" s="43"/>
      <c r="X10596" s="43"/>
      <c r="Y10596" s="43"/>
      <c r="Z10596" s="43"/>
      <c r="AA10596" s="43"/>
      <c r="AB10596" s="43"/>
      <c r="AC10596" s="43"/>
      <c r="AD10596" s="43"/>
      <c r="AE10596" s="43"/>
      <c r="AF10596" s="43"/>
      <c r="AG10596" s="43"/>
      <c r="AH10596" s="43"/>
      <c r="AI10596" s="43"/>
      <c r="AJ10596" s="43"/>
      <c r="AK10596" s="43"/>
      <c r="AL10596" s="43"/>
      <c r="AM10596" s="43"/>
      <c r="AN10596" s="43"/>
      <c r="AO10596" s="43"/>
      <c r="AP10596" s="43"/>
      <c r="AQ10596" s="43"/>
      <c r="AR10596" s="43"/>
      <c r="AS10596" s="43"/>
      <c r="AT10596" s="43"/>
      <c r="AU10596" s="43"/>
      <c r="AV10596" s="43"/>
      <c r="AW10596" s="43"/>
      <c r="AX10596" s="43"/>
      <c r="AY10596" s="43"/>
      <c r="AZ10596" s="43"/>
      <c r="BA10596" s="43"/>
      <c r="BB10596" s="43"/>
      <c r="BC10596" s="43"/>
      <c r="BD10596" s="43"/>
      <c r="BE10596" s="43"/>
      <c r="BF10596" s="43"/>
      <c r="BG10596" s="43"/>
    </row>
    <row r="10601" spans="3:59" x14ac:dyDescent="0.25">
      <c r="C10601" s="13">
        <v>0</v>
      </c>
    </row>
    <row r="10603" spans="3:59" x14ac:dyDescent="0.25">
      <c r="E10603" s="4" t="s">
        <v>1674</v>
      </c>
      <c r="I10603" s="4" t="s">
        <v>1684</v>
      </c>
      <c r="P10603" s="4" t="str">
        <f>"'" &amp; E10603 &amp; "',"</f>
        <v>'R1527EX',</v>
      </c>
      <c r="V10603" s="4" t="str">
        <f>"update IFINAMS.dbo.ASSET_VEHICLE set PLAT_NO = '" &amp; I10603 &amp; "' where PLAT_NO = '" &amp; E10603 &amp; "';"</f>
        <v>update IFINAMS.dbo.ASSET_VEHICLE set PLAT_NO = 'R1009YA' where PLAT_NO = 'R1527EX';</v>
      </c>
    </row>
    <row r="10604" spans="3:59" x14ac:dyDescent="0.25">
      <c r="E10604" s="4" t="s">
        <v>1675</v>
      </c>
      <c r="I10604" s="4" t="s">
        <v>1685</v>
      </c>
      <c r="P10604" s="4" t="str">
        <f t="shared" ref="P10604:P10612" si="0">"'" &amp; E10604 &amp; "',"</f>
        <v>'R1529EX',</v>
      </c>
      <c r="V10604" s="4" t="str">
        <f t="shared" ref="V10604:V10612" si="1">"update IFINAMS.dbo.ASSET_VEHICLE set PLAT_NO = '" &amp; I10604 &amp; "' where PLAT_NO = '" &amp; E10604 &amp; "';"</f>
        <v>update IFINAMS.dbo.ASSET_VEHICLE set PLAT_NO = 'R1006YA' where PLAT_NO = 'R1529EX';</v>
      </c>
    </row>
    <row r="10605" spans="3:59" x14ac:dyDescent="0.25">
      <c r="E10605" s="4" t="s">
        <v>1676</v>
      </c>
      <c r="I10605" s="4" t="s">
        <v>1686</v>
      </c>
      <c r="P10605" s="4" t="str">
        <f t="shared" si="0"/>
        <v>'R1530EX',</v>
      </c>
      <c r="V10605" s="4" t="str">
        <f t="shared" si="1"/>
        <v>update IFINAMS.dbo.ASSET_VEHICLE set PLAT_NO = 'R1004YA' where PLAT_NO = 'R1530EX';</v>
      </c>
    </row>
    <row r="10606" spans="3:59" x14ac:dyDescent="0.25">
      <c r="E10606" s="4" t="s">
        <v>1677</v>
      </c>
      <c r="I10606" s="4" t="s">
        <v>1687</v>
      </c>
      <c r="P10606" s="4" t="str">
        <f t="shared" si="0"/>
        <v>'R1531EX',</v>
      </c>
      <c r="V10606" s="4" t="str">
        <f t="shared" si="1"/>
        <v>update IFINAMS.dbo.ASSET_VEHICLE set PLAT_NO = 'R1008YA' where PLAT_NO = 'R1531EX';</v>
      </c>
    </row>
    <row r="10607" spans="3:59" x14ac:dyDescent="0.25">
      <c r="E10607" s="4" t="s">
        <v>1678</v>
      </c>
      <c r="I10607" s="4" t="s">
        <v>1688</v>
      </c>
      <c r="P10607" s="4" t="str">
        <f t="shared" si="0"/>
        <v>'R1532EX',</v>
      </c>
      <c r="V10607" s="4" t="str">
        <f t="shared" si="1"/>
        <v>update IFINAMS.dbo.ASSET_VEHICLE set PLAT_NO = 'R1012YA' where PLAT_NO = 'R1532EX';</v>
      </c>
    </row>
    <row r="10608" spans="3:59" x14ac:dyDescent="0.25">
      <c r="E10608" s="4" t="s">
        <v>1680</v>
      </c>
      <c r="I10608" s="4" t="s">
        <v>1689</v>
      </c>
      <c r="P10608" s="4" t="str">
        <f t="shared" si="0"/>
        <v>'R1533EX',</v>
      </c>
      <c r="V10608" s="4" t="str">
        <f t="shared" si="1"/>
        <v>update IFINAMS.dbo.ASSET_VEHICLE set PLAT_NO = 'R1007YA' where PLAT_NO = 'R1533EX';</v>
      </c>
    </row>
    <row r="10609" spans="5:35" x14ac:dyDescent="0.25">
      <c r="E10609" s="4" t="s">
        <v>1679</v>
      </c>
      <c r="I10609" s="4" t="s">
        <v>1690</v>
      </c>
      <c r="P10609" s="4" t="str">
        <f t="shared" si="0"/>
        <v>'R1451EX',</v>
      </c>
      <c r="V10609" s="4" t="str">
        <f t="shared" si="1"/>
        <v>update IFINAMS.dbo.ASSET_VEHICLE set PLAT_NO = 'R1015YA' where PLAT_NO = 'R1451EX';</v>
      </c>
    </row>
    <row r="10610" spans="5:35" x14ac:dyDescent="0.25">
      <c r="E10610" s="4" t="s">
        <v>1681</v>
      </c>
      <c r="I10610" s="4" t="s">
        <v>1691</v>
      </c>
      <c r="P10610" s="4" t="str">
        <f t="shared" si="0"/>
        <v>'R1452EX',</v>
      </c>
      <c r="V10610" s="4" t="str">
        <f t="shared" si="1"/>
        <v>update IFINAMS.dbo.ASSET_VEHICLE set PLAT_NO = 'R1014YA' where PLAT_NO = 'R1452EX';</v>
      </c>
    </row>
    <row r="10611" spans="5:35" x14ac:dyDescent="0.25">
      <c r="E10611" s="4" t="s">
        <v>1682</v>
      </c>
      <c r="I10611" s="4" t="s">
        <v>1692</v>
      </c>
      <c r="P10611" s="4" t="str">
        <f t="shared" si="0"/>
        <v>'R1055EX',</v>
      </c>
      <c r="V10611" s="4" t="str">
        <f t="shared" si="1"/>
        <v>update IFINAMS.dbo.ASSET_VEHICLE set PLAT_NO = 'R1003YA' where PLAT_NO = 'R1055EX';</v>
      </c>
    </row>
    <row r="10612" spans="5:35" x14ac:dyDescent="0.25">
      <c r="E10612" s="4" t="s">
        <v>1683</v>
      </c>
      <c r="I10612" s="4" t="s">
        <v>1693</v>
      </c>
      <c r="P10612" s="4" t="str">
        <f t="shared" si="0"/>
        <v>'R1056EX',</v>
      </c>
      <c r="V10612" s="4" t="str">
        <f t="shared" si="1"/>
        <v>update IFINAMS.dbo.ASSET_VEHICLE set PLAT_NO = 'R1013YA' where PLAT_NO = 'R1056EX';</v>
      </c>
    </row>
    <row r="10614" spans="5:35" x14ac:dyDescent="0.25">
      <c r="E10614" s="1" t="s">
        <v>1551</v>
      </c>
      <c r="F10614" s="1" t="s">
        <v>1694</v>
      </c>
      <c r="G10614" s="1" t="s">
        <v>1695</v>
      </c>
      <c r="H10614" s="1" t="s">
        <v>1696</v>
      </c>
      <c r="I10614" s="1" t="s">
        <v>1697</v>
      </c>
      <c r="J10614" s="1" t="s">
        <v>1698</v>
      </c>
      <c r="K10614" s="1" t="s">
        <v>1699</v>
      </c>
      <c r="L10614" s="1" t="s">
        <v>1700</v>
      </c>
      <c r="M10614" s="1" t="s">
        <v>1701</v>
      </c>
      <c r="N10614" s="1" t="s">
        <v>1702</v>
      </c>
      <c r="O10614" s="1" t="s">
        <v>1703</v>
      </c>
      <c r="P10614" s="1" t="s">
        <v>1704</v>
      </c>
      <c r="Q10614" s="1" t="s">
        <v>1705</v>
      </c>
      <c r="R10614" s="1" t="s">
        <v>1706</v>
      </c>
      <c r="S10614" s="1" t="s">
        <v>1707</v>
      </c>
      <c r="T10614" s="1" t="s">
        <v>1708</v>
      </c>
      <c r="U10614" s="1" t="s">
        <v>1709</v>
      </c>
      <c r="V10614" s="1" t="s">
        <v>1710</v>
      </c>
      <c r="W10614" s="1" t="s">
        <v>1711</v>
      </c>
      <c r="X10614" s="1" t="s">
        <v>1712</v>
      </c>
      <c r="Y10614" s="1" t="s">
        <v>1713</v>
      </c>
      <c r="Z10614" s="1" t="s">
        <v>1714</v>
      </c>
      <c r="AA10614" s="1" t="s">
        <v>1715</v>
      </c>
      <c r="AB10614" s="1" t="s">
        <v>1716</v>
      </c>
      <c r="AC10614" s="1" t="s">
        <v>1717</v>
      </c>
      <c r="AD10614" s="1" t="s">
        <v>1718</v>
      </c>
      <c r="AE10614" s="1" t="s">
        <v>1719</v>
      </c>
      <c r="AF10614" s="1" t="s">
        <v>1720</v>
      </c>
      <c r="AG10614" s="1" t="s">
        <v>1721</v>
      </c>
      <c r="AH10614" s="1" t="s">
        <v>1722</v>
      </c>
      <c r="AI10614" s="1" t="s">
        <v>1723</v>
      </c>
    </row>
    <row r="10615" spans="5:35" x14ac:dyDescent="0.25">
      <c r="E10615" s="4" t="s">
        <v>1724</v>
      </c>
      <c r="F10615" s="4" t="s">
        <v>1725</v>
      </c>
      <c r="G10615" s="4" t="s">
        <v>1726</v>
      </c>
      <c r="H10615" s="4" t="s">
        <v>1727</v>
      </c>
      <c r="I10615" s="4" t="s">
        <v>1728</v>
      </c>
      <c r="J10615" s="4" t="s">
        <v>1729</v>
      </c>
      <c r="K10615" s="4" t="s">
        <v>1730</v>
      </c>
      <c r="L10615" s="4" t="s">
        <v>1674</v>
      </c>
      <c r="M10615" s="4" t="s">
        <v>1731</v>
      </c>
      <c r="N10615" s="4" t="s">
        <v>1732</v>
      </c>
      <c r="P10615" s="4" t="s">
        <v>1733</v>
      </c>
      <c r="R10615" s="4" t="s">
        <v>1734</v>
      </c>
      <c r="S10615" s="54">
        <v>47045</v>
      </c>
      <c r="T10615" s="54">
        <v>45581</v>
      </c>
      <c r="W10615" s="4" t="s">
        <v>1735</v>
      </c>
      <c r="X10615" s="4" t="s">
        <v>1735</v>
      </c>
      <c r="Y10615" s="4">
        <v>2023</v>
      </c>
      <c r="AB10615" s="4" t="s">
        <v>1735</v>
      </c>
      <c r="AD10615" s="54">
        <v>45233.94396704861</v>
      </c>
      <c r="AE10615" s="4" t="s">
        <v>1736</v>
      </c>
      <c r="AF10615" s="4" t="s">
        <v>1736</v>
      </c>
      <c r="AG10615" s="54">
        <v>45254.431143090274</v>
      </c>
      <c r="AH10615" s="4" t="s">
        <v>1737</v>
      </c>
      <c r="AI10615" s="4" t="s">
        <v>1738</v>
      </c>
    </row>
    <row r="10616" spans="5:35" x14ac:dyDescent="0.25">
      <c r="E10616" s="4" t="s">
        <v>1739</v>
      </c>
      <c r="F10616" s="4" t="s">
        <v>1725</v>
      </c>
      <c r="G10616" s="4" t="s">
        <v>1726</v>
      </c>
      <c r="H10616" s="4" t="s">
        <v>1727</v>
      </c>
      <c r="I10616" s="4" t="s">
        <v>1728</v>
      </c>
      <c r="J10616" s="4" t="s">
        <v>1729</v>
      </c>
      <c r="K10616" s="4" t="s">
        <v>1730</v>
      </c>
      <c r="L10616" s="4" t="s">
        <v>1675</v>
      </c>
      <c r="M10616" s="4" t="s">
        <v>1740</v>
      </c>
      <c r="N10616" s="4" t="s">
        <v>1741</v>
      </c>
      <c r="P10616" s="4" t="s">
        <v>1733</v>
      </c>
      <c r="R10616" s="4" t="s">
        <v>1742</v>
      </c>
      <c r="S10616" s="54">
        <v>47045</v>
      </c>
      <c r="T10616" s="54">
        <v>45581</v>
      </c>
      <c r="W10616" s="4" t="s">
        <v>1735</v>
      </c>
      <c r="X10616" s="4" t="s">
        <v>1735</v>
      </c>
      <c r="Y10616" s="4">
        <v>2023</v>
      </c>
      <c r="AB10616" s="4" t="s">
        <v>1735</v>
      </c>
      <c r="AD10616" s="54">
        <v>45233.94396704861</v>
      </c>
      <c r="AE10616" s="4" t="s">
        <v>1736</v>
      </c>
      <c r="AF10616" s="4" t="s">
        <v>1736</v>
      </c>
      <c r="AG10616" s="54">
        <v>45254.442756331016</v>
      </c>
      <c r="AH10616" s="4" t="s">
        <v>1737</v>
      </c>
      <c r="AI10616" s="4" t="s">
        <v>1743</v>
      </c>
    </row>
    <row r="10617" spans="5:35" x14ac:dyDescent="0.25">
      <c r="E10617" s="4" t="s">
        <v>1744</v>
      </c>
      <c r="F10617" s="4" t="s">
        <v>1725</v>
      </c>
      <c r="G10617" s="4" t="s">
        <v>1726</v>
      </c>
      <c r="H10617" s="4" t="s">
        <v>1727</v>
      </c>
      <c r="I10617" s="4" t="s">
        <v>1728</v>
      </c>
      <c r="J10617" s="4" t="s">
        <v>1729</v>
      </c>
      <c r="K10617" s="4" t="s">
        <v>1730</v>
      </c>
      <c r="L10617" s="4" t="s">
        <v>1676</v>
      </c>
      <c r="M10617" s="4" t="s">
        <v>1745</v>
      </c>
      <c r="N10617" s="4" t="s">
        <v>1746</v>
      </c>
      <c r="P10617" s="4" t="s">
        <v>1733</v>
      </c>
      <c r="R10617" s="4" t="s">
        <v>1747</v>
      </c>
      <c r="S10617" s="54">
        <v>47045</v>
      </c>
      <c r="T10617" s="54">
        <v>45581</v>
      </c>
      <c r="W10617" s="4" t="s">
        <v>1735</v>
      </c>
      <c r="X10617" s="4" t="s">
        <v>1735</v>
      </c>
      <c r="Y10617" s="4">
        <v>2023</v>
      </c>
      <c r="AB10617" s="4" t="s">
        <v>1735</v>
      </c>
      <c r="AD10617" s="54">
        <v>45233.94396704861</v>
      </c>
      <c r="AE10617" s="4" t="s">
        <v>1736</v>
      </c>
      <c r="AF10617" s="4" t="s">
        <v>1736</v>
      </c>
      <c r="AG10617" s="54">
        <v>45254.444857835646</v>
      </c>
      <c r="AH10617" s="4" t="s">
        <v>1737</v>
      </c>
      <c r="AI10617" s="4" t="s">
        <v>1743</v>
      </c>
    </row>
    <row r="10618" spans="5:35" x14ac:dyDescent="0.25">
      <c r="E10618" s="4" t="s">
        <v>1748</v>
      </c>
      <c r="F10618" s="4" t="s">
        <v>1725</v>
      </c>
      <c r="G10618" s="4" t="s">
        <v>1726</v>
      </c>
      <c r="H10618" s="4" t="s">
        <v>1727</v>
      </c>
      <c r="I10618" s="4" t="s">
        <v>1728</v>
      </c>
      <c r="J10618" s="4" t="s">
        <v>1729</v>
      </c>
      <c r="K10618" s="4" t="s">
        <v>1730</v>
      </c>
      <c r="L10618" s="4" t="s">
        <v>1677</v>
      </c>
      <c r="M10618" s="4" t="s">
        <v>1749</v>
      </c>
      <c r="N10618" s="4" t="s">
        <v>1750</v>
      </c>
      <c r="P10618" s="4" t="s">
        <v>1733</v>
      </c>
      <c r="R10618" s="4" t="s">
        <v>1751</v>
      </c>
      <c r="S10618" s="54">
        <v>47045</v>
      </c>
      <c r="T10618" s="54">
        <v>45581</v>
      </c>
      <c r="W10618" s="4" t="s">
        <v>1735</v>
      </c>
      <c r="X10618" s="4" t="s">
        <v>1735</v>
      </c>
      <c r="Y10618" s="4">
        <v>2023</v>
      </c>
      <c r="AB10618" s="4" t="s">
        <v>1735</v>
      </c>
      <c r="AD10618" s="54">
        <v>45233.94396704861</v>
      </c>
      <c r="AE10618" s="4" t="s">
        <v>1736</v>
      </c>
      <c r="AF10618" s="4" t="s">
        <v>1736</v>
      </c>
      <c r="AG10618" s="54">
        <v>45254.44701103009</v>
      </c>
      <c r="AH10618" s="4" t="s">
        <v>1737</v>
      </c>
      <c r="AI10618" s="4" t="s">
        <v>1752</v>
      </c>
    </row>
    <row r="10619" spans="5:35" x14ac:dyDescent="0.25">
      <c r="E10619" s="4" t="s">
        <v>1753</v>
      </c>
      <c r="F10619" s="4" t="s">
        <v>1725</v>
      </c>
      <c r="G10619" s="4" t="s">
        <v>1726</v>
      </c>
      <c r="H10619" s="4" t="s">
        <v>1727</v>
      </c>
      <c r="I10619" s="4" t="s">
        <v>1728</v>
      </c>
      <c r="J10619" s="4" t="s">
        <v>1729</v>
      </c>
      <c r="K10619" s="4" t="s">
        <v>1730</v>
      </c>
      <c r="L10619" s="4" t="s">
        <v>1678</v>
      </c>
      <c r="M10619" s="4" t="s">
        <v>1754</v>
      </c>
      <c r="N10619" s="4" t="s">
        <v>1755</v>
      </c>
      <c r="P10619" s="4" t="s">
        <v>1733</v>
      </c>
      <c r="R10619" s="4" t="s">
        <v>1756</v>
      </c>
      <c r="S10619" s="54">
        <v>45229</v>
      </c>
      <c r="T10619" s="54">
        <v>45581</v>
      </c>
      <c r="W10619" s="4" t="s">
        <v>1735</v>
      </c>
      <c r="X10619" s="4" t="s">
        <v>1735</v>
      </c>
      <c r="Y10619" s="4">
        <v>2023</v>
      </c>
      <c r="AB10619" s="4" t="s">
        <v>1735</v>
      </c>
      <c r="AD10619" s="54">
        <v>45233.94396704861</v>
      </c>
      <c r="AE10619" s="4" t="s">
        <v>1736</v>
      </c>
      <c r="AF10619" s="4" t="s">
        <v>1736</v>
      </c>
      <c r="AG10619" s="54">
        <v>45254.450612303241</v>
      </c>
      <c r="AH10619" s="4" t="s">
        <v>1737</v>
      </c>
      <c r="AI10619" s="4" t="s">
        <v>1757</v>
      </c>
    </row>
    <row r="10620" spans="5:35" x14ac:dyDescent="0.25">
      <c r="E10620" s="4" t="s">
        <v>1758</v>
      </c>
      <c r="F10620" s="4" t="s">
        <v>1725</v>
      </c>
      <c r="G10620" s="4" t="s">
        <v>1726</v>
      </c>
      <c r="H10620" s="4" t="s">
        <v>1727</v>
      </c>
      <c r="I10620" s="4" t="s">
        <v>1728</v>
      </c>
      <c r="J10620" s="4" t="s">
        <v>1729</v>
      </c>
      <c r="K10620" s="4" t="s">
        <v>1730</v>
      </c>
      <c r="L10620" s="4" t="s">
        <v>1680</v>
      </c>
      <c r="M10620" s="4" t="s">
        <v>1759</v>
      </c>
      <c r="N10620" s="4" t="s">
        <v>1760</v>
      </c>
      <c r="P10620" s="4" t="s">
        <v>1733</v>
      </c>
      <c r="R10620" s="4" t="s">
        <v>1761</v>
      </c>
      <c r="S10620" s="54">
        <v>47045</v>
      </c>
      <c r="T10620" s="54">
        <v>45581</v>
      </c>
      <c r="W10620" s="4" t="s">
        <v>1735</v>
      </c>
      <c r="X10620" s="4" t="s">
        <v>1735</v>
      </c>
      <c r="Y10620" s="4">
        <v>2023</v>
      </c>
      <c r="AB10620" s="4" t="s">
        <v>1735</v>
      </c>
      <c r="AD10620" s="54">
        <v>45233.94396704861</v>
      </c>
      <c r="AE10620" s="4" t="s">
        <v>1736</v>
      </c>
      <c r="AF10620" s="4" t="s">
        <v>1736</v>
      </c>
      <c r="AG10620" s="54">
        <v>45254.452252743053</v>
      </c>
      <c r="AH10620" s="4" t="s">
        <v>1737</v>
      </c>
      <c r="AI10620" s="4" t="s">
        <v>1762</v>
      </c>
    </row>
    <row r="10621" spans="5:35" x14ac:dyDescent="0.25">
      <c r="E10621" s="4" t="s">
        <v>1763</v>
      </c>
      <c r="F10621" s="4" t="s">
        <v>1725</v>
      </c>
      <c r="G10621" s="4" t="s">
        <v>1726</v>
      </c>
      <c r="H10621" s="4" t="s">
        <v>1727</v>
      </c>
      <c r="I10621" s="4" t="s">
        <v>1728</v>
      </c>
      <c r="J10621" s="4" t="s">
        <v>1729</v>
      </c>
      <c r="K10621" s="4" t="s">
        <v>1730</v>
      </c>
      <c r="L10621" s="4" t="s">
        <v>1679</v>
      </c>
      <c r="M10621" s="4" t="s">
        <v>1764</v>
      </c>
      <c r="N10621" s="4" t="s">
        <v>1765</v>
      </c>
      <c r="P10621" s="4" t="s">
        <v>1733</v>
      </c>
      <c r="R10621" s="4" t="s">
        <v>1766</v>
      </c>
      <c r="S10621" s="54">
        <v>47045</v>
      </c>
      <c r="T10621" s="54">
        <v>45581</v>
      </c>
      <c r="W10621" s="4" t="s">
        <v>1735</v>
      </c>
      <c r="X10621" s="4" t="s">
        <v>1735</v>
      </c>
      <c r="Y10621" s="4">
        <v>2023</v>
      </c>
      <c r="AB10621" s="4" t="s">
        <v>1735</v>
      </c>
      <c r="AD10621" s="54">
        <v>45233.94396704861</v>
      </c>
      <c r="AE10621" s="4" t="s">
        <v>1736</v>
      </c>
      <c r="AF10621" s="4" t="s">
        <v>1736</v>
      </c>
      <c r="AG10621" s="54">
        <v>45254.453766701386</v>
      </c>
      <c r="AH10621" s="4" t="s">
        <v>1737</v>
      </c>
      <c r="AI10621" s="4" t="s">
        <v>1762</v>
      </c>
    </row>
    <row r="10622" spans="5:35" x14ac:dyDescent="0.25">
      <c r="E10622" s="4" t="s">
        <v>1767</v>
      </c>
      <c r="F10622" s="4" t="s">
        <v>1725</v>
      </c>
      <c r="G10622" s="4" t="s">
        <v>1726</v>
      </c>
      <c r="H10622" s="4" t="s">
        <v>1727</v>
      </c>
      <c r="I10622" s="4" t="s">
        <v>1728</v>
      </c>
      <c r="J10622" s="4" t="s">
        <v>1729</v>
      </c>
      <c r="K10622" s="4" t="s">
        <v>1730</v>
      </c>
      <c r="L10622" s="4" t="s">
        <v>1681</v>
      </c>
      <c r="M10622" s="4" t="s">
        <v>1768</v>
      </c>
      <c r="N10622" s="4" t="s">
        <v>1769</v>
      </c>
      <c r="P10622" s="4" t="s">
        <v>1733</v>
      </c>
      <c r="R10622" s="4" t="s">
        <v>1770</v>
      </c>
      <c r="S10622" s="54">
        <v>47045</v>
      </c>
      <c r="T10622" s="54">
        <v>45581</v>
      </c>
      <c r="W10622" s="4" t="s">
        <v>1735</v>
      </c>
      <c r="X10622" s="4" t="s">
        <v>1735</v>
      </c>
      <c r="Y10622" s="4">
        <v>2023</v>
      </c>
      <c r="AB10622" s="4" t="s">
        <v>1735</v>
      </c>
      <c r="AD10622" s="54">
        <v>45233.94396704861</v>
      </c>
      <c r="AE10622" s="4" t="s">
        <v>1736</v>
      </c>
      <c r="AF10622" s="4" t="s">
        <v>1736</v>
      </c>
      <c r="AG10622" s="54">
        <v>45254.455478009259</v>
      </c>
      <c r="AH10622" s="4" t="s">
        <v>1737</v>
      </c>
      <c r="AI10622" s="4" t="s">
        <v>1762</v>
      </c>
    </row>
    <row r="10623" spans="5:35" x14ac:dyDescent="0.25">
      <c r="E10623" s="4" t="s">
        <v>1771</v>
      </c>
      <c r="F10623" s="4" t="s">
        <v>1725</v>
      </c>
      <c r="G10623" s="4" t="s">
        <v>1726</v>
      </c>
      <c r="H10623" s="4" t="s">
        <v>1727</v>
      </c>
      <c r="I10623" s="4" t="s">
        <v>1728</v>
      </c>
      <c r="J10623" s="4" t="s">
        <v>1729</v>
      </c>
      <c r="K10623" s="4" t="s">
        <v>1730</v>
      </c>
      <c r="L10623" s="4" t="s">
        <v>1682</v>
      </c>
      <c r="M10623" s="4" t="s">
        <v>1772</v>
      </c>
      <c r="N10623" s="4" t="s">
        <v>1773</v>
      </c>
      <c r="P10623" s="4" t="s">
        <v>1733</v>
      </c>
      <c r="R10623" s="4" t="s">
        <v>1774</v>
      </c>
      <c r="S10623" s="54">
        <v>47045</v>
      </c>
      <c r="T10623" s="54">
        <v>45581</v>
      </c>
      <c r="W10623" s="4" t="s">
        <v>1735</v>
      </c>
      <c r="X10623" s="4" t="s">
        <v>1735</v>
      </c>
      <c r="Y10623" s="4">
        <v>2023</v>
      </c>
      <c r="AB10623" s="4" t="s">
        <v>1735</v>
      </c>
      <c r="AD10623" s="54">
        <v>45233.94396704861</v>
      </c>
      <c r="AE10623" s="4" t="s">
        <v>1736</v>
      </c>
      <c r="AF10623" s="4" t="s">
        <v>1736</v>
      </c>
      <c r="AG10623" s="54">
        <v>45254.457293784719</v>
      </c>
      <c r="AH10623" s="4" t="s">
        <v>1737</v>
      </c>
      <c r="AI10623" s="4" t="s">
        <v>1743</v>
      </c>
    </row>
    <row r="10624" spans="5:35" x14ac:dyDescent="0.25">
      <c r="E10624" s="4" t="s">
        <v>1775</v>
      </c>
      <c r="F10624" s="4" t="s">
        <v>1725</v>
      </c>
      <c r="G10624" s="4" t="s">
        <v>1726</v>
      </c>
      <c r="H10624" s="4" t="s">
        <v>1727</v>
      </c>
      <c r="I10624" s="4" t="s">
        <v>1728</v>
      </c>
      <c r="J10624" s="4" t="s">
        <v>1729</v>
      </c>
      <c r="K10624" s="4" t="s">
        <v>1730</v>
      </c>
      <c r="L10624" s="4" t="s">
        <v>1683</v>
      </c>
      <c r="M10624" s="4" t="s">
        <v>1776</v>
      </c>
      <c r="N10624" s="4" t="s">
        <v>1777</v>
      </c>
      <c r="P10624" s="4" t="s">
        <v>1733</v>
      </c>
      <c r="R10624" s="4" t="s">
        <v>1778</v>
      </c>
      <c r="S10624" s="54">
        <v>47045</v>
      </c>
      <c r="T10624" s="54">
        <v>45581</v>
      </c>
      <c r="W10624" s="4" t="s">
        <v>1735</v>
      </c>
      <c r="X10624" s="4" t="s">
        <v>1735</v>
      </c>
      <c r="Y10624" s="4">
        <v>2023</v>
      </c>
      <c r="AB10624" s="4" t="s">
        <v>1735</v>
      </c>
      <c r="AD10624" s="54">
        <v>45233.94396704861</v>
      </c>
      <c r="AE10624" s="4" t="s">
        <v>1736</v>
      </c>
      <c r="AF10624" s="4" t="s">
        <v>1736</v>
      </c>
      <c r="AG10624" s="54">
        <v>45254.459036111111</v>
      </c>
      <c r="AH10624" s="4" t="s">
        <v>1737</v>
      </c>
      <c r="AI10624" s="4" t="s">
        <v>1738</v>
      </c>
    </row>
    <row r="10670" spans="3:6" x14ac:dyDescent="0.25">
      <c r="C10670" s="1" t="s">
        <v>1779</v>
      </c>
    </row>
    <row r="10672" spans="3:6" x14ac:dyDescent="0.25">
      <c r="D10672" s="13">
        <v>0</v>
      </c>
      <c r="F10672" s="4" t="s">
        <v>1523</v>
      </c>
    </row>
    <row r="10674" spans="6:6" x14ac:dyDescent="0.25">
      <c r="F10674" s="4" t="s">
        <v>820</v>
      </c>
    </row>
    <row r="10675" spans="6:6" x14ac:dyDescent="0.25">
      <c r="F10675" s="1" t="s">
        <v>951</v>
      </c>
    </row>
    <row r="10697" spans="45:45" x14ac:dyDescent="0.25">
      <c r="AS10697" s="39" t="s">
        <v>1926</v>
      </c>
    </row>
    <row r="10698" spans="45:45" x14ac:dyDescent="0.25">
      <c r="AS10698" s="39" t="s">
        <v>1927</v>
      </c>
    </row>
    <row r="10699" spans="45:45" x14ac:dyDescent="0.25">
      <c r="AS10699" s="39" t="s">
        <v>1928</v>
      </c>
    </row>
    <row r="10730" spans="6:69" x14ac:dyDescent="0.25">
      <c r="F10730" s="42" t="s">
        <v>731</v>
      </c>
      <c r="G10730" s="43"/>
      <c r="H10730" s="43"/>
      <c r="I10730" s="43"/>
      <c r="J10730" s="43"/>
      <c r="K10730" s="43"/>
      <c r="L10730" s="43"/>
      <c r="M10730" s="43"/>
      <c r="N10730" s="43"/>
      <c r="O10730" s="43"/>
      <c r="P10730" s="43"/>
      <c r="Q10730" s="43"/>
      <c r="R10730" s="43"/>
      <c r="S10730" s="43"/>
      <c r="T10730" s="43"/>
      <c r="U10730" s="43"/>
      <c r="V10730" s="43"/>
      <c r="W10730" s="43"/>
      <c r="X10730" s="43"/>
      <c r="Y10730" s="43"/>
      <c r="Z10730" s="43"/>
      <c r="AA10730" s="43"/>
      <c r="AB10730" s="43"/>
      <c r="AC10730" s="43"/>
      <c r="AD10730" s="43"/>
      <c r="AE10730" s="43"/>
      <c r="AF10730" s="43"/>
      <c r="AG10730" s="43"/>
      <c r="AH10730" s="43"/>
      <c r="AI10730" s="43"/>
      <c r="AJ10730" s="43"/>
      <c r="AK10730" s="43"/>
      <c r="AL10730" s="43"/>
      <c r="AM10730" s="43"/>
      <c r="AN10730" s="43"/>
      <c r="AO10730" s="43"/>
      <c r="AP10730" s="43"/>
      <c r="AQ10730" s="43"/>
      <c r="AR10730" s="43"/>
      <c r="AS10730" s="43"/>
      <c r="AT10730" s="43"/>
      <c r="AU10730" s="43"/>
      <c r="AV10730" s="43"/>
      <c r="AW10730" s="43"/>
      <c r="AX10730" s="43"/>
      <c r="AY10730" s="43"/>
      <c r="AZ10730" s="43"/>
      <c r="BA10730" s="43"/>
      <c r="BB10730" s="43"/>
      <c r="BC10730" s="43"/>
      <c r="BD10730" s="43"/>
      <c r="BE10730" s="43"/>
      <c r="BF10730" s="43"/>
      <c r="BG10730" s="43"/>
      <c r="BH10730" s="43"/>
      <c r="BI10730" s="43"/>
      <c r="BJ10730" s="43"/>
      <c r="BK10730" s="43"/>
      <c r="BL10730" s="43"/>
      <c r="BM10730" s="43"/>
      <c r="BN10730" s="43"/>
      <c r="BO10730" s="43"/>
      <c r="BP10730" s="43"/>
      <c r="BQ10730" s="43"/>
    </row>
    <row r="10731" spans="6:69" x14ac:dyDescent="0.25">
      <c r="F10731" s="42" t="s">
        <v>732</v>
      </c>
      <c r="G10731" s="43"/>
      <c r="H10731" s="43"/>
      <c r="I10731" s="43"/>
      <c r="J10731" s="43"/>
      <c r="K10731" s="43"/>
      <c r="L10731" s="43"/>
      <c r="M10731" s="43"/>
      <c r="N10731" s="43"/>
      <c r="O10731" s="43"/>
      <c r="P10731" s="43"/>
      <c r="Q10731" s="43"/>
      <c r="R10731" s="43"/>
      <c r="S10731" s="43"/>
      <c r="T10731" s="43"/>
      <c r="U10731" s="43"/>
      <c r="V10731" s="43"/>
      <c r="W10731" s="43"/>
      <c r="X10731" s="43"/>
      <c r="Y10731" s="43"/>
      <c r="Z10731" s="43"/>
      <c r="AA10731" s="43"/>
      <c r="AB10731" s="43"/>
      <c r="AC10731" s="43"/>
      <c r="AD10731" s="43"/>
      <c r="AE10731" s="43"/>
      <c r="AF10731" s="43"/>
      <c r="AG10731" s="43"/>
      <c r="AH10731" s="43"/>
      <c r="AI10731" s="43"/>
      <c r="AJ10731" s="43"/>
      <c r="AK10731" s="43"/>
      <c r="AL10731" s="43"/>
      <c r="AM10731" s="43"/>
      <c r="AN10731" s="43"/>
      <c r="AO10731" s="43"/>
      <c r="AP10731" s="43"/>
      <c r="AQ10731" s="43"/>
      <c r="AR10731" s="43"/>
      <c r="AS10731" s="43"/>
      <c r="AT10731" s="43"/>
      <c r="AU10731" s="43"/>
      <c r="AV10731" s="43"/>
      <c r="AW10731" s="43"/>
      <c r="AX10731" s="43"/>
      <c r="AY10731" s="43"/>
      <c r="AZ10731" s="43"/>
      <c r="BA10731" s="43"/>
      <c r="BB10731" s="43"/>
      <c r="BC10731" s="43"/>
      <c r="BD10731" s="43"/>
      <c r="BE10731" s="43"/>
      <c r="BF10731" s="43"/>
      <c r="BG10731" s="43"/>
      <c r="BH10731" s="43"/>
      <c r="BI10731" s="43"/>
      <c r="BJ10731" s="43"/>
      <c r="BK10731" s="43"/>
      <c r="BL10731" s="43"/>
      <c r="BM10731" s="43"/>
      <c r="BN10731" s="43"/>
      <c r="BO10731" s="43"/>
      <c r="BP10731" s="43"/>
      <c r="BQ10731" s="43"/>
    </row>
    <row r="10732" spans="6:69" x14ac:dyDescent="0.25">
      <c r="F10732" s="42"/>
      <c r="G10732" s="43"/>
      <c r="H10732" s="43"/>
      <c r="I10732" s="43"/>
      <c r="J10732" s="43"/>
      <c r="K10732" s="43"/>
      <c r="L10732" s="43"/>
      <c r="M10732" s="43"/>
      <c r="N10732" s="43"/>
      <c r="O10732" s="43"/>
      <c r="P10732" s="43"/>
      <c r="Q10732" s="43"/>
      <c r="R10732" s="43"/>
      <c r="S10732" s="43"/>
      <c r="T10732" s="43"/>
      <c r="U10732" s="43"/>
      <c r="V10732" s="43"/>
      <c r="W10732" s="43"/>
      <c r="X10732" s="43"/>
      <c r="Y10732" s="43"/>
      <c r="Z10732" s="43"/>
      <c r="AA10732" s="43"/>
      <c r="AB10732" s="43"/>
      <c r="AC10732" s="43"/>
      <c r="AD10732" s="43"/>
      <c r="AE10732" s="43"/>
      <c r="AF10732" s="43"/>
      <c r="AG10732" s="43"/>
      <c r="AH10732" s="43"/>
      <c r="AI10732" s="43"/>
      <c r="AJ10732" s="43"/>
      <c r="AK10732" s="43"/>
      <c r="AL10732" s="43"/>
      <c r="AM10732" s="43"/>
      <c r="AN10732" s="43"/>
      <c r="AO10732" s="43"/>
      <c r="AP10732" s="43"/>
      <c r="AQ10732" s="43"/>
      <c r="AR10732" s="43"/>
      <c r="AS10732" s="43"/>
      <c r="AT10732" s="43"/>
      <c r="AU10732" s="43"/>
      <c r="AV10732" s="43"/>
      <c r="AW10732" s="43"/>
      <c r="AX10732" s="43"/>
      <c r="AY10732" s="43"/>
      <c r="AZ10732" s="43"/>
      <c r="BA10732" s="43"/>
      <c r="BB10732" s="43"/>
      <c r="BC10732" s="43"/>
      <c r="BD10732" s="43"/>
      <c r="BE10732" s="43"/>
      <c r="BF10732" s="43"/>
      <c r="BG10732" s="43"/>
      <c r="BH10732" s="43"/>
      <c r="BI10732" s="43"/>
      <c r="BJ10732" s="43"/>
      <c r="BK10732" s="43"/>
      <c r="BL10732" s="43"/>
      <c r="BM10732" s="43"/>
      <c r="BN10732" s="43"/>
      <c r="BO10732" s="43"/>
      <c r="BP10732" s="43"/>
      <c r="BQ10732" s="43"/>
    </row>
    <row r="10733" spans="6:69" x14ac:dyDescent="0.25">
      <c r="F10733" s="42" t="s">
        <v>1929</v>
      </c>
      <c r="G10733" s="43"/>
      <c r="H10733" s="43"/>
      <c r="I10733" s="43"/>
      <c r="J10733" s="43"/>
      <c r="K10733" s="43"/>
      <c r="L10733" s="43"/>
      <c r="M10733" s="43"/>
      <c r="N10733" s="43"/>
      <c r="O10733" s="43"/>
      <c r="P10733" s="43"/>
      <c r="Q10733" s="43"/>
      <c r="R10733" s="43"/>
      <c r="S10733" s="43"/>
      <c r="T10733" s="43"/>
      <c r="U10733" s="43"/>
      <c r="V10733" s="43"/>
      <c r="W10733" s="43"/>
      <c r="X10733" s="43"/>
      <c r="Y10733" s="43"/>
      <c r="Z10733" s="43"/>
      <c r="AA10733" s="43"/>
      <c r="AB10733" s="43"/>
      <c r="AC10733" s="43"/>
      <c r="AD10733" s="43"/>
      <c r="AE10733" s="43"/>
      <c r="AF10733" s="43"/>
      <c r="AG10733" s="43"/>
      <c r="AH10733" s="43"/>
      <c r="AI10733" s="43"/>
      <c r="AJ10733" s="43"/>
      <c r="AK10733" s="43"/>
      <c r="AL10733" s="43"/>
      <c r="AM10733" s="43"/>
      <c r="AN10733" s="43"/>
      <c r="AO10733" s="43"/>
      <c r="AP10733" s="43"/>
      <c r="AQ10733" s="43"/>
      <c r="AR10733" s="43"/>
      <c r="AS10733" s="43"/>
      <c r="AT10733" s="43"/>
      <c r="AU10733" s="43"/>
      <c r="AV10733" s="43"/>
      <c r="AW10733" s="43"/>
      <c r="AX10733" s="43"/>
      <c r="AY10733" s="43"/>
      <c r="AZ10733" s="43"/>
      <c r="BA10733" s="43"/>
      <c r="BB10733" s="43"/>
      <c r="BC10733" s="43"/>
      <c r="BD10733" s="43"/>
      <c r="BE10733" s="43"/>
      <c r="BF10733" s="43"/>
      <c r="BG10733" s="43"/>
      <c r="BH10733" s="43"/>
      <c r="BI10733" s="43"/>
      <c r="BJ10733" s="43"/>
      <c r="BK10733" s="43"/>
      <c r="BL10733" s="43"/>
      <c r="BM10733" s="43"/>
      <c r="BN10733" s="43"/>
      <c r="BO10733" s="43"/>
      <c r="BP10733" s="43"/>
      <c r="BQ10733" s="43"/>
    </row>
    <row r="10734" spans="6:69" x14ac:dyDescent="0.25">
      <c r="F10734" s="42" t="s">
        <v>1930</v>
      </c>
      <c r="G10734" s="43"/>
      <c r="H10734" s="43"/>
      <c r="I10734" s="43"/>
      <c r="J10734" s="43"/>
      <c r="K10734" s="43"/>
      <c r="L10734" s="43"/>
      <c r="M10734" s="43"/>
      <c r="N10734" s="43"/>
      <c r="O10734" s="43"/>
      <c r="P10734" s="43"/>
      <c r="Q10734" s="43"/>
      <c r="R10734" s="43"/>
      <c r="S10734" s="43"/>
      <c r="T10734" s="43"/>
      <c r="U10734" s="43"/>
      <c r="V10734" s="43"/>
      <c r="W10734" s="43"/>
      <c r="X10734" s="43"/>
      <c r="Y10734" s="43"/>
      <c r="Z10734" s="43"/>
      <c r="AA10734" s="43"/>
      <c r="AB10734" s="43"/>
      <c r="AC10734" s="43"/>
      <c r="AD10734" s="43"/>
      <c r="AE10734" s="43"/>
      <c r="AF10734" s="43"/>
      <c r="AG10734" s="43"/>
      <c r="AH10734" s="43"/>
      <c r="AI10734" s="43"/>
      <c r="AJ10734" s="43"/>
      <c r="AK10734" s="43"/>
      <c r="AL10734" s="43"/>
      <c r="AM10734" s="43"/>
      <c r="AN10734" s="43"/>
      <c r="AO10734" s="43"/>
      <c r="AP10734" s="43"/>
      <c r="AQ10734" s="43"/>
      <c r="AR10734" s="43"/>
      <c r="AS10734" s="43"/>
      <c r="AT10734" s="43"/>
      <c r="AU10734" s="43"/>
      <c r="AV10734" s="43"/>
      <c r="AW10734" s="43"/>
      <c r="AX10734" s="43"/>
      <c r="AY10734" s="43"/>
      <c r="AZ10734" s="43"/>
      <c r="BA10734" s="43"/>
      <c r="BB10734" s="43"/>
      <c r="BC10734" s="43"/>
      <c r="BD10734" s="43"/>
      <c r="BE10734" s="43"/>
      <c r="BF10734" s="43"/>
      <c r="BG10734" s="43"/>
      <c r="BH10734" s="43"/>
      <c r="BI10734" s="43"/>
      <c r="BJ10734" s="43"/>
      <c r="BK10734" s="43"/>
      <c r="BL10734" s="43"/>
      <c r="BM10734" s="43"/>
      <c r="BN10734" s="43"/>
      <c r="BO10734" s="43"/>
      <c r="BP10734" s="43"/>
      <c r="BQ10734" s="43"/>
    </row>
    <row r="10735" spans="6:69" x14ac:dyDescent="0.25">
      <c r="F10735" s="42" t="s">
        <v>1931</v>
      </c>
      <c r="G10735" s="43"/>
      <c r="H10735" s="43"/>
      <c r="I10735" s="43"/>
      <c r="J10735" s="43"/>
      <c r="K10735" s="43"/>
      <c r="L10735" s="43"/>
      <c r="M10735" s="43"/>
      <c r="N10735" s="43"/>
      <c r="O10735" s="43"/>
      <c r="P10735" s="43"/>
      <c r="Q10735" s="43"/>
      <c r="R10735" s="43"/>
      <c r="S10735" s="43"/>
      <c r="T10735" s="43"/>
      <c r="U10735" s="43"/>
      <c r="V10735" s="43"/>
      <c r="W10735" s="43"/>
      <c r="X10735" s="43"/>
      <c r="Y10735" s="43"/>
      <c r="Z10735" s="43"/>
      <c r="AA10735" s="43"/>
      <c r="AB10735" s="43"/>
      <c r="AC10735" s="43"/>
      <c r="AD10735" s="43"/>
      <c r="AE10735" s="43"/>
      <c r="AF10735" s="43"/>
      <c r="AG10735" s="43"/>
      <c r="AH10735" s="43"/>
      <c r="AI10735" s="43"/>
      <c r="AJ10735" s="43"/>
      <c r="AK10735" s="43"/>
      <c r="AL10735" s="43"/>
      <c r="AM10735" s="43"/>
      <c r="AN10735" s="43"/>
      <c r="AO10735" s="43"/>
      <c r="AP10735" s="43"/>
      <c r="AQ10735" s="43"/>
      <c r="AR10735" s="43"/>
      <c r="AS10735" s="43"/>
      <c r="AT10735" s="43"/>
      <c r="AU10735" s="43"/>
      <c r="AV10735" s="43"/>
      <c r="AW10735" s="43"/>
      <c r="AX10735" s="43"/>
      <c r="AY10735" s="43"/>
      <c r="AZ10735" s="43"/>
      <c r="BA10735" s="43"/>
      <c r="BB10735" s="43"/>
      <c r="BC10735" s="43"/>
      <c r="BD10735" s="43"/>
      <c r="BE10735" s="43"/>
      <c r="BF10735" s="43"/>
      <c r="BG10735" s="43"/>
      <c r="BH10735" s="43"/>
      <c r="BI10735" s="43"/>
      <c r="BJ10735" s="43"/>
      <c r="BK10735" s="43"/>
      <c r="BL10735" s="43"/>
      <c r="BM10735" s="43"/>
      <c r="BN10735" s="43"/>
      <c r="BO10735" s="43"/>
      <c r="BP10735" s="43"/>
      <c r="BQ10735" s="43"/>
    </row>
    <row r="10736" spans="6:69" x14ac:dyDescent="0.25">
      <c r="F10736" s="42" t="s">
        <v>1932</v>
      </c>
      <c r="G10736" s="43"/>
      <c r="H10736" s="43"/>
      <c r="I10736" s="43"/>
      <c r="J10736" s="43"/>
      <c r="K10736" s="43"/>
      <c r="L10736" s="43"/>
      <c r="M10736" s="43"/>
      <c r="N10736" s="43"/>
      <c r="O10736" s="43"/>
      <c r="P10736" s="43"/>
      <c r="Q10736" s="43"/>
      <c r="R10736" s="43"/>
      <c r="S10736" s="43"/>
      <c r="T10736" s="43"/>
      <c r="U10736" s="43"/>
      <c r="V10736" s="43"/>
      <c r="W10736" s="43"/>
      <c r="X10736" s="43"/>
      <c r="Y10736" s="43"/>
      <c r="Z10736" s="43"/>
      <c r="AA10736" s="43"/>
      <c r="AB10736" s="43"/>
      <c r="AC10736" s="43"/>
      <c r="AD10736" s="43"/>
      <c r="AE10736" s="43"/>
      <c r="AF10736" s="43"/>
      <c r="AG10736" s="43"/>
      <c r="AH10736" s="43"/>
      <c r="AI10736" s="43"/>
      <c r="AJ10736" s="43"/>
      <c r="AK10736" s="43"/>
      <c r="AL10736" s="43"/>
      <c r="AM10736" s="43"/>
      <c r="AN10736" s="43"/>
      <c r="AO10736" s="43"/>
      <c r="AP10736" s="43"/>
      <c r="AQ10736" s="43"/>
      <c r="AR10736" s="43"/>
      <c r="AS10736" s="43"/>
      <c r="AT10736" s="43"/>
      <c r="AU10736" s="43"/>
      <c r="AV10736" s="43"/>
      <c r="AW10736" s="43"/>
      <c r="AX10736" s="43"/>
      <c r="AY10736" s="43"/>
      <c r="AZ10736" s="43"/>
      <c r="BA10736" s="43"/>
      <c r="BB10736" s="43"/>
      <c r="BC10736" s="43"/>
      <c r="BD10736" s="43"/>
      <c r="BE10736" s="43"/>
      <c r="BF10736" s="43"/>
      <c r="BG10736" s="43"/>
      <c r="BH10736" s="43"/>
      <c r="BI10736" s="43"/>
      <c r="BJ10736" s="43"/>
      <c r="BK10736" s="43"/>
      <c r="BL10736" s="43"/>
      <c r="BM10736" s="43"/>
      <c r="BN10736" s="43"/>
      <c r="BO10736" s="43"/>
      <c r="BP10736" s="43"/>
      <c r="BQ10736" s="43"/>
    </row>
    <row r="10737" spans="6:69" x14ac:dyDescent="0.25">
      <c r="F10737" s="42" t="s">
        <v>1933</v>
      </c>
      <c r="G10737" s="43"/>
      <c r="H10737" s="43"/>
      <c r="I10737" s="43"/>
      <c r="J10737" s="43"/>
      <c r="K10737" s="43"/>
      <c r="L10737" s="43"/>
      <c r="M10737" s="43"/>
      <c r="N10737" s="43"/>
      <c r="O10737" s="43"/>
      <c r="P10737" s="43"/>
      <c r="Q10737" s="43"/>
      <c r="R10737" s="43"/>
      <c r="S10737" s="43"/>
      <c r="T10737" s="43"/>
      <c r="U10737" s="43"/>
      <c r="V10737" s="43"/>
      <c r="W10737" s="43"/>
      <c r="X10737" s="43"/>
      <c r="Y10737" s="43"/>
      <c r="Z10737" s="43"/>
      <c r="AA10737" s="43"/>
      <c r="AB10737" s="43"/>
      <c r="AC10737" s="43"/>
      <c r="AD10737" s="43"/>
      <c r="AE10737" s="43"/>
      <c r="AF10737" s="43"/>
      <c r="AG10737" s="43"/>
      <c r="AH10737" s="43"/>
      <c r="AI10737" s="43"/>
      <c r="AJ10737" s="43"/>
      <c r="AK10737" s="43"/>
      <c r="AL10737" s="43"/>
      <c r="AM10737" s="43"/>
      <c r="AN10737" s="43"/>
      <c r="AO10737" s="43"/>
      <c r="AP10737" s="43"/>
      <c r="AQ10737" s="43"/>
      <c r="AR10737" s="43"/>
      <c r="AS10737" s="43"/>
      <c r="AT10737" s="43"/>
      <c r="AU10737" s="43"/>
      <c r="AV10737" s="43"/>
      <c r="AW10737" s="43"/>
      <c r="AX10737" s="43"/>
      <c r="AY10737" s="43"/>
      <c r="AZ10737" s="43"/>
      <c r="BA10737" s="43"/>
      <c r="BB10737" s="43"/>
      <c r="BC10737" s="43"/>
      <c r="BD10737" s="43"/>
      <c r="BE10737" s="43"/>
      <c r="BF10737" s="43"/>
      <c r="BG10737" s="43"/>
      <c r="BH10737" s="43"/>
      <c r="BI10737" s="43"/>
      <c r="BJ10737" s="43"/>
      <c r="BK10737" s="43"/>
      <c r="BL10737" s="43"/>
      <c r="BM10737" s="43"/>
      <c r="BN10737" s="43"/>
      <c r="BO10737" s="43"/>
      <c r="BP10737" s="43"/>
      <c r="BQ10737" s="43"/>
    </row>
    <row r="10738" spans="6:69" x14ac:dyDescent="0.25">
      <c r="F10738" s="42" t="s">
        <v>1934</v>
      </c>
      <c r="G10738" s="43"/>
      <c r="H10738" s="43"/>
      <c r="I10738" s="43"/>
      <c r="J10738" s="43"/>
      <c r="K10738" s="43"/>
      <c r="L10738" s="43"/>
      <c r="M10738" s="43"/>
      <c r="N10738" s="43"/>
      <c r="O10738" s="43"/>
      <c r="P10738" s="43"/>
      <c r="Q10738" s="43"/>
      <c r="R10738" s="43"/>
      <c r="S10738" s="43"/>
      <c r="T10738" s="43"/>
      <c r="U10738" s="43"/>
      <c r="V10738" s="43"/>
      <c r="W10738" s="43"/>
      <c r="X10738" s="43"/>
      <c r="Y10738" s="43"/>
      <c r="Z10738" s="43"/>
      <c r="AA10738" s="43"/>
      <c r="AB10738" s="43"/>
      <c r="AC10738" s="43"/>
      <c r="AD10738" s="43"/>
      <c r="AE10738" s="43"/>
      <c r="AF10738" s="43"/>
      <c r="AG10738" s="43"/>
      <c r="AH10738" s="43"/>
      <c r="AI10738" s="43"/>
      <c r="AJ10738" s="43"/>
      <c r="AK10738" s="43"/>
      <c r="AL10738" s="43"/>
      <c r="AM10738" s="43"/>
      <c r="AN10738" s="43"/>
      <c r="AO10738" s="43"/>
      <c r="AP10738" s="43"/>
      <c r="AQ10738" s="43"/>
      <c r="AR10738" s="43"/>
      <c r="AS10738" s="43"/>
      <c r="AT10738" s="43"/>
      <c r="AU10738" s="43"/>
      <c r="AV10738" s="43"/>
      <c r="AW10738" s="43"/>
      <c r="AX10738" s="43"/>
      <c r="AY10738" s="43"/>
      <c r="AZ10738" s="43"/>
      <c r="BA10738" s="43"/>
      <c r="BB10738" s="43"/>
      <c r="BC10738" s="43"/>
      <c r="BD10738" s="43"/>
      <c r="BE10738" s="43"/>
      <c r="BF10738" s="43"/>
      <c r="BG10738" s="43"/>
      <c r="BH10738" s="43"/>
      <c r="BI10738" s="43"/>
      <c r="BJ10738" s="43"/>
      <c r="BK10738" s="43"/>
      <c r="BL10738" s="43"/>
      <c r="BM10738" s="43"/>
      <c r="BN10738" s="43"/>
      <c r="BO10738" s="43"/>
      <c r="BP10738" s="43"/>
      <c r="BQ10738" s="43"/>
    </row>
    <row r="10739" spans="6:69" x14ac:dyDescent="0.25">
      <c r="F10739" s="42" t="s">
        <v>1935</v>
      </c>
      <c r="G10739" s="43"/>
      <c r="H10739" s="43"/>
      <c r="I10739" s="43"/>
      <c r="J10739" s="43"/>
      <c r="K10739" s="43"/>
      <c r="L10739" s="43"/>
      <c r="M10739" s="43"/>
      <c r="N10739" s="43"/>
      <c r="O10739" s="43"/>
      <c r="P10739" s="43"/>
      <c r="Q10739" s="43"/>
      <c r="R10739" s="43"/>
      <c r="S10739" s="43"/>
      <c r="T10739" s="43"/>
      <c r="U10739" s="43"/>
      <c r="V10739" s="43"/>
      <c r="W10739" s="43"/>
      <c r="X10739" s="43"/>
      <c r="Y10739" s="43"/>
      <c r="Z10739" s="43"/>
      <c r="AA10739" s="43"/>
      <c r="AB10739" s="43"/>
      <c r="AC10739" s="43"/>
      <c r="AD10739" s="43"/>
      <c r="AE10739" s="43"/>
      <c r="AF10739" s="43"/>
      <c r="AG10739" s="43"/>
      <c r="AH10739" s="43"/>
      <c r="AI10739" s="43"/>
      <c r="AJ10739" s="43"/>
      <c r="AK10739" s="43"/>
      <c r="AL10739" s="43"/>
      <c r="AM10739" s="43"/>
      <c r="AN10739" s="43"/>
      <c r="AO10739" s="43"/>
      <c r="AP10739" s="43"/>
      <c r="AQ10739" s="43"/>
      <c r="AR10739" s="43"/>
      <c r="AS10739" s="43"/>
      <c r="AT10739" s="43"/>
      <c r="AU10739" s="43"/>
      <c r="AV10739" s="43"/>
      <c r="AW10739" s="43"/>
      <c r="AX10739" s="43"/>
      <c r="AY10739" s="43"/>
      <c r="AZ10739" s="43"/>
      <c r="BA10739" s="43"/>
      <c r="BB10739" s="43"/>
      <c r="BC10739" s="43"/>
      <c r="BD10739" s="43"/>
      <c r="BE10739" s="43"/>
      <c r="BF10739" s="43"/>
      <c r="BG10739" s="43"/>
      <c r="BH10739" s="43"/>
      <c r="BI10739" s="43"/>
      <c r="BJ10739" s="43"/>
      <c r="BK10739" s="43"/>
      <c r="BL10739" s="43"/>
      <c r="BM10739" s="43"/>
      <c r="BN10739" s="43"/>
      <c r="BO10739" s="43"/>
      <c r="BP10739" s="43"/>
      <c r="BQ10739" s="43"/>
    </row>
    <row r="10740" spans="6:69" x14ac:dyDescent="0.25">
      <c r="F10740" s="42"/>
      <c r="G10740" s="43"/>
      <c r="H10740" s="43"/>
      <c r="I10740" s="43"/>
      <c r="J10740" s="43"/>
      <c r="K10740" s="43"/>
      <c r="L10740" s="43"/>
      <c r="M10740" s="43"/>
      <c r="N10740" s="43"/>
      <c r="O10740" s="43"/>
      <c r="P10740" s="43"/>
      <c r="Q10740" s="43"/>
      <c r="R10740" s="43"/>
      <c r="S10740" s="43"/>
      <c r="T10740" s="43"/>
      <c r="U10740" s="43"/>
      <c r="V10740" s="43"/>
      <c r="W10740" s="43"/>
      <c r="X10740" s="43"/>
      <c r="Y10740" s="43"/>
      <c r="Z10740" s="43"/>
      <c r="AA10740" s="43"/>
      <c r="AB10740" s="43"/>
      <c r="AC10740" s="43"/>
      <c r="AD10740" s="43"/>
      <c r="AE10740" s="43"/>
      <c r="AF10740" s="43"/>
      <c r="AG10740" s="43"/>
      <c r="AH10740" s="43"/>
      <c r="AI10740" s="43"/>
      <c r="AJ10740" s="43"/>
      <c r="AK10740" s="43"/>
      <c r="AL10740" s="43"/>
      <c r="AM10740" s="43"/>
      <c r="AN10740" s="43"/>
      <c r="AO10740" s="43"/>
      <c r="AP10740" s="43"/>
      <c r="AQ10740" s="43"/>
      <c r="AR10740" s="43"/>
      <c r="AS10740" s="43"/>
      <c r="AT10740" s="43"/>
      <c r="AU10740" s="43"/>
      <c r="AV10740" s="43"/>
      <c r="AW10740" s="43"/>
      <c r="AX10740" s="43"/>
      <c r="AY10740" s="43"/>
      <c r="AZ10740" s="43"/>
      <c r="BA10740" s="43"/>
      <c r="BB10740" s="43"/>
      <c r="BC10740" s="43"/>
      <c r="BD10740" s="43"/>
      <c r="BE10740" s="43"/>
      <c r="BF10740" s="43"/>
      <c r="BG10740" s="43"/>
      <c r="BH10740" s="43"/>
      <c r="BI10740" s="43"/>
      <c r="BJ10740" s="43"/>
      <c r="BK10740" s="43"/>
      <c r="BL10740" s="43"/>
      <c r="BM10740" s="43"/>
      <c r="BN10740" s="43"/>
      <c r="BO10740" s="43"/>
      <c r="BP10740" s="43"/>
      <c r="BQ10740" s="43"/>
    </row>
    <row r="10741" spans="6:69" x14ac:dyDescent="0.25">
      <c r="F10741" s="42" t="s">
        <v>1929</v>
      </c>
      <c r="G10741" s="43"/>
      <c r="H10741" s="43"/>
      <c r="I10741" s="43"/>
      <c r="J10741" s="43"/>
      <c r="K10741" s="43"/>
      <c r="L10741" s="43"/>
      <c r="M10741" s="43"/>
      <c r="N10741" s="43"/>
      <c r="O10741" s="43"/>
      <c r="P10741" s="43"/>
      <c r="Q10741" s="43"/>
      <c r="R10741" s="43"/>
      <c r="S10741" s="43"/>
      <c r="T10741" s="43"/>
      <c r="U10741" s="43"/>
      <c r="V10741" s="43"/>
      <c r="W10741" s="43"/>
      <c r="X10741" s="43"/>
      <c r="Y10741" s="43"/>
      <c r="Z10741" s="43"/>
      <c r="AA10741" s="43"/>
      <c r="AB10741" s="43"/>
      <c r="AC10741" s="43"/>
      <c r="AD10741" s="43"/>
      <c r="AE10741" s="43"/>
      <c r="AF10741" s="43"/>
      <c r="AG10741" s="43"/>
      <c r="AH10741" s="43"/>
      <c r="AI10741" s="43"/>
      <c r="AJ10741" s="43"/>
      <c r="AK10741" s="43"/>
      <c r="AL10741" s="43"/>
      <c r="AM10741" s="43"/>
      <c r="AN10741" s="43"/>
      <c r="AO10741" s="43"/>
      <c r="AP10741" s="43"/>
      <c r="AQ10741" s="43"/>
      <c r="AR10741" s="43"/>
      <c r="AS10741" s="43"/>
      <c r="AT10741" s="43"/>
      <c r="AU10741" s="43"/>
      <c r="AV10741" s="43"/>
      <c r="AW10741" s="43"/>
      <c r="AX10741" s="43"/>
      <c r="AY10741" s="43"/>
      <c r="AZ10741" s="43"/>
      <c r="BA10741" s="43"/>
      <c r="BB10741" s="43"/>
      <c r="BC10741" s="43"/>
      <c r="BD10741" s="43"/>
      <c r="BE10741" s="43"/>
      <c r="BF10741" s="43"/>
      <c r="BG10741" s="43"/>
      <c r="BH10741" s="43"/>
      <c r="BI10741" s="43"/>
      <c r="BJ10741" s="43"/>
      <c r="BK10741" s="43"/>
      <c r="BL10741" s="43"/>
      <c r="BM10741" s="43"/>
      <c r="BN10741" s="43"/>
      <c r="BO10741" s="43"/>
      <c r="BP10741" s="43"/>
      <c r="BQ10741" s="43"/>
    </row>
    <row r="10742" spans="6:69" x14ac:dyDescent="0.25">
      <c r="F10742" s="42" t="s">
        <v>1936</v>
      </c>
      <c r="G10742" s="43"/>
      <c r="H10742" s="43"/>
      <c r="I10742" s="43"/>
      <c r="J10742" s="43"/>
      <c r="K10742" s="43"/>
      <c r="L10742" s="43"/>
      <c r="M10742" s="43"/>
      <c r="N10742" s="43"/>
      <c r="O10742" s="43"/>
      <c r="P10742" s="43"/>
      <c r="Q10742" s="43"/>
      <c r="R10742" s="43"/>
      <c r="S10742" s="43"/>
      <c r="T10742" s="43"/>
      <c r="U10742" s="43"/>
      <c r="V10742" s="43"/>
      <c r="W10742" s="43"/>
      <c r="X10742" s="43"/>
      <c r="Y10742" s="43"/>
      <c r="Z10742" s="43"/>
      <c r="AA10742" s="43"/>
      <c r="AB10742" s="43"/>
      <c r="AC10742" s="43"/>
      <c r="AD10742" s="43"/>
      <c r="AE10742" s="43"/>
      <c r="AF10742" s="43"/>
      <c r="AG10742" s="43"/>
      <c r="AH10742" s="43"/>
      <c r="AI10742" s="43"/>
      <c r="AJ10742" s="43"/>
      <c r="AK10742" s="43"/>
      <c r="AL10742" s="43"/>
      <c r="AM10742" s="43"/>
      <c r="AN10742" s="43"/>
      <c r="AO10742" s="43"/>
      <c r="AP10742" s="43"/>
      <c r="AQ10742" s="43"/>
      <c r="AR10742" s="43"/>
      <c r="AS10742" s="43"/>
      <c r="AT10742" s="43"/>
      <c r="AU10742" s="43"/>
      <c r="AV10742" s="43"/>
      <c r="AW10742" s="43"/>
      <c r="AX10742" s="43"/>
      <c r="AY10742" s="43"/>
      <c r="AZ10742" s="43"/>
      <c r="BA10742" s="43"/>
      <c r="BB10742" s="43"/>
      <c r="BC10742" s="43"/>
      <c r="BD10742" s="43"/>
      <c r="BE10742" s="43"/>
      <c r="BF10742" s="43"/>
      <c r="BG10742" s="43"/>
      <c r="BH10742" s="43"/>
      <c r="BI10742" s="43"/>
      <c r="BJ10742" s="43"/>
      <c r="BK10742" s="43"/>
      <c r="BL10742" s="43"/>
      <c r="BM10742" s="43"/>
      <c r="BN10742" s="43"/>
      <c r="BO10742" s="43"/>
      <c r="BP10742" s="43"/>
      <c r="BQ10742" s="43"/>
    </row>
    <row r="10743" spans="6:69" x14ac:dyDescent="0.25">
      <c r="F10743" s="42" t="s">
        <v>1931</v>
      </c>
      <c r="G10743" s="43"/>
      <c r="H10743" s="43"/>
      <c r="I10743" s="43"/>
      <c r="J10743" s="43"/>
      <c r="K10743" s="43"/>
      <c r="L10743" s="43"/>
      <c r="M10743" s="43"/>
      <c r="N10743" s="43"/>
      <c r="O10743" s="43"/>
      <c r="P10743" s="43"/>
      <c r="Q10743" s="43"/>
      <c r="R10743" s="43"/>
      <c r="S10743" s="43"/>
      <c r="T10743" s="43"/>
      <c r="U10743" s="43"/>
      <c r="V10743" s="43"/>
      <c r="W10743" s="43"/>
      <c r="X10743" s="43"/>
      <c r="Y10743" s="43"/>
      <c r="Z10743" s="43"/>
      <c r="AA10743" s="43"/>
      <c r="AB10743" s="43"/>
      <c r="AC10743" s="43"/>
      <c r="AD10743" s="43"/>
      <c r="AE10743" s="43"/>
      <c r="AF10743" s="43"/>
      <c r="AG10743" s="43"/>
      <c r="AH10743" s="43"/>
      <c r="AI10743" s="43"/>
      <c r="AJ10743" s="43"/>
      <c r="AK10743" s="43"/>
      <c r="AL10743" s="43"/>
      <c r="AM10743" s="43"/>
      <c r="AN10743" s="43"/>
      <c r="AO10743" s="43"/>
      <c r="AP10743" s="43"/>
      <c r="AQ10743" s="43"/>
      <c r="AR10743" s="43"/>
      <c r="AS10743" s="43"/>
      <c r="AT10743" s="43"/>
      <c r="AU10743" s="43"/>
      <c r="AV10743" s="43"/>
      <c r="AW10743" s="43"/>
      <c r="AX10743" s="43"/>
      <c r="AY10743" s="43"/>
      <c r="AZ10743" s="43"/>
      <c r="BA10743" s="43"/>
      <c r="BB10743" s="43"/>
      <c r="BC10743" s="43"/>
      <c r="BD10743" s="43"/>
      <c r="BE10743" s="43"/>
      <c r="BF10743" s="43"/>
      <c r="BG10743" s="43"/>
      <c r="BH10743" s="43"/>
      <c r="BI10743" s="43"/>
      <c r="BJ10743" s="43"/>
      <c r="BK10743" s="43"/>
      <c r="BL10743" s="43"/>
      <c r="BM10743" s="43"/>
      <c r="BN10743" s="43"/>
      <c r="BO10743" s="43"/>
      <c r="BP10743" s="43"/>
      <c r="BQ10743" s="43"/>
    </row>
    <row r="10744" spans="6:69" x14ac:dyDescent="0.25">
      <c r="F10744" s="42" t="s">
        <v>1932</v>
      </c>
      <c r="G10744" s="43"/>
      <c r="H10744" s="43"/>
      <c r="I10744" s="43"/>
      <c r="J10744" s="43"/>
      <c r="K10744" s="43"/>
      <c r="L10744" s="43"/>
      <c r="M10744" s="43"/>
      <c r="N10744" s="43"/>
      <c r="O10744" s="43"/>
      <c r="P10744" s="43"/>
      <c r="Q10744" s="43"/>
      <c r="R10744" s="43"/>
      <c r="S10744" s="43"/>
      <c r="T10744" s="43"/>
      <c r="U10744" s="43"/>
      <c r="V10744" s="43"/>
      <c r="W10744" s="43"/>
      <c r="X10744" s="43"/>
      <c r="Y10744" s="43"/>
      <c r="Z10744" s="43"/>
      <c r="AA10744" s="43"/>
      <c r="AB10744" s="43"/>
      <c r="AC10744" s="43"/>
      <c r="AD10744" s="43"/>
      <c r="AE10744" s="43"/>
      <c r="AF10744" s="43"/>
      <c r="AG10744" s="43"/>
      <c r="AH10744" s="43"/>
      <c r="AI10744" s="43"/>
      <c r="AJ10744" s="43"/>
      <c r="AK10744" s="43"/>
      <c r="AL10744" s="43"/>
      <c r="AM10744" s="43"/>
      <c r="AN10744" s="43"/>
      <c r="AO10744" s="43"/>
      <c r="AP10744" s="43"/>
      <c r="AQ10744" s="43"/>
      <c r="AR10744" s="43"/>
      <c r="AS10744" s="43"/>
      <c r="AT10744" s="43"/>
      <c r="AU10744" s="43"/>
      <c r="AV10744" s="43"/>
      <c r="AW10744" s="43"/>
      <c r="AX10744" s="43"/>
      <c r="AY10744" s="43"/>
      <c r="AZ10744" s="43"/>
      <c r="BA10744" s="43"/>
      <c r="BB10744" s="43"/>
      <c r="BC10744" s="43"/>
      <c r="BD10744" s="43"/>
      <c r="BE10744" s="43"/>
      <c r="BF10744" s="43"/>
      <c r="BG10744" s="43"/>
      <c r="BH10744" s="43"/>
      <c r="BI10744" s="43"/>
      <c r="BJ10744" s="43"/>
      <c r="BK10744" s="43"/>
      <c r="BL10744" s="43"/>
      <c r="BM10744" s="43"/>
      <c r="BN10744" s="43"/>
      <c r="BO10744" s="43"/>
      <c r="BP10744" s="43"/>
      <c r="BQ10744" s="43"/>
    </row>
    <row r="10745" spans="6:69" x14ac:dyDescent="0.25">
      <c r="F10745" s="42" t="s">
        <v>1933</v>
      </c>
      <c r="G10745" s="43"/>
      <c r="H10745" s="43"/>
      <c r="I10745" s="43"/>
      <c r="J10745" s="43"/>
      <c r="K10745" s="43"/>
      <c r="L10745" s="43"/>
      <c r="M10745" s="43"/>
      <c r="N10745" s="43"/>
      <c r="O10745" s="43"/>
      <c r="P10745" s="43"/>
      <c r="Q10745" s="43"/>
      <c r="R10745" s="43"/>
      <c r="S10745" s="43"/>
      <c r="T10745" s="43"/>
      <c r="U10745" s="43"/>
      <c r="V10745" s="43"/>
      <c r="W10745" s="43"/>
      <c r="X10745" s="43"/>
      <c r="Y10745" s="43"/>
      <c r="Z10745" s="43"/>
      <c r="AA10745" s="43"/>
      <c r="AB10745" s="43"/>
      <c r="AC10745" s="43"/>
      <c r="AD10745" s="43"/>
      <c r="AE10745" s="43"/>
      <c r="AF10745" s="43"/>
      <c r="AG10745" s="43"/>
      <c r="AH10745" s="43"/>
      <c r="AI10745" s="43"/>
      <c r="AJ10745" s="43"/>
      <c r="AK10745" s="43"/>
      <c r="AL10745" s="43"/>
      <c r="AM10745" s="43"/>
      <c r="AN10745" s="43"/>
      <c r="AO10745" s="43"/>
      <c r="AP10745" s="43"/>
      <c r="AQ10745" s="43"/>
      <c r="AR10745" s="43"/>
      <c r="AS10745" s="43"/>
      <c r="AT10745" s="43"/>
      <c r="AU10745" s="43"/>
      <c r="AV10745" s="43"/>
      <c r="AW10745" s="43"/>
      <c r="AX10745" s="43"/>
      <c r="AY10745" s="43"/>
      <c r="AZ10745" s="43"/>
      <c r="BA10745" s="43"/>
      <c r="BB10745" s="43"/>
      <c r="BC10745" s="43"/>
      <c r="BD10745" s="43"/>
      <c r="BE10745" s="43"/>
      <c r="BF10745" s="43"/>
      <c r="BG10745" s="43"/>
      <c r="BH10745" s="43"/>
      <c r="BI10745" s="43"/>
      <c r="BJ10745" s="43"/>
      <c r="BK10745" s="43"/>
      <c r="BL10745" s="43"/>
      <c r="BM10745" s="43"/>
      <c r="BN10745" s="43"/>
      <c r="BO10745" s="43"/>
      <c r="BP10745" s="43"/>
      <c r="BQ10745" s="43"/>
    </row>
    <row r="10746" spans="6:69" x14ac:dyDescent="0.25">
      <c r="F10746" s="42" t="s">
        <v>1934</v>
      </c>
      <c r="G10746" s="43"/>
      <c r="H10746" s="43"/>
      <c r="I10746" s="43"/>
      <c r="J10746" s="43"/>
      <c r="K10746" s="43"/>
      <c r="L10746" s="43"/>
      <c r="M10746" s="43"/>
      <c r="N10746" s="43"/>
      <c r="O10746" s="43"/>
      <c r="P10746" s="43"/>
      <c r="Q10746" s="43"/>
      <c r="R10746" s="43"/>
      <c r="S10746" s="43"/>
      <c r="T10746" s="43"/>
      <c r="U10746" s="43"/>
      <c r="V10746" s="43"/>
      <c r="W10746" s="43"/>
      <c r="X10746" s="43"/>
      <c r="Y10746" s="43"/>
      <c r="Z10746" s="43"/>
      <c r="AA10746" s="43"/>
      <c r="AB10746" s="43"/>
      <c r="AC10746" s="43"/>
      <c r="AD10746" s="43"/>
      <c r="AE10746" s="43"/>
      <c r="AF10746" s="43"/>
      <c r="AG10746" s="43"/>
      <c r="AH10746" s="43"/>
      <c r="AI10746" s="43"/>
      <c r="AJ10746" s="43"/>
      <c r="AK10746" s="43"/>
      <c r="AL10746" s="43"/>
      <c r="AM10746" s="43"/>
      <c r="AN10746" s="43"/>
      <c r="AO10746" s="43"/>
      <c r="AP10746" s="43"/>
      <c r="AQ10746" s="43"/>
      <c r="AR10746" s="43"/>
      <c r="AS10746" s="43"/>
      <c r="AT10746" s="43"/>
      <c r="AU10746" s="43"/>
      <c r="AV10746" s="43"/>
      <c r="AW10746" s="43"/>
      <c r="AX10746" s="43"/>
      <c r="AY10746" s="43"/>
      <c r="AZ10746" s="43"/>
      <c r="BA10746" s="43"/>
      <c r="BB10746" s="43"/>
      <c r="BC10746" s="43"/>
      <c r="BD10746" s="43"/>
      <c r="BE10746" s="43"/>
      <c r="BF10746" s="43"/>
      <c r="BG10746" s="43"/>
      <c r="BH10746" s="43"/>
      <c r="BI10746" s="43"/>
      <c r="BJ10746" s="43"/>
      <c r="BK10746" s="43"/>
      <c r="BL10746" s="43"/>
      <c r="BM10746" s="43"/>
      <c r="BN10746" s="43"/>
      <c r="BO10746" s="43"/>
      <c r="BP10746" s="43"/>
      <c r="BQ10746" s="43"/>
    </row>
    <row r="10747" spans="6:69" x14ac:dyDescent="0.25">
      <c r="F10747" s="42" t="s">
        <v>1935</v>
      </c>
      <c r="G10747" s="43"/>
      <c r="H10747" s="43"/>
      <c r="I10747" s="43"/>
      <c r="J10747" s="43"/>
      <c r="K10747" s="43"/>
      <c r="L10747" s="43"/>
      <c r="M10747" s="43"/>
      <c r="N10747" s="43"/>
      <c r="O10747" s="43"/>
      <c r="P10747" s="43"/>
      <c r="Q10747" s="43"/>
      <c r="R10747" s="43"/>
      <c r="S10747" s="43"/>
      <c r="T10747" s="43"/>
      <c r="U10747" s="43"/>
      <c r="V10747" s="43"/>
      <c r="W10747" s="43"/>
      <c r="X10747" s="43"/>
      <c r="Y10747" s="43"/>
      <c r="Z10747" s="43"/>
      <c r="AA10747" s="43"/>
      <c r="AB10747" s="43"/>
      <c r="AC10747" s="43"/>
      <c r="AD10747" s="43"/>
      <c r="AE10747" s="43"/>
      <c r="AF10747" s="43"/>
      <c r="AG10747" s="43"/>
      <c r="AH10747" s="43"/>
      <c r="AI10747" s="43"/>
      <c r="AJ10747" s="43"/>
      <c r="AK10747" s="43"/>
      <c r="AL10747" s="43"/>
      <c r="AM10747" s="43"/>
      <c r="AN10747" s="43"/>
      <c r="AO10747" s="43"/>
      <c r="AP10747" s="43"/>
      <c r="AQ10747" s="43"/>
      <c r="AR10747" s="43"/>
      <c r="AS10747" s="43"/>
      <c r="AT10747" s="43"/>
      <c r="AU10747" s="43"/>
      <c r="AV10747" s="43"/>
      <c r="AW10747" s="43"/>
      <c r="AX10747" s="43"/>
      <c r="AY10747" s="43"/>
      <c r="AZ10747" s="43"/>
      <c r="BA10747" s="43"/>
      <c r="BB10747" s="43"/>
      <c r="BC10747" s="43"/>
      <c r="BD10747" s="43"/>
      <c r="BE10747" s="43"/>
      <c r="BF10747" s="43"/>
      <c r="BG10747" s="43"/>
      <c r="BH10747" s="43"/>
      <c r="BI10747" s="43"/>
      <c r="BJ10747" s="43"/>
      <c r="BK10747" s="43"/>
      <c r="BL10747" s="43"/>
      <c r="BM10747" s="43"/>
      <c r="BN10747" s="43"/>
      <c r="BO10747" s="43"/>
      <c r="BP10747" s="43"/>
      <c r="BQ10747" s="43"/>
    </row>
    <row r="10748" spans="6:69" x14ac:dyDescent="0.25">
      <c r="F10748" s="42"/>
      <c r="G10748" s="43"/>
      <c r="H10748" s="43"/>
      <c r="I10748" s="43"/>
      <c r="J10748" s="43"/>
      <c r="K10748" s="43"/>
      <c r="L10748" s="43"/>
      <c r="M10748" s="43"/>
      <c r="N10748" s="43"/>
      <c r="O10748" s="43"/>
      <c r="P10748" s="43"/>
      <c r="Q10748" s="43"/>
      <c r="R10748" s="43"/>
      <c r="S10748" s="43"/>
      <c r="T10748" s="43"/>
      <c r="U10748" s="43"/>
      <c r="V10748" s="43"/>
      <c r="W10748" s="43"/>
      <c r="X10748" s="43"/>
      <c r="Y10748" s="43"/>
      <c r="Z10748" s="43"/>
      <c r="AA10748" s="43"/>
      <c r="AB10748" s="43"/>
      <c r="AC10748" s="43"/>
      <c r="AD10748" s="43"/>
      <c r="AE10748" s="43"/>
      <c r="AF10748" s="43"/>
      <c r="AG10748" s="43"/>
      <c r="AH10748" s="43"/>
      <c r="AI10748" s="43"/>
      <c r="AJ10748" s="43"/>
      <c r="AK10748" s="43"/>
      <c r="AL10748" s="43"/>
      <c r="AM10748" s="43"/>
      <c r="AN10748" s="43"/>
      <c r="AO10748" s="43"/>
      <c r="AP10748" s="43"/>
      <c r="AQ10748" s="43"/>
      <c r="AR10748" s="43"/>
      <c r="AS10748" s="43"/>
      <c r="AT10748" s="43"/>
      <c r="AU10748" s="43"/>
      <c r="AV10748" s="43"/>
      <c r="AW10748" s="43"/>
      <c r="AX10748" s="43"/>
      <c r="AY10748" s="43"/>
      <c r="AZ10748" s="43"/>
      <c r="BA10748" s="43"/>
      <c r="BB10748" s="43"/>
      <c r="BC10748" s="43"/>
      <c r="BD10748" s="43"/>
      <c r="BE10748" s="43"/>
      <c r="BF10748" s="43"/>
      <c r="BG10748" s="43"/>
      <c r="BH10748" s="43"/>
      <c r="BI10748" s="43"/>
      <c r="BJ10748" s="43"/>
      <c r="BK10748" s="43"/>
      <c r="BL10748" s="43"/>
      <c r="BM10748" s="43"/>
      <c r="BN10748" s="43"/>
      <c r="BO10748" s="43"/>
      <c r="BP10748" s="43"/>
      <c r="BQ10748" s="43"/>
    </row>
    <row r="10749" spans="6:69" x14ac:dyDescent="0.25">
      <c r="F10749" s="42" t="s">
        <v>1929</v>
      </c>
      <c r="G10749" s="43"/>
      <c r="H10749" s="43"/>
      <c r="I10749" s="43"/>
      <c r="J10749" s="43"/>
      <c r="K10749" s="43"/>
      <c r="L10749" s="43"/>
      <c r="M10749" s="43"/>
      <c r="N10749" s="43"/>
      <c r="O10749" s="43"/>
      <c r="P10749" s="43"/>
      <c r="Q10749" s="43"/>
      <c r="R10749" s="43"/>
      <c r="S10749" s="43"/>
      <c r="T10749" s="43"/>
      <c r="U10749" s="43"/>
      <c r="V10749" s="43"/>
      <c r="W10749" s="43"/>
      <c r="X10749" s="43"/>
      <c r="Y10749" s="43"/>
      <c r="Z10749" s="43"/>
      <c r="AA10749" s="43"/>
      <c r="AB10749" s="43"/>
      <c r="AC10749" s="43"/>
      <c r="AD10749" s="43"/>
      <c r="AE10749" s="43"/>
      <c r="AF10749" s="43"/>
      <c r="AG10749" s="43"/>
      <c r="AH10749" s="43"/>
      <c r="AI10749" s="43"/>
      <c r="AJ10749" s="43"/>
      <c r="AK10749" s="43"/>
      <c r="AL10749" s="43"/>
      <c r="AM10749" s="43"/>
      <c r="AN10749" s="43"/>
      <c r="AO10749" s="43"/>
      <c r="AP10749" s="43"/>
      <c r="AQ10749" s="43"/>
      <c r="AR10749" s="43"/>
      <c r="AS10749" s="43"/>
      <c r="AT10749" s="43"/>
      <c r="AU10749" s="43"/>
      <c r="AV10749" s="43"/>
      <c r="AW10749" s="43"/>
      <c r="AX10749" s="43"/>
      <c r="AY10749" s="43"/>
      <c r="AZ10749" s="43"/>
      <c r="BA10749" s="43"/>
      <c r="BB10749" s="43"/>
      <c r="BC10749" s="43"/>
      <c r="BD10749" s="43"/>
      <c r="BE10749" s="43"/>
      <c r="BF10749" s="43"/>
      <c r="BG10749" s="43"/>
      <c r="BH10749" s="43"/>
      <c r="BI10749" s="43"/>
      <c r="BJ10749" s="43"/>
      <c r="BK10749" s="43"/>
      <c r="BL10749" s="43"/>
      <c r="BM10749" s="43"/>
      <c r="BN10749" s="43"/>
      <c r="BO10749" s="43"/>
      <c r="BP10749" s="43"/>
      <c r="BQ10749" s="43"/>
    </row>
    <row r="10750" spans="6:69" x14ac:dyDescent="0.25">
      <c r="F10750" s="42" t="s">
        <v>1937</v>
      </c>
      <c r="G10750" s="43"/>
      <c r="H10750" s="43"/>
      <c r="I10750" s="43"/>
      <c r="J10750" s="43"/>
      <c r="K10750" s="43"/>
      <c r="L10750" s="43"/>
      <c r="M10750" s="43"/>
      <c r="N10750" s="43"/>
      <c r="O10750" s="43"/>
      <c r="P10750" s="43"/>
      <c r="Q10750" s="43"/>
      <c r="R10750" s="43"/>
      <c r="S10750" s="43"/>
      <c r="T10750" s="43"/>
      <c r="U10750" s="43"/>
      <c r="V10750" s="43"/>
      <c r="W10750" s="43"/>
      <c r="X10750" s="43"/>
      <c r="Y10750" s="43"/>
      <c r="Z10750" s="43"/>
      <c r="AA10750" s="43"/>
      <c r="AB10750" s="43"/>
      <c r="AC10750" s="43"/>
      <c r="AD10750" s="43"/>
      <c r="AE10750" s="43"/>
      <c r="AF10750" s="43"/>
      <c r="AG10750" s="43"/>
      <c r="AH10750" s="43"/>
      <c r="AI10750" s="43"/>
      <c r="AJ10750" s="43"/>
      <c r="AK10750" s="43"/>
      <c r="AL10750" s="43"/>
      <c r="AM10750" s="43"/>
      <c r="AN10750" s="43"/>
      <c r="AO10750" s="43"/>
      <c r="AP10750" s="43"/>
      <c r="AQ10750" s="43"/>
      <c r="AR10750" s="43"/>
      <c r="AS10750" s="43"/>
      <c r="AT10750" s="43"/>
      <c r="AU10750" s="43"/>
      <c r="AV10750" s="43"/>
      <c r="AW10750" s="43"/>
      <c r="AX10750" s="43"/>
      <c r="AY10750" s="43"/>
      <c r="AZ10750" s="43"/>
      <c r="BA10750" s="43"/>
      <c r="BB10750" s="43"/>
      <c r="BC10750" s="43"/>
      <c r="BD10750" s="43"/>
      <c r="BE10750" s="43"/>
      <c r="BF10750" s="43"/>
      <c r="BG10750" s="43"/>
      <c r="BH10750" s="43"/>
      <c r="BI10750" s="43"/>
      <c r="BJ10750" s="43"/>
      <c r="BK10750" s="43"/>
      <c r="BL10750" s="43"/>
      <c r="BM10750" s="43"/>
      <c r="BN10750" s="43"/>
      <c r="BO10750" s="43"/>
      <c r="BP10750" s="43"/>
      <c r="BQ10750" s="43"/>
    </row>
    <row r="10751" spans="6:69" x14ac:dyDescent="0.25">
      <c r="F10751" s="42" t="s">
        <v>1931</v>
      </c>
      <c r="G10751" s="43"/>
      <c r="H10751" s="43"/>
      <c r="I10751" s="43"/>
      <c r="J10751" s="43"/>
      <c r="K10751" s="43"/>
      <c r="L10751" s="43"/>
      <c r="M10751" s="43"/>
      <c r="N10751" s="43"/>
      <c r="O10751" s="43"/>
      <c r="P10751" s="43"/>
      <c r="Q10751" s="43"/>
      <c r="R10751" s="43"/>
      <c r="S10751" s="43"/>
      <c r="T10751" s="43"/>
      <c r="U10751" s="43"/>
      <c r="V10751" s="43"/>
      <c r="W10751" s="43"/>
      <c r="X10751" s="43"/>
      <c r="Y10751" s="43"/>
      <c r="Z10751" s="43"/>
      <c r="AA10751" s="43"/>
      <c r="AB10751" s="43"/>
      <c r="AC10751" s="43"/>
      <c r="AD10751" s="43"/>
      <c r="AE10751" s="43"/>
      <c r="AF10751" s="43"/>
      <c r="AG10751" s="43"/>
      <c r="AH10751" s="43"/>
      <c r="AI10751" s="43"/>
      <c r="AJ10751" s="43"/>
      <c r="AK10751" s="43"/>
      <c r="AL10751" s="43"/>
      <c r="AM10751" s="43"/>
      <c r="AN10751" s="43"/>
      <c r="AO10751" s="43"/>
      <c r="AP10751" s="43"/>
      <c r="AQ10751" s="43"/>
      <c r="AR10751" s="43"/>
      <c r="AS10751" s="43"/>
      <c r="AT10751" s="43"/>
      <c r="AU10751" s="43"/>
      <c r="AV10751" s="43"/>
      <c r="AW10751" s="43"/>
      <c r="AX10751" s="43"/>
      <c r="AY10751" s="43"/>
      <c r="AZ10751" s="43"/>
      <c r="BA10751" s="43"/>
      <c r="BB10751" s="43"/>
      <c r="BC10751" s="43"/>
      <c r="BD10751" s="43"/>
      <c r="BE10751" s="43"/>
      <c r="BF10751" s="43"/>
      <c r="BG10751" s="43"/>
      <c r="BH10751" s="43"/>
      <c r="BI10751" s="43"/>
      <c r="BJ10751" s="43"/>
      <c r="BK10751" s="43"/>
      <c r="BL10751" s="43"/>
      <c r="BM10751" s="43"/>
      <c r="BN10751" s="43"/>
      <c r="BO10751" s="43"/>
      <c r="BP10751" s="43"/>
      <c r="BQ10751" s="43"/>
    </row>
    <row r="10752" spans="6:69" x14ac:dyDescent="0.25">
      <c r="F10752" s="42" t="s">
        <v>1932</v>
      </c>
      <c r="G10752" s="43"/>
      <c r="H10752" s="43"/>
      <c r="I10752" s="43"/>
      <c r="J10752" s="43"/>
      <c r="K10752" s="43"/>
      <c r="L10752" s="43"/>
      <c r="M10752" s="43"/>
      <c r="N10752" s="43"/>
      <c r="O10752" s="43"/>
      <c r="P10752" s="43"/>
      <c r="Q10752" s="43"/>
      <c r="R10752" s="43"/>
      <c r="S10752" s="43"/>
      <c r="T10752" s="43"/>
      <c r="U10752" s="43"/>
      <c r="V10752" s="43"/>
      <c r="W10752" s="43"/>
      <c r="X10752" s="43"/>
      <c r="Y10752" s="43"/>
      <c r="Z10752" s="43"/>
      <c r="AA10752" s="43"/>
      <c r="AB10752" s="43"/>
      <c r="AC10752" s="43"/>
      <c r="AD10752" s="43"/>
      <c r="AE10752" s="43"/>
      <c r="AF10752" s="43"/>
      <c r="AG10752" s="43"/>
      <c r="AH10752" s="43"/>
      <c r="AI10752" s="43"/>
      <c r="AJ10752" s="43"/>
      <c r="AK10752" s="43"/>
      <c r="AL10752" s="43"/>
      <c r="AM10752" s="43"/>
      <c r="AN10752" s="43"/>
      <c r="AO10752" s="43"/>
      <c r="AP10752" s="43"/>
      <c r="AQ10752" s="43"/>
      <c r="AR10752" s="43"/>
      <c r="AS10752" s="43"/>
      <c r="AT10752" s="43"/>
      <c r="AU10752" s="43"/>
      <c r="AV10752" s="43"/>
      <c r="AW10752" s="43"/>
      <c r="AX10752" s="43"/>
      <c r="AY10752" s="43"/>
      <c r="AZ10752" s="43"/>
      <c r="BA10752" s="43"/>
      <c r="BB10752" s="43"/>
      <c r="BC10752" s="43"/>
      <c r="BD10752" s="43"/>
      <c r="BE10752" s="43"/>
      <c r="BF10752" s="43"/>
      <c r="BG10752" s="43"/>
      <c r="BH10752" s="43"/>
      <c r="BI10752" s="43"/>
      <c r="BJ10752" s="43"/>
      <c r="BK10752" s="43"/>
      <c r="BL10752" s="43"/>
      <c r="BM10752" s="43"/>
      <c r="BN10752" s="43"/>
      <c r="BO10752" s="43"/>
      <c r="BP10752" s="43"/>
      <c r="BQ10752" s="43"/>
    </row>
    <row r="10753" spans="6:69" x14ac:dyDescent="0.25">
      <c r="F10753" s="42" t="s">
        <v>1933</v>
      </c>
      <c r="G10753" s="43"/>
      <c r="H10753" s="43"/>
      <c r="I10753" s="43"/>
      <c r="J10753" s="43"/>
      <c r="K10753" s="43"/>
      <c r="L10753" s="43"/>
      <c r="M10753" s="43"/>
      <c r="N10753" s="43"/>
      <c r="O10753" s="43"/>
      <c r="P10753" s="43"/>
      <c r="Q10753" s="43"/>
      <c r="R10753" s="43"/>
      <c r="S10753" s="43"/>
      <c r="T10753" s="43"/>
      <c r="U10753" s="43"/>
      <c r="V10753" s="43"/>
      <c r="W10753" s="43"/>
      <c r="X10753" s="43"/>
      <c r="Y10753" s="43"/>
      <c r="Z10753" s="43"/>
      <c r="AA10753" s="43"/>
      <c r="AB10753" s="43"/>
      <c r="AC10753" s="43"/>
      <c r="AD10753" s="43"/>
      <c r="AE10753" s="43"/>
      <c r="AF10753" s="43"/>
      <c r="AG10753" s="43"/>
      <c r="AH10753" s="43"/>
      <c r="AI10753" s="43"/>
      <c r="AJ10753" s="43"/>
      <c r="AK10753" s="43"/>
      <c r="AL10753" s="43"/>
      <c r="AM10753" s="43"/>
      <c r="AN10753" s="43"/>
      <c r="AO10753" s="43"/>
      <c r="AP10753" s="43"/>
      <c r="AQ10753" s="43"/>
      <c r="AR10753" s="43"/>
      <c r="AS10753" s="43"/>
      <c r="AT10753" s="43"/>
      <c r="AU10753" s="43"/>
      <c r="AV10753" s="43"/>
      <c r="AW10753" s="43"/>
      <c r="AX10753" s="43"/>
      <c r="AY10753" s="43"/>
      <c r="AZ10753" s="43"/>
      <c r="BA10753" s="43"/>
      <c r="BB10753" s="43"/>
      <c r="BC10753" s="43"/>
      <c r="BD10753" s="43"/>
      <c r="BE10753" s="43"/>
      <c r="BF10753" s="43"/>
      <c r="BG10753" s="43"/>
      <c r="BH10753" s="43"/>
      <c r="BI10753" s="43"/>
      <c r="BJ10753" s="43"/>
      <c r="BK10753" s="43"/>
      <c r="BL10753" s="43"/>
      <c r="BM10753" s="43"/>
      <c r="BN10753" s="43"/>
      <c r="BO10753" s="43"/>
      <c r="BP10753" s="43"/>
      <c r="BQ10753" s="43"/>
    </row>
    <row r="10754" spans="6:69" x14ac:dyDescent="0.25">
      <c r="F10754" s="42" t="s">
        <v>1934</v>
      </c>
      <c r="G10754" s="43"/>
      <c r="H10754" s="43"/>
      <c r="I10754" s="43"/>
      <c r="J10754" s="43"/>
      <c r="K10754" s="43"/>
      <c r="L10754" s="43"/>
      <c r="M10754" s="43"/>
      <c r="N10754" s="43"/>
      <c r="O10754" s="43"/>
      <c r="P10754" s="43"/>
      <c r="Q10754" s="43"/>
      <c r="R10754" s="43"/>
      <c r="S10754" s="43"/>
      <c r="T10754" s="43"/>
      <c r="U10754" s="43"/>
      <c r="V10754" s="43"/>
      <c r="W10754" s="43"/>
      <c r="X10754" s="43"/>
      <c r="Y10754" s="43"/>
      <c r="Z10754" s="43"/>
      <c r="AA10754" s="43"/>
      <c r="AB10754" s="43"/>
      <c r="AC10754" s="43"/>
      <c r="AD10754" s="43"/>
      <c r="AE10754" s="43"/>
      <c r="AF10754" s="43"/>
      <c r="AG10754" s="43"/>
      <c r="AH10754" s="43"/>
      <c r="AI10754" s="43"/>
      <c r="AJ10754" s="43"/>
      <c r="AK10754" s="43"/>
      <c r="AL10754" s="43"/>
      <c r="AM10754" s="43"/>
      <c r="AN10754" s="43"/>
      <c r="AO10754" s="43"/>
      <c r="AP10754" s="43"/>
      <c r="AQ10754" s="43"/>
      <c r="AR10754" s="43"/>
      <c r="AS10754" s="43"/>
      <c r="AT10754" s="43"/>
      <c r="AU10754" s="43"/>
      <c r="AV10754" s="43"/>
      <c r="AW10754" s="43"/>
      <c r="AX10754" s="43"/>
      <c r="AY10754" s="43"/>
      <c r="AZ10754" s="43"/>
      <c r="BA10754" s="43"/>
      <c r="BB10754" s="43"/>
      <c r="BC10754" s="43"/>
      <c r="BD10754" s="43"/>
      <c r="BE10754" s="43"/>
      <c r="BF10754" s="43"/>
      <c r="BG10754" s="43"/>
      <c r="BH10754" s="43"/>
      <c r="BI10754" s="43"/>
      <c r="BJ10754" s="43"/>
      <c r="BK10754" s="43"/>
      <c r="BL10754" s="43"/>
      <c r="BM10754" s="43"/>
      <c r="BN10754" s="43"/>
      <c r="BO10754" s="43"/>
      <c r="BP10754" s="43"/>
      <c r="BQ10754" s="43"/>
    </row>
    <row r="10755" spans="6:69" x14ac:dyDescent="0.25">
      <c r="F10755" s="42" t="s">
        <v>1935</v>
      </c>
      <c r="G10755" s="43"/>
      <c r="H10755" s="43"/>
      <c r="I10755" s="43"/>
      <c r="J10755" s="43"/>
      <c r="K10755" s="43"/>
      <c r="L10755" s="43"/>
      <c r="M10755" s="43"/>
      <c r="N10755" s="43"/>
      <c r="O10755" s="43"/>
      <c r="P10755" s="43"/>
      <c r="Q10755" s="43"/>
      <c r="R10755" s="43"/>
      <c r="S10755" s="43"/>
      <c r="T10755" s="43"/>
      <c r="U10755" s="43"/>
      <c r="V10755" s="43"/>
      <c r="W10755" s="43"/>
      <c r="X10755" s="43"/>
      <c r="Y10755" s="43"/>
      <c r="Z10755" s="43"/>
      <c r="AA10755" s="43"/>
      <c r="AB10755" s="43"/>
      <c r="AC10755" s="43"/>
      <c r="AD10755" s="43"/>
      <c r="AE10755" s="43"/>
      <c r="AF10755" s="43"/>
      <c r="AG10755" s="43"/>
      <c r="AH10755" s="43"/>
      <c r="AI10755" s="43"/>
      <c r="AJ10755" s="43"/>
      <c r="AK10755" s="43"/>
      <c r="AL10755" s="43"/>
      <c r="AM10755" s="43"/>
      <c r="AN10755" s="43"/>
      <c r="AO10755" s="43"/>
      <c r="AP10755" s="43"/>
      <c r="AQ10755" s="43"/>
      <c r="AR10755" s="43"/>
      <c r="AS10755" s="43"/>
      <c r="AT10755" s="43"/>
      <c r="AU10755" s="43"/>
      <c r="AV10755" s="43"/>
      <c r="AW10755" s="43"/>
      <c r="AX10755" s="43"/>
      <c r="AY10755" s="43"/>
      <c r="AZ10755" s="43"/>
      <c r="BA10755" s="43"/>
      <c r="BB10755" s="43"/>
      <c r="BC10755" s="43"/>
      <c r="BD10755" s="43"/>
      <c r="BE10755" s="43"/>
      <c r="BF10755" s="43"/>
      <c r="BG10755" s="43"/>
      <c r="BH10755" s="43"/>
      <c r="BI10755" s="43"/>
      <c r="BJ10755" s="43"/>
      <c r="BK10755" s="43"/>
      <c r="BL10755" s="43"/>
      <c r="BM10755" s="43"/>
      <c r="BN10755" s="43"/>
      <c r="BO10755" s="43"/>
      <c r="BP10755" s="43"/>
      <c r="BQ10755" s="43"/>
    </row>
    <row r="10756" spans="6:69" x14ac:dyDescent="0.25">
      <c r="F10756" s="42"/>
      <c r="G10756" s="43"/>
      <c r="H10756" s="43"/>
      <c r="I10756" s="43"/>
      <c r="J10756" s="43"/>
      <c r="K10756" s="43"/>
      <c r="L10756" s="43"/>
      <c r="M10756" s="43"/>
      <c r="N10756" s="43"/>
      <c r="O10756" s="43"/>
      <c r="P10756" s="43"/>
      <c r="Q10756" s="43"/>
      <c r="R10756" s="43"/>
      <c r="S10756" s="43"/>
      <c r="T10756" s="43"/>
      <c r="U10756" s="43"/>
      <c r="V10756" s="43"/>
      <c r="W10756" s="43"/>
      <c r="X10756" s="43"/>
      <c r="Y10756" s="43"/>
      <c r="Z10756" s="43"/>
      <c r="AA10756" s="43"/>
      <c r="AB10756" s="43"/>
      <c r="AC10756" s="43"/>
      <c r="AD10756" s="43"/>
      <c r="AE10756" s="43"/>
      <c r="AF10756" s="43"/>
      <c r="AG10756" s="43"/>
      <c r="AH10756" s="43"/>
      <c r="AI10756" s="43"/>
      <c r="AJ10756" s="43"/>
      <c r="AK10756" s="43"/>
      <c r="AL10756" s="43"/>
      <c r="AM10756" s="43"/>
      <c r="AN10756" s="43"/>
      <c r="AO10756" s="43"/>
      <c r="AP10756" s="43"/>
      <c r="AQ10756" s="43"/>
      <c r="AR10756" s="43"/>
      <c r="AS10756" s="43"/>
      <c r="AT10756" s="43"/>
      <c r="AU10756" s="43"/>
      <c r="AV10756" s="43"/>
      <c r="AW10756" s="43"/>
      <c r="AX10756" s="43"/>
      <c r="AY10756" s="43"/>
      <c r="AZ10756" s="43"/>
      <c r="BA10756" s="43"/>
      <c r="BB10756" s="43"/>
      <c r="BC10756" s="43"/>
      <c r="BD10756" s="43"/>
      <c r="BE10756" s="43"/>
      <c r="BF10756" s="43"/>
      <c r="BG10756" s="43"/>
      <c r="BH10756" s="43"/>
      <c r="BI10756" s="43"/>
      <c r="BJ10756" s="43"/>
      <c r="BK10756" s="43"/>
      <c r="BL10756" s="43"/>
      <c r="BM10756" s="43"/>
      <c r="BN10756" s="43"/>
      <c r="BO10756" s="43"/>
      <c r="BP10756" s="43"/>
      <c r="BQ10756" s="43"/>
    </row>
    <row r="10757" spans="6:69" x14ac:dyDescent="0.25">
      <c r="F10757" s="42" t="s">
        <v>1929</v>
      </c>
      <c r="G10757" s="43"/>
      <c r="H10757" s="43"/>
      <c r="I10757" s="43"/>
      <c r="J10757" s="43"/>
      <c r="K10757" s="43"/>
      <c r="L10757" s="43"/>
      <c r="M10757" s="43"/>
      <c r="N10757" s="43"/>
      <c r="O10757" s="43"/>
      <c r="P10757" s="43"/>
      <c r="Q10757" s="43"/>
      <c r="R10757" s="43"/>
      <c r="S10757" s="43"/>
      <c r="T10757" s="43"/>
      <c r="U10757" s="43"/>
      <c r="V10757" s="43"/>
      <c r="W10757" s="43"/>
      <c r="X10757" s="43"/>
      <c r="Y10757" s="43"/>
      <c r="Z10757" s="43"/>
      <c r="AA10757" s="43"/>
      <c r="AB10757" s="43"/>
      <c r="AC10757" s="43"/>
      <c r="AD10757" s="43"/>
      <c r="AE10757" s="43"/>
      <c r="AF10757" s="43"/>
      <c r="AG10757" s="43"/>
      <c r="AH10757" s="43"/>
      <c r="AI10757" s="43"/>
      <c r="AJ10757" s="43"/>
      <c r="AK10757" s="43"/>
      <c r="AL10757" s="43"/>
      <c r="AM10757" s="43"/>
      <c r="AN10757" s="43"/>
      <c r="AO10757" s="43"/>
      <c r="AP10757" s="43"/>
      <c r="AQ10757" s="43"/>
      <c r="AR10757" s="43"/>
      <c r="AS10757" s="43"/>
      <c r="AT10757" s="43"/>
      <c r="AU10757" s="43"/>
      <c r="AV10757" s="43"/>
      <c r="AW10757" s="43"/>
      <c r="AX10757" s="43"/>
      <c r="AY10757" s="43"/>
      <c r="AZ10757" s="43"/>
      <c r="BA10757" s="43"/>
      <c r="BB10757" s="43"/>
      <c r="BC10757" s="43"/>
      <c r="BD10757" s="43"/>
      <c r="BE10757" s="43"/>
      <c r="BF10757" s="43"/>
      <c r="BG10757" s="43"/>
      <c r="BH10757" s="43"/>
      <c r="BI10757" s="43"/>
      <c r="BJ10757" s="43"/>
      <c r="BK10757" s="43"/>
      <c r="BL10757" s="43"/>
      <c r="BM10757" s="43"/>
      <c r="BN10757" s="43"/>
      <c r="BO10757" s="43"/>
      <c r="BP10757" s="43"/>
      <c r="BQ10757" s="43"/>
    </row>
    <row r="10758" spans="6:69" x14ac:dyDescent="0.25">
      <c r="F10758" s="42" t="s">
        <v>1938</v>
      </c>
      <c r="G10758" s="43"/>
      <c r="H10758" s="43"/>
      <c r="I10758" s="43"/>
      <c r="J10758" s="43"/>
      <c r="K10758" s="43"/>
      <c r="L10758" s="43"/>
      <c r="M10758" s="43"/>
      <c r="N10758" s="43"/>
      <c r="O10758" s="43"/>
      <c r="P10758" s="43"/>
      <c r="Q10758" s="43"/>
      <c r="R10758" s="43"/>
      <c r="S10758" s="43"/>
      <c r="T10758" s="43"/>
      <c r="U10758" s="43"/>
      <c r="V10758" s="43"/>
      <c r="W10758" s="43"/>
      <c r="X10758" s="43"/>
      <c r="Y10758" s="43"/>
      <c r="Z10758" s="43"/>
      <c r="AA10758" s="43"/>
      <c r="AB10758" s="43"/>
      <c r="AC10758" s="43"/>
      <c r="AD10758" s="43"/>
      <c r="AE10758" s="43"/>
      <c r="AF10758" s="43"/>
      <c r="AG10758" s="43"/>
      <c r="AH10758" s="43"/>
      <c r="AI10758" s="43"/>
      <c r="AJ10758" s="43"/>
      <c r="AK10758" s="43"/>
      <c r="AL10758" s="43"/>
      <c r="AM10758" s="43"/>
      <c r="AN10758" s="43"/>
      <c r="AO10758" s="43"/>
      <c r="AP10758" s="43"/>
      <c r="AQ10758" s="43"/>
      <c r="AR10758" s="43"/>
      <c r="AS10758" s="43"/>
      <c r="AT10758" s="43"/>
      <c r="AU10758" s="43"/>
      <c r="AV10758" s="43"/>
      <c r="AW10758" s="43"/>
      <c r="AX10758" s="43"/>
      <c r="AY10758" s="43"/>
      <c r="AZ10758" s="43"/>
      <c r="BA10758" s="43"/>
      <c r="BB10758" s="43"/>
      <c r="BC10758" s="43"/>
      <c r="BD10758" s="43"/>
      <c r="BE10758" s="43"/>
      <c r="BF10758" s="43"/>
      <c r="BG10758" s="43"/>
      <c r="BH10758" s="43"/>
      <c r="BI10758" s="43"/>
      <c r="BJ10758" s="43"/>
      <c r="BK10758" s="43"/>
      <c r="BL10758" s="43"/>
      <c r="BM10758" s="43"/>
      <c r="BN10758" s="43"/>
      <c r="BO10758" s="43"/>
      <c r="BP10758" s="43"/>
      <c r="BQ10758" s="43"/>
    </row>
    <row r="10759" spans="6:69" x14ac:dyDescent="0.25">
      <c r="F10759" s="42" t="s">
        <v>1931</v>
      </c>
      <c r="G10759" s="43"/>
      <c r="H10759" s="43"/>
      <c r="I10759" s="43"/>
      <c r="J10759" s="43"/>
      <c r="K10759" s="43"/>
      <c r="L10759" s="43"/>
      <c r="M10759" s="43"/>
      <c r="N10759" s="43"/>
      <c r="O10759" s="43"/>
      <c r="P10759" s="43"/>
      <c r="Q10759" s="43"/>
      <c r="R10759" s="43"/>
      <c r="S10759" s="43"/>
      <c r="T10759" s="43"/>
      <c r="U10759" s="43"/>
      <c r="V10759" s="43"/>
      <c r="W10759" s="43"/>
      <c r="X10759" s="43"/>
      <c r="Y10759" s="43"/>
      <c r="Z10759" s="43"/>
      <c r="AA10759" s="43"/>
      <c r="AB10759" s="43"/>
      <c r="AC10759" s="43"/>
      <c r="AD10759" s="43"/>
      <c r="AE10759" s="43"/>
      <c r="AF10759" s="43"/>
      <c r="AG10759" s="43"/>
      <c r="AH10759" s="43"/>
      <c r="AI10759" s="43"/>
      <c r="AJ10759" s="43"/>
      <c r="AK10759" s="43"/>
      <c r="AL10759" s="43"/>
      <c r="AM10759" s="43"/>
      <c r="AN10759" s="43"/>
      <c r="AO10759" s="43"/>
      <c r="AP10759" s="43"/>
      <c r="AQ10759" s="43"/>
      <c r="AR10759" s="43"/>
      <c r="AS10759" s="43"/>
      <c r="AT10759" s="43"/>
      <c r="AU10759" s="43"/>
      <c r="AV10759" s="43"/>
      <c r="AW10759" s="43"/>
      <c r="AX10759" s="43"/>
      <c r="AY10759" s="43"/>
      <c r="AZ10759" s="43"/>
      <c r="BA10759" s="43"/>
      <c r="BB10759" s="43"/>
      <c r="BC10759" s="43"/>
      <c r="BD10759" s="43"/>
      <c r="BE10759" s="43"/>
      <c r="BF10759" s="43"/>
      <c r="BG10759" s="43"/>
      <c r="BH10759" s="43"/>
      <c r="BI10759" s="43"/>
      <c r="BJ10759" s="43"/>
      <c r="BK10759" s="43"/>
      <c r="BL10759" s="43"/>
      <c r="BM10759" s="43"/>
      <c r="BN10759" s="43"/>
      <c r="BO10759" s="43"/>
      <c r="BP10759" s="43"/>
      <c r="BQ10759" s="43"/>
    </row>
    <row r="10760" spans="6:69" x14ac:dyDescent="0.25">
      <c r="F10760" s="42" t="s">
        <v>1932</v>
      </c>
      <c r="G10760" s="43"/>
      <c r="H10760" s="43"/>
      <c r="I10760" s="43"/>
      <c r="J10760" s="43"/>
      <c r="K10760" s="43"/>
      <c r="L10760" s="43"/>
      <c r="M10760" s="43"/>
      <c r="N10760" s="43"/>
      <c r="O10760" s="43"/>
      <c r="P10760" s="43"/>
      <c r="Q10760" s="43"/>
      <c r="R10760" s="43"/>
      <c r="S10760" s="43"/>
      <c r="T10760" s="43"/>
      <c r="U10760" s="43"/>
      <c r="V10760" s="43"/>
      <c r="W10760" s="43"/>
      <c r="X10760" s="43"/>
      <c r="Y10760" s="43"/>
      <c r="Z10760" s="43"/>
      <c r="AA10760" s="43"/>
      <c r="AB10760" s="43"/>
      <c r="AC10760" s="43"/>
      <c r="AD10760" s="43"/>
      <c r="AE10760" s="43"/>
      <c r="AF10760" s="43"/>
      <c r="AG10760" s="43"/>
      <c r="AH10760" s="43"/>
      <c r="AI10760" s="43"/>
      <c r="AJ10760" s="43"/>
      <c r="AK10760" s="43"/>
      <c r="AL10760" s="43"/>
      <c r="AM10760" s="43"/>
      <c r="AN10760" s="43"/>
      <c r="AO10760" s="43"/>
      <c r="AP10760" s="43"/>
      <c r="AQ10760" s="43"/>
      <c r="AR10760" s="43"/>
      <c r="AS10760" s="43"/>
      <c r="AT10760" s="43"/>
      <c r="AU10760" s="43"/>
      <c r="AV10760" s="43"/>
      <c r="AW10760" s="43"/>
      <c r="AX10760" s="43"/>
      <c r="AY10760" s="43"/>
      <c r="AZ10760" s="43"/>
      <c r="BA10760" s="43"/>
      <c r="BB10760" s="43"/>
      <c r="BC10760" s="43"/>
      <c r="BD10760" s="43"/>
      <c r="BE10760" s="43"/>
      <c r="BF10760" s="43"/>
      <c r="BG10760" s="43"/>
      <c r="BH10760" s="43"/>
      <c r="BI10760" s="43"/>
      <c r="BJ10760" s="43"/>
      <c r="BK10760" s="43"/>
      <c r="BL10760" s="43"/>
      <c r="BM10760" s="43"/>
      <c r="BN10760" s="43"/>
      <c r="BO10760" s="43"/>
      <c r="BP10760" s="43"/>
      <c r="BQ10760" s="43"/>
    </row>
    <row r="10761" spans="6:69" x14ac:dyDescent="0.25">
      <c r="F10761" s="42" t="s">
        <v>1933</v>
      </c>
      <c r="G10761" s="43"/>
      <c r="H10761" s="43"/>
      <c r="I10761" s="43"/>
      <c r="J10761" s="43"/>
      <c r="K10761" s="43"/>
      <c r="L10761" s="43"/>
      <c r="M10761" s="43"/>
      <c r="N10761" s="43"/>
      <c r="O10761" s="43"/>
      <c r="P10761" s="43"/>
      <c r="Q10761" s="43"/>
      <c r="R10761" s="43"/>
      <c r="S10761" s="43"/>
      <c r="T10761" s="43"/>
      <c r="U10761" s="43"/>
      <c r="V10761" s="43"/>
      <c r="W10761" s="43"/>
      <c r="X10761" s="43"/>
      <c r="Y10761" s="43"/>
      <c r="Z10761" s="43"/>
      <c r="AA10761" s="43"/>
      <c r="AB10761" s="43"/>
      <c r="AC10761" s="43"/>
      <c r="AD10761" s="43"/>
      <c r="AE10761" s="43"/>
      <c r="AF10761" s="43"/>
      <c r="AG10761" s="43"/>
      <c r="AH10761" s="43"/>
      <c r="AI10761" s="43"/>
      <c r="AJ10761" s="43"/>
      <c r="AK10761" s="43"/>
      <c r="AL10761" s="43"/>
      <c r="AM10761" s="43"/>
      <c r="AN10761" s="43"/>
      <c r="AO10761" s="43"/>
      <c r="AP10761" s="43"/>
      <c r="AQ10761" s="43"/>
      <c r="AR10761" s="43"/>
      <c r="AS10761" s="43"/>
      <c r="AT10761" s="43"/>
      <c r="AU10761" s="43"/>
      <c r="AV10761" s="43"/>
      <c r="AW10761" s="43"/>
      <c r="AX10761" s="43"/>
      <c r="AY10761" s="43"/>
      <c r="AZ10761" s="43"/>
      <c r="BA10761" s="43"/>
      <c r="BB10761" s="43"/>
      <c r="BC10761" s="43"/>
      <c r="BD10761" s="43"/>
      <c r="BE10761" s="43"/>
      <c r="BF10761" s="43"/>
      <c r="BG10761" s="43"/>
      <c r="BH10761" s="43"/>
      <c r="BI10761" s="43"/>
      <c r="BJ10761" s="43"/>
      <c r="BK10761" s="43"/>
      <c r="BL10761" s="43"/>
      <c r="BM10761" s="43"/>
      <c r="BN10761" s="43"/>
      <c r="BO10761" s="43"/>
      <c r="BP10761" s="43"/>
      <c r="BQ10761" s="43"/>
    </row>
    <row r="10762" spans="6:69" x14ac:dyDescent="0.25">
      <c r="F10762" s="42" t="s">
        <v>1934</v>
      </c>
      <c r="G10762" s="43"/>
      <c r="H10762" s="43"/>
      <c r="I10762" s="43"/>
      <c r="J10762" s="43"/>
      <c r="K10762" s="43"/>
      <c r="L10762" s="43"/>
      <c r="M10762" s="43"/>
      <c r="N10762" s="43"/>
      <c r="O10762" s="43"/>
      <c r="P10762" s="43"/>
      <c r="Q10762" s="43"/>
      <c r="R10762" s="43"/>
      <c r="S10762" s="43"/>
      <c r="T10762" s="43"/>
      <c r="U10762" s="43"/>
      <c r="V10762" s="43"/>
      <c r="W10762" s="43"/>
      <c r="X10762" s="43"/>
      <c r="Y10762" s="43"/>
      <c r="Z10762" s="43"/>
      <c r="AA10762" s="43"/>
      <c r="AB10762" s="43"/>
      <c r="AC10762" s="43"/>
      <c r="AD10762" s="43"/>
      <c r="AE10762" s="43"/>
      <c r="AF10762" s="43"/>
      <c r="AG10762" s="43"/>
      <c r="AH10762" s="43"/>
      <c r="AI10762" s="43"/>
      <c r="AJ10762" s="43"/>
      <c r="AK10762" s="43"/>
      <c r="AL10762" s="43"/>
      <c r="AM10762" s="43"/>
      <c r="AN10762" s="43"/>
      <c r="AO10762" s="43"/>
      <c r="AP10762" s="43"/>
      <c r="AQ10762" s="43"/>
      <c r="AR10762" s="43"/>
      <c r="AS10762" s="43"/>
      <c r="AT10762" s="43"/>
      <c r="AU10762" s="43"/>
      <c r="AV10762" s="43"/>
      <c r="AW10762" s="43"/>
      <c r="AX10762" s="43"/>
      <c r="AY10762" s="43"/>
      <c r="AZ10762" s="43"/>
      <c r="BA10762" s="43"/>
      <c r="BB10762" s="43"/>
      <c r="BC10762" s="43"/>
      <c r="BD10762" s="43"/>
      <c r="BE10762" s="43"/>
      <c r="BF10762" s="43"/>
      <c r="BG10762" s="43"/>
      <c r="BH10762" s="43"/>
      <c r="BI10762" s="43"/>
      <c r="BJ10762" s="43"/>
      <c r="BK10762" s="43"/>
      <c r="BL10762" s="43"/>
      <c r="BM10762" s="43"/>
      <c r="BN10762" s="43"/>
      <c r="BO10762" s="43"/>
      <c r="BP10762" s="43"/>
      <c r="BQ10762" s="43"/>
    </row>
    <row r="10763" spans="6:69" x14ac:dyDescent="0.25">
      <c r="F10763" s="42" t="s">
        <v>1935</v>
      </c>
      <c r="G10763" s="43"/>
      <c r="H10763" s="43"/>
      <c r="I10763" s="43"/>
      <c r="J10763" s="43"/>
      <c r="K10763" s="43"/>
      <c r="L10763" s="43"/>
      <c r="M10763" s="43"/>
      <c r="N10763" s="43"/>
      <c r="O10763" s="43"/>
      <c r="P10763" s="43"/>
      <c r="Q10763" s="43"/>
      <c r="R10763" s="43"/>
      <c r="S10763" s="43"/>
      <c r="T10763" s="43"/>
      <c r="U10763" s="43"/>
      <c r="V10763" s="43"/>
      <c r="W10763" s="43"/>
      <c r="X10763" s="43"/>
      <c r="Y10763" s="43"/>
      <c r="Z10763" s="43"/>
      <c r="AA10763" s="43"/>
      <c r="AB10763" s="43"/>
      <c r="AC10763" s="43"/>
      <c r="AD10763" s="43"/>
      <c r="AE10763" s="43"/>
      <c r="AF10763" s="43"/>
      <c r="AG10763" s="43"/>
      <c r="AH10763" s="43"/>
      <c r="AI10763" s="43"/>
      <c r="AJ10763" s="43"/>
      <c r="AK10763" s="43"/>
      <c r="AL10763" s="43"/>
      <c r="AM10763" s="43"/>
      <c r="AN10763" s="43"/>
      <c r="AO10763" s="43"/>
      <c r="AP10763" s="43"/>
      <c r="AQ10763" s="43"/>
      <c r="AR10763" s="43"/>
      <c r="AS10763" s="43"/>
      <c r="AT10763" s="43"/>
      <c r="AU10763" s="43"/>
      <c r="AV10763" s="43"/>
      <c r="AW10763" s="43"/>
      <c r="AX10763" s="43"/>
      <c r="AY10763" s="43"/>
      <c r="AZ10763" s="43"/>
      <c r="BA10763" s="43"/>
      <c r="BB10763" s="43"/>
      <c r="BC10763" s="43"/>
      <c r="BD10763" s="43"/>
      <c r="BE10763" s="43"/>
      <c r="BF10763" s="43"/>
      <c r="BG10763" s="43"/>
      <c r="BH10763" s="43"/>
      <c r="BI10763" s="43"/>
      <c r="BJ10763" s="43"/>
      <c r="BK10763" s="43"/>
      <c r="BL10763" s="43"/>
      <c r="BM10763" s="43"/>
      <c r="BN10763" s="43"/>
      <c r="BO10763" s="43"/>
      <c r="BP10763" s="43"/>
      <c r="BQ10763" s="43"/>
    </row>
    <row r="10764" spans="6:69" x14ac:dyDescent="0.25">
      <c r="F10764" s="42"/>
      <c r="G10764" s="43"/>
      <c r="H10764" s="43"/>
      <c r="I10764" s="43"/>
      <c r="J10764" s="43"/>
      <c r="K10764" s="43"/>
      <c r="L10764" s="43"/>
      <c r="M10764" s="43"/>
      <c r="N10764" s="43"/>
      <c r="O10764" s="43"/>
      <c r="P10764" s="43"/>
      <c r="Q10764" s="43"/>
      <c r="R10764" s="43"/>
      <c r="S10764" s="43"/>
      <c r="T10764" s="43"/>
      <c r="U10764" s="43"/>
      <c r="V10764" s="43"/>
      <c r="W10764" s="43"/>
      <c r="X10764" s="43"/>
      <c r="Y10764" s="43"/>
      <c r="Z10764" s="43"/>
      <c r="AA10764" s="43"/>
      <c r="AB10764" s="43"/>
      <c r="AC10764" s="43"/>
      <c r="AD10764" s="43"/>
      <c r="AE10764" s="43"/>
      <c r="AF10764" s="43"/>
      <c r="AG10764" s="43"/>
      <c r="AH10764" s="43"/>
      <c r="AI10764" s="43"/>
      <c r="AJ10764" s="43"/>
      <c r="AK10764" s="43"/>
      <c r="AL10764" s="43"/>
      <c r="AM10764" s="43"/>
      <c r="AN10764" s="43"/>
      <c r="AO10764" s="43"/>
      <c r="AP10764" s="43"/>
      <c r="AQ10764" s="43"/>
      <c r="AR10764" s="43"/>
      <c r="AS10764" s="43"/>
      <c r="AT10764" s="43"/>
      <c r="AU10764" s="43"/>
      <c r="AV10764" s="43"/>
      <c r="AW10764" s="43"/>
      <c r="AX10764" s="43"/>
      <c r="AY10764" s="43"/>
      <c r="AZ10764" s="43"/>
      <c r="BA10764" s="43"/>
      <c r="BB10764" s="43"/>
      <c r="BC10764" s="43"/>
      <c r="BD10764" s="43"/>
      <c r="BE10764" s="43"/>
      <c r="BF10764" s="43"/>
      <c r="BG10764" s="43"/>
      <c r="BH10764" s="43"/>
      <c r="BI10764" s="43"/>
      <c r="BJ10764" s="43"/>
      <c r="BK10764" s="43"/>
      <c r="BL10764" s="43"/>
      <c r="BM10764" s="43"/>
      <c r="BN10764" s="43"/>
      <c r="BO10764" s="43"/>
      <c r="BP10764" s="43"/>
      <c r="BQ10764" s="43"/>
    </row>
    <row r="10765" spans="6:69" x14ac:dyDescent="0.25">
      <c r="F10765" s="42" t="s">
        <v>1929</v>
      </c>
      <c r="G10765" s="43"/>
      <c r="H10765" s="43"/>
      <c r="I10765" s="43"/>
      <c r="J10765" s="43"/>
      <c r="K10765" s="43"/>
      <c r="L10765" s="43"/>
      <c r="M10765" s="43"/>
      <c r="N10765" s="43"/>
      <c r="O10765" s="43"/>
      <c r="P10765" s="43"/>
      <c r="Q10765" s="43"/>
      <c r="R10765" s="43"/>
      <c r="S10765" s="43"/>
      <c r="T10765" s="43"/>
      <c r="U10765" s="43"/>
      <c r="V10765" s="43"/>
      <c r="W10765" s="43"/>
      <c r="X10765" s="43"/>
      <c r="Y10765" s="43"/>
      <c r="Z10765" s="43"/>
      <c r="AA10765" s="43"/>
      <c r="AB10765" s="43"/>
      <c r="AC10765" s="43"/>
      <c r="AD10765" s="43"/>
      <c r="AE10765" s="43"/>
      <c r="AF10765" s="43"/>
      <c r="AG10765" s="43"/>
      <c r="AH10765" s="43"/>
      <c r="AI10765" s="43"/>
      <c r="AJ10765" s="43"/>
      <c r="AK10765" s="43"/>
      <c r="AL10765" s="43"/>
      <c r="AM10765" s="43"/>
      <c r="AN10765" s="43"/>
      <c r="AO10765" s="43"/>
      <c r="AP10765" s="43"/>
      <c r="AQ10765" s="43"/>
      <c r="AR10765" s="43"/>
      <c r="AS10765" s="43"/>
      <c r="AT10765" s="43"/>
      <c r="AU10765" s="43"/>
      <c r="AV10765" s="43"/>
      <c r="AW10765" s="43"/>
      <c r="AX10765" s="43"/>
      <c r="AY10765" s="43"/>
      <c r="AZ10765" s="43"/>
      <c r="BA10765" s="43"/>
      <c r="BB10765" s="43"/>
      <c r="BC10765" s="43"/>
      <c r="BD10765" s="43"/>
      <c r="BE10765" s="43"/>
      <c r="BF10765" s="43"/>
      <c r="BG10765" s="43"/>
      <c r="BH10765" s="43"/>
      <c r="BI10765" s="43"/>
      <c r="BJ10765" s="43"/>
      <c r="BK10765" s="43"/>
      <c r="BL10765" s="43"/>
      <c r="BM10765" s="43"/>
      <c r="BN10765" s="43"/>
      <c r="BO10765" s="43"/>
      <c r="BP10765" s="43"/>
      <c r="BQ10765" s="43"/>
    </row>
    <row r="10766" spans="6:69" x14ac:dyDescent="0.25">
      <c r="F10766" s="42" t="s">
        <v>1939</v>
      </c>
      <c r="G10766" s="43"/>
      <c r="H10766" s="43"/>
      <c r="I10766" s="43"/>
      <c r="J10766" s="43"/>
      <c r="K10766" s="43"/>
      <c r="L10766" s="43"/>
      <c r="M10766" s="43"/>
      <c r="N10766" s="43"/>
      <c r="O10766" s="43"/>
      <c r="P10766" s="43"/>
      <c r="Q10766" s="43"/>
      <c r="R10766" s="43"/>
      <c r="S10766" s="43"/>
      <c r="T10766" s="43"/>
      <c r="U10766" s="43"/>
      <c r="V10766" s="43"/>
      <c r="W10766" s="43"/>
      <c r="X10766" s="43"/>
      <c r="Y10766" s="43"/>
      <c r="Z10766" s="43"/>
      <c r="AA10766" s="43"/>
      <c r="AB10766" s="43"/>
      <c r="AC10766" s="43"/>
      <c r="AD10766" s="43"/>
      <c r="AE10766" s="43"/>
      <c r="AF10766" s="43"/>
      <c r="AG10766" s="43"/>
      <c r="AH10766" s="43"/>
      <c r="AI10766" s="43"/>
      <c r="AJ10766" s="43"/>
      <c r="AK10766" s="43"/>
      <c r="AL10766" s="43"/>
      <c r="AM10766" s="43"/>
      <c r="AN10766" s="43"/>
      <c r="AO10766" s="43"/>
      <c r="AP10766" s="43"/>
      <c r="AQ10766" s="43"/>
      <c r="AR10766" s="43"/>
      <c r="AS10766" s="43"/>
      <c r="AT10766" s="43"/>
      <c r="AU10766" s="43"/>
      <c r="AV10766" s="43"/>
      <c r="AW10766" s="43"/>
      <c r="AX10766" s="43"/>
      <c r="AY10766" s="43"/>
      <c r="AZ10766" s="43"/>
      <c r="BA10766" s="43"/>
      <c r="BB10766" s="43"/>
      <c r="BC10766" s="43"/>
      <c r="BD10766" s="43"/>
      <c r="BE10766" s="43"/>
      <c r="BF10766" s="43"/>
      <c r="BG10766" s="43"/>
      <c r="BH10766" s="43"/>
      <c r="BI10766" s="43"/>
      <c r="BJ10766" s="43"/>
      <c r="BK10766" s="43"/>
      <c r="BL10766" s="43"/>
      <c r="BM10766" s="43"/>
      <c r="BN10766" s="43"/>
      <c r="BO10766" s="43"/>
      <c r="BP10766" s="43"/>
      <c r="BQ10766" s="43"/>
    </row>
    <row r="10767" spans="6:69" x14ac:dyDescent="0.25">
      <c r="F10767" s="42" t="s">
        <v>1931</v>
      </c>
      <c r="G10767" s="43"/>
      <c r="H10767" s="43"/>
      <c r="I10767" s="43"/>
      <c r="J10767" s="43"/>
      <c r="K10767" s="43"/>
      <c r="L10767" s="43"/>
      <c r="M10767" s="43"/>
      <c r="N10767" s="43"/>
      <c r="O10767" s="43"/>
      <c r="P10767" s="43"/>
      <c r="Q10767" s="43"/>
      <c r="R10767" s="43"/>
      <c r="S10767" s="43"/>
      <c r="T10767" s="43"/>
      <c r="U10767" s="43"/>
      <c r="V10767" s="43"/>
      <c r="W10767" s="43"/>
      <c r="X10767" s="43"/>
      <c r="Y10767" s="43"/>
      <c r="Z10767" s="43"/>
      <c r="AA10767" s="43"/>
      <c r="AB10767" s="43"/>
      <c r="AC10767" s="43"/>
      <c r="AD10767" s="43"/>
      <c r="AE10767" s="43"/>
      <c r="AF10767" s="43"/>
      <c r="AG10767" s="43"/>
      <c r="AH10767" s="43"/>
      <c r="AI10767" s="43"/>
      <c r="AJ10767" s="43"/>
      <c r="AK10767" s="43"/>
      <c r="AL10767" s="43"/>
      <c r="AM10767" s="43"/>
      <c r="AN10767" s="43"/>
      <c r="AO10767" s="43"/>
      <c r="AP10767" s="43"/>
      <c r="AQ10767" s="43"/>
      <c r="AR10767" s="43"/>
      <c r="AS10767" s="43"/>
      <c r="AT10767" s="43"/>
      <c r="AU10767" s="43"/>
      <c r="AV10767" s="43"/>
      <c r="AW10767" s="43"/>
      <c r="AX10767" s="43"/>
      <c r="AY10767" s="43"/>
      <c r="AZ10767" s="43"/>
      <c r="BA10767" s="43"/>
      <c r="BB10767" s="43"/>
      <c r="BC10767" s="43"/>
      <c r="BD10767" s="43"/>
      <c r="BE10767" s="43"/>
      <c r="BF10767" s="43"/>
      <c r="BG10767" s="43"/>
      <c r="BH10767" s="43"/>
      <c r="BI10767" s="43"/>
      <c r="BJ10767" s="43"/>
      <c r="BK10767" s="43"/>
      <c r="BL10767" s="43"/>
      <c r="BM10767" s="43"/>
      <c r="BN10767" s="43"/>
      <c r="BO10767" s="43"/>
      <c r="BP10767" s="43"/>
      <c r="BQ10767" s="43"/>
    </row>
    <row r="10768" spans="6:69" x14ac:dyDescent="0.25">
      <c r="F10768" s="42" t="s">
        <v>1932</v>
      </c>
      <c r="G10768" s="43"/>
      <c r="H10768" s="43"/>
      <c r="I10768" s="43"/>
      <c r="J10768" s="43"/>
      <c r="K10768" s="43"/>
      <c r="L10768" s="43"/>
      <c r="M10768" s="43"/>
      <c r="N10768" s="43"/>
      <c r="O10768" s="43"/>
      <c r="P10768" s="43"/>
      <c r="Q10768" s="43"/>
      <c r="R10768" s="43"/>
      <c r="S10768" s="43"/>
      <c r="T10768" s="43"/>
      <c r="U10768" s="43"/>
      <c r="V10768" s="43"/>
      <c r="W10768" s="43"/>
      <c r="X10768" s="43"/>
      <c r="Y10768" s="43"/>
      <c r="Z10768" s="43"/>
      <c r="AA10768" s="43"/>
      <c r="AB10768" s="43"/>
      <c r="AC10768" s="43"/>
      <c r="AD10768" s="43"/>
      <c r="AE10768" s="43"/>
      <c r="AF10768" s="43"/>
      <c r="AG10768" s="43"/>
      <c r="AH10768" s="43"/>
      <c r="AI10768" s="43"/>
      <c r="AJ10768" s="43"/>
      <c r="AK10768" s="43"/>
      <c r="AL10768" s="43"/>
      <c r="AM10768" s="43"/>
      <c r="AN10768" s="43"/>
      <c r="AO10768" s="43"/>
      <c r="AP10768" s="43"/>
      <c r="AQ10768" s="43"/>
      <c r="AR10768" s="43"/>
      <c r="AS10768" s="43"/>
      <c r="AT10768" s="43"/>
      <c r="AU10768" s="43"/>
      <c r="AV10768" s="43"/>
      <c r="AW10768" s="43"/>
      <c r="AX10768" s="43"/>
      <c r="AY10768" s="43"/>
      <c r="AZ10768" s="43"/>
      <c r="BA10768" s="43"/>
      <c r="BB10768" s="43"/>
      <c r="BC10768" s="43"/>
      <c r="BD10768" s="43"/>
      <c r="BE10768" s="43"/>
      <c r="BF10768" s="43"/>
      <c r="BG10768" s="43"/>
      <c r="BH10768" s="43"/>
      <c r="BI10768" s="43"/>
      <c r="BJ10768" s="43"/>
      <c r="BK10768" s="43"/>
      <c r="BL10768" s="43"/>
      <c r="BM10768" s="43"/>
      <c r="BN10768" s="43"/>
      <c r="BO10768" s="43"/>
      <c r="BP10768" s="43"/>
      <c r="BQ10768" s="43"/>
    </row>
    <row r="10769" spans="6:69" x14ac:dyDescent="0.25">
      <c r="F10769" s="42" t="s">
        <v>1933</v>
      </c>
      <c r="G10769" s="43"/>
      <c r="H10769" s="43"/>
      <c r="I10769" s="43"/>
      <c r="J10769" s="43"/>
      <c r="K10769" s="43"/>
      <c r="L10769" s="43"/>
      <c r="M10769" s="43"/>
      <c r="N10769" s="43"/>
      <c r="O10769" s="43"/>
      <c r="P10769" s="43"/>
      <c r="Q10769" s="43"/>
      <c r="R10769" s="43"/>
      <c r="S10769" s="43"/>
      <c r="T10769" s="43"/>
      <c r="U10769" s="43"/>
      <c r="V10769" s="43"/>
      <c r="W10769" s="43"/>
      <c r="X10769" s="43"/>
      <c r="Y10769" s="43"/>
      <c r="Z10769" s="43"/>
      <c r="AA10769" s="43"/>
      <c r="AB10769" s="43"/>
      <c r="AC10769" s="43"/>
      <c r="AD10769" s="43"/>
      <c r="AE10769" s="43"/>
      <c r="AF10769" s="43"/>
      <c r="AG10769" s="43"/>
      <c r="AH10769" s="43"/>
      <c r="AI10769" s="43"/>
      <c r="AJ10769" s="43"/>
      <c r="AK10769" s="43"/>
      <c r="AL10769" s="43"/>
      <c r="AM10769" s="43"/>
      <c r="AN10769" s="43"/>
      <c r="AO10769" s="43"/>
      <c r="AP10769" s="43"/>
      <c r="AQ10769" s="43"/>
      <c r="AR10769" s="43"/>
      <c r="AS10769" s="43"/>
      <c r="AT10769" s="43"/>
      <c r="AU10769" s="43"/>
      <c r="AV10769" s="43"/>
      <c r="AW10769" s="43"/>
      <c r="AX10769" s="43"/>
      <c r="AY10769" s="43"/>
      <c r="AZ10769" s="43"/>
      <c r="BA10769" s="43"/>
      <c r="BB10769" s="43"/>
      <c r="BC10769" s="43"/>
      <c r="BD10769" s="43"/>
      <c r="BE10769" s="43"/>
      <c r="BF10769" s="43"/>
      <c r="BG10769" s="43"/>
      <c r="BH10769" s="43"/>
      <c r="BI10769" s="43"/>
      <c r="BJ10769" s="43"/>
      <c r="BK10769" s="43"/>
      <c r="BL10769" s="43"/>
      <c r="BM10769" s="43"/>
      <c r="BN10769" s="43"/>
      <c r="BO10769" s="43"/>
      <c r="BP10769" s="43"/>
      <c r="BQ10769" s="43"/>
    </row>
    <row r="10770" spans="6:69" x14ac:dyDescent="0.25">
      <c r="F10770" s="42" t="s">
        <v>1934</v>
      </c>
      <c r="G10770" s="43"/>
      <c r="H10770" s="43"/>
      <c r="I10770" s="43"/>
      <c r="J10770" s="43"/>
      <c r="K10770" s="43"/>
      <c r="L10770" s="43"/>
      <c r="M10770" s="43"/>
      <c r="N10770" s="43"/>
      <c r="O10770" s="43"/>
      <c r="P10770" s="43"/>
      <c r="Q10770" s="43"/>
      <c r="R10770" s="43"/>
      <c r="S10770" s="43"/>
      <c r="T10770" s="43"/>
      <c r="U10770" s="43"/>
      <c r="V10770" s="43"/>
      <c r="W10770" s="43"/>
      <c r="X10770" s="43"/>
      <c r="Y10770" s="43"/>
      <c r="Z10770" s="43"/>
      <c r="AA10770" s="43"/>
      <c r="AB10770" s="43"/>
      <c r="AC10770" s="43"/>
      <c r="AD10770" s="43"/>
      <c r="AE10770" s="43"/>
      <c r="AF10770" s="43"/>
      <c r="AG10770" s="43"/>
      <c r="AH10770" s="43"/>
      <c r="AI10770" s="43"/>
      <c r="AJ10770" s="43"/>
      <c r="AK10770" s="43"/>
      <c r="AL10770" s="43"/>
      <c r="AM10770" s="43"/>
      <c r="AN10770" s="43"/>
      <c r="AO10770" s="43"/>
      <c r="AP10770" s="43"/>
      <c r="AQ10770" s="43"/>
      <c r="AR10770" s="43"/>
      <c r="AS10770" s="43"/>
      <c r="AT10770" s="43"/>
      <c r="AU10770" s="43"/>
      <c r="AV10770" s="43"/>
      <c r="AW10770" s="43"/>
      <c r="AX10770" s="43"/>
      <c r="AY10770" s="43"/>
      <c r="AZ10770" s="43"/>
      <c r="BA10770" s="43"/>
      <c r="BB10770" s="43"/>
      <c r="BC10770" s="43"/>
      <c r="BD10770" s="43"/>
      <c r="BE10770" s="43"/>
      <c r="BF10770" s="43"/>
      <c r="BG10770" s="43"/>
      <c r="BH10770" s="43"/>
      <c r="BI10770" s="43"/>
      <c r="BJ10770" s="43"/>
      <c r="BK10770" s="43"/>
      <c r="BL10770" s="43"/>
      <c r="BM10770" s="43"/>
      <c r="BN10770" s="43"/>
      <c r="BO10770" s="43"/>
      <c r="BP10770" s="43"/>
      <c r="BQ10770" s="43"/>
    </row>
    <row r="10771" spans="6:69" x14ac:dyDescent="0.25">
      <c r="F10771" s="42" t="s">
        <v>1935</v>
      </c>
      <c r="G10771" s="43"/>
      <c r="H10771" s="43"/>
      <c r="I10771" s="43"/>
      <c r="J10771" s="43"/>
      <c r="K10771" s="43"/>
      <c r="L10771" s="43"/>
      <c r="M10771" s="43"/>
      <c r="N10771" s="43"/>
      <c r="O10771" s="43"/>
      <c r="P10771" s="43"/>
      <c r="Q10771" s="43"/>
      <c r="R10771" s="43"/>
      <c r="S10771" s="43"/>
      <c r="T10771" s="43"/>
      <c r="U10771" s="43"/>
      <c r="V10771" s="43"/>
      <c r="W10771" s="43"/>
      <c r="X10771" s="43"/>
      <c r="Y10771" s="43"/>
      <c r="Z10771" s="43"/>
      <c r="AA10771" s="43"/>
      <c r="AB10771" s="43"/>
      <c r="AC10771" s="43"/>
      <c r="AD10771" s="43"/>
      <c r="AE10771" s="43"/>
      <c r="AF10771" s="43"/>
      <c r="AG10771" s="43"/>
      <c r="AH10771" s="43"/>
      <c r="AI10771" s="43"/>
      <c r="AJ10771" s="43"/>
      <c r="AK10771" s="43"/>
      <c r="AL10771" s="43"/>
      <c r="AM10771" s="43"/>
      <c r="AN10771" s="43"/>
      <c r="AO10771" s="43"/>
      <c r="AP10771" s="43"/>
      <c r="AQ10771" s="43"/>
      <c r="AR10771" s="43"/>
      <c r="AS10771" s="43"/>
      <c r="AT10771" s="43"/>
      <c r="AU10771" s="43"/>
      <c r="AV10771" s="43"/>
      <c r="AW10771" s="43"/>
      <c r="AX10771" s="43"/>
      <c r="AY10771" s="43"/>
      <c r="AZ10771" s="43"/>
      <c r="BA10771" s="43"/>
      <c r="BB10771" s="43"/>
      <c r="BC10771" s="43"/>
      <c r="BD10771" s="43"/>
      <c r="BE10771" s="43"/>
      <c r="BF10771" s="43"/>
      <c r="BG10771" s="43"/>
      <c r="BH10771" s="43"/>
      <c r="BI10771" s="43"/>
      <c r="BJ10771" s="43"/>
      <c r="BK10771" s="43"/>
      <c r="BL10771" s="43"/>
      <c r="BM10771" s="43"/>
      <c r="BN10771" s="43"/>
      <c r="BO10771" s="43"/>
      <c r="BP10771" s="43"/>
      <c r="BQ10771" s="43"/>
    </row>
    <row r="10772" spans="6:69" x14ac:dyDescent="0.25">
      <c r="F10772" s="42"/>
      <c r="G10772" s="43"/>
      <c r="H10772" s="43"/>
      <c r="I10772" s="43"/>
      <c r="J10772" s="43"/>
      <c r="K10772" s="43"/>
      <c r="L10772" s="43"/>
      <c r="M10772" s="43"/>
      <c r="N10772" s="43"/>
      <c r="O10772" s="43"/>
      <c r="P10772" s="43"/>
      <c r="Q10772" s="43"/>
      <c r="R10772" s="43"/>
      <c r="S10772" s="43"/>
      <c r="T10772" s="43"/>
      <c r="U10772" s="43"/>
      <c r="V10772" s="43"/>
      <c r="W10772" s="43"/>
      <c r="X10772" s="43"/>
      <c r="Y10772" s="43"/>
      <c r="Z10772" s="43"/>
      <c r="AA10772" s="43"/>
      <c r="AB10772" s="43"/>
      <c r="AC10772" s="43"/>
      <c r="AD10772" s="43"/>
      <c r="AE10772" s="43"/>
      <c r="AF10772" s="43"/>
      <c r="AG10772" s="43"/>
      <c r="AH10772" s="43"/>
      <c r="AI10772" s="43"/>
      <c r="AJ10772" s="43"/>
      <c r="AK10772" s="43"/>
      <c r="AL10772" s="43"/>
      <c r="AM10772" s="43"/>
      <c r="AN10772" s="43"/>
      <c r="AO10772" s="43"/>
      <c r="AP10772" s="43"/>
      <c r="AQ10772" s="43"/>
      <c r="AR10772" s="43"/>
      <c r="AS10772" s="43"/>
      <c r="AT10772" s="43"/>
      <c r="AU10772" s="43"/>
      <c r="AV10772" s="43"/>
      <c r="AW10772" s="43"/>
      <c r="AX10772" s="43"/>
      <c r="AY10772" s="43"/>
      <c r="AZ10772" s="43"/>
      <c r="BA10772" s="43"/>
      <c r="BB10772" s="43"/>
      <c r="BC10772" s="43"/>
      <c r="BD10772" s="43"/>
      <c r="BE10772" s="43"/>
      <c r="BF10772" s="43"/>
      <c r="BG10772" s="43"/>
      <c r="BH10772" s="43"/>
      <c r="BI10772" s="43"/>
      <c r="BJ10772" s="43"/>
      <c r="BK10772" s="43"/>
      <c r="BL10772" s="43"/>
      <c r="BM10772" s="43"/>
      <c r="BN10772" s="43"/>
      <c r="BO10772" s="43"/>
      <c r="BP10772" s="43"/>
      <c r="BQ10772" s="43"/>
    </row>
    <row r="10773" spans="6:69" x14ac:dyDescent="0.25">
      <c r="F10773" s="42" t="s">
        <v>1929</v>
      </c>
      <c r="G10773" s="43"/>
      <c r="H10773" s="43"/>
      <c r="I10773" s="43"/>
      <c r="J10773" s="43"/>
      <c r="K10773" s="43"/>
      <c r="L10773" s="43"/>
      <c r="M10773" s="43"/>
      <c r="N10773" s="43"/>
      <c r="O10773" s="43"/>
      <c r="P10773" s="43"/>
      <c r="Q10773" s="43"/>
      <c r="R10773" s="43"/>
      <c r="S10773" s="43"/>
      <c r="T10773" s="43"/>
      <c r="U10773" s="43"/>
      <c r="V10773" s="43"/>
      <c r="W10773" s="43"/>
      <c r="X10773" s="43"/>
      <c r="Y10773" s="43"/>
      <c r="Z10773" s="43"/>
      <c r="AA10773" s="43"/>
      <c r="AB10773" s="43"/>
      <c r="AC10773" s="43"/>
      <c r="AD10773" s="43"/>
      <c r="AE10773" s="43"/>
      <c r="AF10773" s="43"/>
      <c r="AG10773" s="43"/>
      <c r="AH10773" s="43"/>
      <c r="AI10773" s="43"/>
      <c r="AJ10773" s="43"/>
      <c r="AK10773" s="43"/>
      <c r="AL10773" s="43"/>
      <c r="AM10773" s="43"/>
      <c r="AN10773" s="43"/>
      <c r="AO10773" s="43"/>
      <c r="AP10773" s="43"/>
      <c r="AQ10773" s="43"/>
      <c r="AR10773" s="43"/>
      <c r="AS10773" s="43"/>
      <c r="AT10773" s="43"/>
      <c r="AU10773" s="43"/>
      <c r="AV10773" s="43"/>
      <c r="AW10773" s="43"/>
      <c r="AX10773" s="43"/>
      <c r="AY10773" s="43"/>
      <c r="AZ10773" s="43"/>
      <c r="BA10773" s="43"/>
      <c r="BB10773" s="43"/>
      <c r="BC10773" s="43"/>
      <c r="BD10773" s="43"/>
      <c r="BE10773" s="43"/>
      <c r="BF10773" s="43"/>
      <c r="BG10773" s="43"/>
      <c r="BH10773" s="43"/>
      <c r="BI10773" s="43"/>
      <c r="BJ10773" s="43"/>
      <c r="BK10773" s="43"/>
      <c r="BL10773" s="43"/>
      <c r="BM10773" s="43"/>
      <c r="BN10773" s="43"/>
      <c r="BO10773" s="43"/>
      <c r="BP10773" s="43"/>
      <c r="BQ10773" s="43"/>
    </row>
    <row r="10774" spans="6:69" x14ac:dyDescent="0.25">
      <c r="F10774" s="42" t="s">
        <v>1940</v>
      </c>
      <c r="G10774" s="43"/>
      <c r="H10774" s="43"/>
      <c r="I10774" s="43"/>
      <c r="J10774" s="43"/>
      <c r="K10774" s="43"/>
      <c r="L10774" s="43"/>
      <c r="M10774" s="43"/>
      <c r="N10774" s="43"/>
      <c r="O10774" s="43"/>
      <c r="P10774" s="43"/>
      <c r="Q10774" s="43"/>
      <c r="R10774" s="43"/>
      <c r="S10774" s="43"/>
      <c r="T10774" s="43"/>
      <c r="U10774" s="43"/>
      <c r="V10774" s="43"/>
      <c r="W10774" s="43"/>
      <c r="X10774" s="43"/>
      <c r="Y10774" s="43"/>
      <c r="Z10774" s="43"/>
      <c r="AA10774" s="43"/>
      <c r="AB10774" s="43"/>
      <c r="AC10774" s="43"/>
      <c r="AD10774" s="43"/>
      <c r="AE10774" s="43"/>
      <c r="AF10774" s="43"/>
      <c r="AG10774" s="43"/>
      <c r="AH10774" s="43"/>
      <c r="AI10774" s="43"/>
      <c r="AJ10774" s="43"/>
      <c r="AK10774" s="43"/>
      <c r="AL10774" s="43"/>
      <c r="AM10774" s="43"/>
      <c r="AN10774" s="43"/>
      <c r="AO10774" s="43"/>
      <c r="AP10774" s="43"/>
      <c r="AQ10774" s="43"/>
      <c r="AR10774" s="43"/>
      <c r="AS10774" s="43"/>
      <c r="AT10774" s="43"/>
      <c r="AU10774" s="43"/>
      <c r="AV10774" s="43"/>
      <c r="AW10774" s="43"/>
      <c r="AX10774" s="43"/>
      <c r="AY10774" s="43"/>
      <c r="AZ10774" s="43"/>
      <c r="BA10774" s="43"/>
      <c r="BB10774" s="43"/>
      <c r="BC10774" s="43"/>
      <c r="BD10774" s="43"/>
      <c r="BE10774" s="43"/>
      <c r="BF10774" s="43"/>
      <c r="BG10774" s="43"/>
      <c r="BH10774" s="43"/>
      <c r="BI10774" s="43"/>
      <c r="BJ10774" s="43"/>
      <c r="BK10774" s="43"/>
      <c r="BL10774" s="43"/>
      <c r="BM10774" s="43"/>
      <c r="BN10774" s="43"/>
      <c r="BO10774" s="43"/>
      <c r="BP10774" s="43"/>
      <c r="BQ10774" s="43"/>
    </row>
    <row r="10775" spans="6:69" x14ac:dyDescent="0.25">
      <c r="F10775" s="42" t="s">
        <v>1931</v>
      </c>
      <c r="G10775" s="43"/>
      <c r="H10775" s="43"/>
      <c r="I10775" s="43"/>
      <c r="J10775" s="43"/>
      <c r="K10775" s="43"/>
      <c r="L10775" s="43"/>
      <c r="M10775" s="43"/>
      <c r="N10775" s="43"/>
      <c r="O10775" s="43"/>
      <c r="P10775" s="43"/>
      <c r="Q10775" s="43"/>
      <c r="R10775" s="43"/>
      <c r="S10775" s="43"/>
      <c r="T10775" s="43"/>
      <c r="U10775" s="43"/>
      <c r="V10775" s="43"/>
      <c r="W10775" s="43"/>
      <c r="X10775" s="43"/>
      <c r="Y10775" s="43"/>
      <c r="Z10775" s="43"/>
      <c r="AA10775" s="43"/>
      <c r="AB10775" s="43"/>
      <c r="AC10775" s="43"/>
      <c r="AD10775" s="43"/>
      <c r="AE10775" s="43"/>
      <c r="AF10775" s="43"/>
      <c r="AG10775" s="43"/>
      <c r="AH10775" s="43"/>
      <c r="AI10775" s="43"/>
      <c r="AJ10775" s="43"/>
      <c r="AK10775" s="43"/>
      <c r="AL10775" s="43"/>
      <c r="AM10775" s="43"/>
      <c r="AN10775" s="43"/>
      <c r="AO10775" s="43"/>
      <c r="AP10775" s="43"/>
      <c r="AQ10775" s="43"/>
      <c r="AR10775" s="43"/>
      <c r="AS10775" s="43"/>
      <c r="AT10775" s="43"/>
      <c r="AU10775" s="43"/>
      <c r="AV10775" s="43"/>
      <c r="AW10775" s="43"/>
      <c r="AX10775" s="43"/>
      <c r="AY10775" s="43"/>
      <c r="AZ10775" s="43"/>
      <c r="BA10775" s="43"/>
      <c r="BB10775" s="43"/>
      <c r="BC10775" s="43"/>
      <c r="BD10775" s="43"/>
      <c r="BE10775" s="43"/>
      <c r="BF10775" s="43"/>
      <c r="BG10775" s="43"/>
      <c r="BH10775" s="43"/>
      <c r="BI10775" s="43"/>
      <c r="BJ10775" s="43"/>
      <c r="BK10775" s="43"/>
      <c r="BL10775" s="43"/>
      <c r="BM10775" s="43"/>
      <c r="BN10775" s="43"/>
      <c r="BO10775" s="43"/>
      <c r="BP10775" s="43"/>
      <c r="BQ10775" s="43"/>
    </row>
    <row r="10776" spans="6:69" x14ac:dyDescent="0.25">
      <c r="F10776" s="42" t="s">
        <v>1932</v>
      </c>
      <c r="G10776" s="43"/>
      <c r="H10776" s="43"/>
      <c r="I10776" s="43"/>
      <c r="J10776" s="43"/>
      <c r="K10776" s="43"/>
      <c r="L10776" s="43"/>
      <c r="M10776" s="43"/>
      <c r="N10776" s="43"/>
      <c r="O10776" s="43"/>
      <c r="P10776" s="43"/>
      <c r="Q10776" s="43"/>
      <c r="R10776" s="43"/>
      <c r="S10776" s="43"/>
      <c r="T10776" s="43"/>
      <c r="U10776" s="43"/>
      <c r="V10776" s="43"/>
      <c r="W10776" s="43"/>
      <c r="X10776" s="43"/>
      <c r="Y10776" s="43"/>
      <c r="Z10776" s="43"/>
      <c r="AA10776" s="43"/>
      <c r="AB10776" s="43"/>
      <c r="AC10776" s="43"/>
      <c r="AD10776" s="43"/>
      <c r="AE10776" s="43"/>
      <c r="AF10776" s="43"/>
      <c r="AG10776" s="43"/>
      <c r="AH10776" s="43"/>
      <c r="AI10776" s="43"/>
      <c r="AJ10776" s="43"/>
      <c r="AK10776" s="43"/>
      <c r="AL10776" s="43"/>
      <c r="AM10776" s="43"/>
      <c r="AN10776" s="43"/>
      <c r="AO10776" s="43"/>
      <c r="AP10776" s="43"/>
      <c r="AQ10776" s="43"/>
      <c r="AR10776" s="43"/>
      <c r="AS10776" s="43"/>
      <c r="AT10776" s="43"/>
      <c r="AU10776" s="43"/>
      <c r="AV10776" s="43"/>
      <c r="AW10776" s="43"/>
      <c r="AX10776" s="43"/>
      <c r="AY10776" s="43"/>
      <c r="AZ10776" s="43"/>
      <c r="BA10776" s="43"/>
      <c r="BB10776" s="43"/>
      <c r="BC10776" s="43"/>
      <c r="BD10776" s="43"/>
      <c r="BE10776" s="43"/>
      <c r="BF10776" s="43"/>
      <c r="BG10776" s="43"/>
      <c r="BH10776" s="43"/>
      <c r="BI10776" s="43"/>
      <c r="BJ10776" s="43"/>
      <c r="BK10776" s="43"/>
      <c r="BL10776" s="43"/>
      <c r="BM10776" s="43"/>
      <c r="BN10776" s="43"/>
      <c r="BO10776" s="43"/>
      <c r="BP10776" s="43"/>
      <c r="BQ10776" s="43"/>
    </row>
    <row r="10777" spans="6:69" x14ac:dyDescent="0.25">
      <c r="F10777" s="42" t="s">
        <v>1933</v>
      </c>
      <c r="G10777" s="43"/>
      <c r="H10777" s="43"/>
      <c r="I10777" s="43"/>
      <c r="J10777" s="43"/>
      <c r="K10777" s="43"/>
      <c r="L10777" s="43"/>
      <c r="M10777" s="43"/>
      <c r="N10777" s="43"/>
      <c r="O10777" s="43"/>
      <c r="P10777" s="43"/>
      <c r="Q10777" s="43"/>
      <c r="R10777" s="43"/>
      <c r="S10777" s="43"/>
      <c r="T10777" s="43"/>
      <c r="U10777" s="43"/>
      <c r="V10777" s="43"/>
      <c r="W10777" s="43"/>
      <c r="X10777" s="43"/>
      <c r="Y10777" s="43"/>
      <c r="Z10777" s="43"/>
      <c r="AA10777" s="43"/>
      <c r="AB10777" s="43"/>
      <c r="AC10777" s="43"/>
      <c r="AD10777" s="43"/>
      <c r="AE10777" s="43"/>
      <c r="AF10777" s="43"/>
      <c r="AG10777" s="43"/>
      <c r="AH10777" s="43"/>
      <c r="AI10777" s="43"/>
      <c r="AJ10777" s="43"/>
      <c r="AK10777" s="43"/>
      <c r="AL10777" s="43"/>
      <c r="AM10777" s="43"/>
      <c r="AN10777" s="43"/>
      <c r="AO10777" s="43"/>
      <c r="AP10777" s="43"/>
      <c r="AQ10777" s="43"/>
      <c r="AR10777" s="43"/>
      <c r="AS10777" s="43"/>
      <c r="AT10777" s="43"/>
      <c r="AU10777" s="43"/>
      <c r="AV10777" s="43"/>
      <c r="AW10777" s="43"/>
      <c r="AX10777" s="43"/>
      <c r="AY10777" s="43"/>
      <c r="AZ10777" s="43"/>
      <c r="BA10777" s="43"/>
      <c r="BB10777" s="43"/>
      <c r="BC10777" s="43"/>
      <c r="BD10777" s="43"/>
      <c r="BE10777" s="43"/>
      <c r="BF10777" s="43"/>
      <c r="BG10777" s="43"/>
      <c r="BH10777" s="43"/>
      <c r="BI10777" s="43"/>
      <c r="BJ10777" s="43"/>
      <c r="BK10777" s="43"/>
      <c r="BL10777" s="43"/>
      <c r="BM10777" s="43"/>
      <c r="BN10777" s="43"/>
      <c r="BO10777" s="43"/>
      <c r="BP10777" s="43"/>
      <c r="BQ10777" s="43"/>
    </row>
    <row r="10778" spans="6:69" x14ac:dyDescent="0.25">
      <c r="F10778" s="42" t="s">
        <v>1934</v>
      </c>
      <c r="G10778" s="43"/>
      <c r="H10778" s="43"/>
      <c r="I10778" s="43"/>
      <c r="J10778" s="43"/>
      <c r="K10778" s="43"/>
      <c r="L10778" s="43"/>
      <c r="M10778" s="43"/>
      <c r="N10778" s="43"/>
      <c r="O10778" s="43"/>
      <c r="P10778" s="43"/>
      <c r="Q10778" s="43"/>
      <c r="R10778" s="43"/>
      <c r="S10778" s="43"/>
      <c r="T10778" s="43"/>
      <c r="U10778" s="43"/>
      <c r="V10778" s="43"/>
      <c r="W10778" s="43"/>
      <c r="X10778" s="43"/>
      <c r="Y10778" s="43"/>
      <c r="Z10778" s="43"/>
      <c r="AA10778" s="43"/>
      <c r="AB10778" s="43"/>
      <c r="AC10778" s="43"/>
      <c r="AD10778" s="43"/>
      <c r="AE10778" s="43"/>
      <c r="AF10778" s="43"/>
      <c r="AG10778" s="43"/>
      <c r="AH10778" s="43"/>
      <c r="AI10778" s="43"/>
      <c r="AJ10778" s="43"/>
      <c r="AK10778" s="43"/>
      <c r="AL10778" s="43"/>
      <c r="AM10778" s="43"/>
      <c r="AN10778" s="43"/>
      <c r="AO10778" s="43"/>
      <c r="AP10778" s="43"/>
      <c r="AQ10778" s="43"/>
      <c r="AR10778" s="43"/>
      <c r="AS10778" s="43"/>
      <c r="AT10778" s="43"/>
      <c r="AU10778" s="43"/>
      <c r="AV10778" s="43"/>
      <c r="AW10778" s="43"/>
      <c r="AX10778" s="43"/>
      <c r="AY10778" s="43"/>
      <c r="AZ10778" s="43"/>
      <c r="BA10778" s="43"/>
      <c r="BB10778" s="43"/>
      <c r="BC10778" s="43"/>
      <c r="BD10778" s="43"/>
      <c r="BE10778" s="43"/>
      <c r="BF10778" s="43"/>
      <c r="BG10778" s="43"/>
      <c r="BH10778" s="43"/>
      <c r="BI10778" s="43"/>
      <c r="BJ10778" s="43"/>
      <c r="BK10778" s="43"/>
      <c r="BL10778" s="43"/>
      <c r="BM10778" s="43"/>
      <c r="BN10778" s="43"/>
      <c r="BO10778" s="43"/>
      <c r="BP10778" s="43"/>
      <c r="BQ10778" s="43"/>
    </row>
    <row r="10779" spans="6:69" x14ac:dyDescent="0.25">
      <c r="F10779" s="42" t="s">
        <v>1935</v>
      </c>
      <c r="G10779" s="43"/>
      <c r="H10779" s="43"/>
      <c r="I10779" s="43"/>
      <c r="J10779" s="43"/>
      <c r="K10779" s="43"/>
      <c r="L10779" s="43"/>
      <c r="M10779" s="43"/>
      <c r="N10779" s="43"/>
      <c r="O10779" s="43"/>
      <c r="P10779" s="43"/>
      <c r="Q10779" s="43"/>
      <c r="R10779" s="43"/>
      <c r="S10779" s="43"/>
      <c r="T10779" s="43"/>
      <c r="U10779" s="43"/>
      <c r="V10779" s="43"/>
      <c r="W10779" s="43"/>
      <c r="X10779" s="43"/>
      <c r="Y10779" s="43"/>
      <c r="Z10779" s="43"/>
      <c r="AA10779" s="43"/>
      <c r="AB10779" s="43"/>
      <c r="AC10779" s="43"/>
      <c r="AD10779" s="43"/>
      <c r="AE10779" s="43"/>
      <c r="AF10779" s="43"/>
      <c r="AG10779" s="43"/>
      <c r="AH10779" s="43"/>
      <c r="AI10779" s="43"/>
      <c r="AJ10779" s="43"/>
      <c r="AK10779" s="43"/>
      <c r="AL10779" s="43"/>
      <c r="AM10779" s="43"/>
      <c r="AN10779" s="43"/>
      <c r="AO10779" s="43"/>
      <c r="AP10779" s="43"/>
      <c r="AQ10779" s="43"/>
      <c r="AR10779" s="43"/>
      <c r="AS10779" s="43"/>
      <c r="AT10779" s="43"/>
      <c r="AU10779" s="43"/>
      <c r="AV10779" s="43"/>
      <c r="AW10779" s="43"/>
      <c r="AX10779" s="43"/>
      <c r="AY10779" s="43"/>
      <c r="AZ10779" s="43"/>
      <c r="BA10779" s="43"/>
      <c r="BB10779" s="43"/>
      <c r="BC10779" s="43"/>
      <c r="BD10779" s="43"/>
      <c r="BE10779" s="43"/>
      <c r="BF10779" s="43"/>
      <c r="BG10779" s="43"/>
      <c r="BH10779" s="43"/>
      <c r="BI10779" s="43"/>
      <c r="BJ10779" s="43"/>
      <c r="BK10779" s="43"/>
      <c r="BL10779" s="43"/>
      <c r="BM10779" s="43"/>
      <c r="BN10779" s="43"/>
      <c r="BO10779" s="43"/>
      <c r="BP10779" s="43"/>
      <c r="BQ10779" s="43"/>
    </row>
    <row r="10780" spans="6:69" x14ac:dyDescent="0.25">
      <c r="F10780" s="42"/>
      <c r="G10780" s="43"/>
      <c r="H10780" s="43"/>
      <c r="I10780" s="43"/>
      <c r="J10780" s="43"/>
      <c r="K10780" s="43"/>
      <c r="L10780" s="43"/>
      <c r="M10780" s="43"/>
      <c r="N10780" s="43"/>
      <c r="O10780" s="43"/>
      <c r="P10780" s="43"/>
      <c r="Q10780" s="43"/>
      <c r="R10780" s="43"/>
      <c r="S10780" s="43"/>
      <c r="T10780" s="43"/>
      <c r="U10780" s="43"/>
      <c r="V10780" s="43"/>
      <c r="W10780" s="43"/>
      <c r="X10780" s="43"/>
      <c r="Y10780" s="43"/>
      <c r="Z10780" s="43"/>
      <c r="AA10780" s="43"/>
      <c r="AB10780" s="43"/>
      <c r="AC10780" s="43"/>
      <c r="AD10780" s="43"/>
      <c r="AE10780" s="43"/>
      <c r="AF10780" s="43"/>
      <c r="AG10780" s="43"/>
      <c r="AH10780" s="43"/>
      <c r="AI10780" s="43"/>
      <c r="AJ10780" s="43"/>
      <c r="AK10780" s="43"/>
      <c r="AL10780" s="43"/>
      <c r="AM10780" s="43"/>
      <c r="AN10780" s="43"/>
      <c r="AO10780" s="43"/>
      <c r="AP10780" s="43"/>
      <c r="AQ10780" s="43"/>
      <c r="AR10780" s="43"/>
      <c r="AS10780" s="43"/>
      <c r="AT10780" s="43"/>
      <c r="AU10780" s="43"/>
      <c r="AV10780" s="43"/>
      <c r="AW10780" s="43"/>
      <c r="AX10780" s="43"/>
      <c r="AY10780" s="43"/>
      <c r="AZ10780" s="43"/>
      <c r="BA10780" s="43"/>
      <c r="BB10780" s="43"/>
      <c r="BC10780" s="43"/>
      <c r="BD10780" s="43"/>
      <c r="BE10780" s="43"/>
      <c r="BF10780" s="43"/>
      <c r="BG10780" s="43"/>
      <c r="BH10780" s="43"/>
      <c r="BI10780" s="43"/>
      <c r="BJ10780" s="43"/>
      <c r="BK10780" s="43"/>
      <c r="BL10780" s="43"/>
      <c r="BM10780" s="43"/>
      <c r="BN10780" s="43"/>
      <c r="BO10780" s="43"/>
      <c r="BP10780" s="43"/>
      <c r="BQ10780" s="43"/>
    </row>
    <row r="10781" spans="6:69" x14ac:dyDescent="0.25">
      <c r="F10781" s="42" t="s">
        <v>960</v>
      </c>
      <c r="G10781" s="43"/>
      <c r="H10781" s="43"/>
      <c r="I10781" s="43"/>
      <c r="J10781" s="43"/>
      <c r="K10781" s="43"/>
      <c r="L10781" s="43"/>
      <c r="M10781" s="43"/>
      <c r="N10781" s="43"/>
      <c r="O10781" s="43"/>
      <c r="P10781" s="43"/>
      <c r="Q10781" s="43"/>
      <c r="R10781" s="43"/>
      <c r="S10781" s="43"/>
      <c r="T10781" s="43"/>
      <c r="U10781" s="43"/>
      <c r="V10781" s="43"/>
      <c r="W10781" s="43"/>
      <c r="X10781" s="43"/>
      <c r="Y10781" s="43"/>
      <c r="Z10781" s="43"/>
      <c r="AA10781" s="43"/>
      <c r="AB10781" s="43"/>
      <c r="AC10781" s="43"/>
      <c r="AD10781" s="43"/>
      <c r="AE10781" s="43"/>
      <c r="AF10781" s="43"/>
      <c r="AG10781" s="43"/>
      <c r="AH10781" s="43"/>
      <c r="AI10781" s="43"/>
      <c r="AJ10781" s="43"/>
      <c r="AK10781" s="43"/>
      <c r="AL10781" s="43"/>
      <c r="AM10781" s="43"/>
      <c r="AN10781" s="43"/>
      <c r="AO10781" s="43"/>
      <c r="AP10781" s="43"/>
      <c r="AQ10781" s="43"/>
      <c r="AR10781" s="43"/>
      <c r="AS10781" s="43"/>
      <c r="AT10781" s="43"/>
      <c r="AU10781" s="43"/>
      <c r="AV10781" s="43"/>
      <c r="AW10781" s="43"/>
      <c r="AX10781" s="43"/>
      <c r="AY10781" s="43"/>
      <c r="AZ10781" s="43"/>
      <c r="BA10781" s="43"/>
      <c r="BB10781" s="43"/>
      <c r="BC10781" s="43"/>
      <c r="BD10781" s="43"/>
      <c r="BE10781" s="43"/>
      <c r="BF10781" s="43"/>
      <c r="BG10781" s="43"/>
      <c r="BH10781" s="43"/>
      <c r="BI10781" s="43"/>
      <c r="BJ10781" s="43"/>
      <c r="BK10781" s="43"/>
      <c r="BL10781" s="43"/>
      <c r="BM10781" s="43"/>
      <c r="BN10781" s="43"/>
      <c r="BO10781" s="43"/>
      <c r="BP10781" s="43"/>
      <c r="BQ10781" s="43"/>
    </row>
    <row r="10782" spans="6:69" x14ac:dyDescent="0.25">
      <c r="F10782" s="42" t="s">
        <v>739</v>
      </c>
      <c r="G10782" s="43"/>
      <c r="H10782" s="43"/>
      <c r="I10782" s="43"/>
      <c r="J10782" s="43"/>
      <c r="K10782" s="43"/>
      <c r="L10782" s="43"/>
      <c r="M10782" s="43"/>
      <c r="N10782" s="43"/>
      <c r="O10782" s="43"/>
      <c r="P10782" s="43"/>
      <c r="Q10782" s="43"/>
      <c r="R10782" s="43"/>
      <c r="S10782" s="43"/>
      <c r="T10782" s="43"/>
      <c r="U10782" s="43"/>
      <c r="V10782" s="43"/>
      <c r="W10782" s="43"/>
      <c r="X10782" s="43"/>
      <c r="Y10782" s="43"/>
      <c r="Z10782" s="43"/>
      <c r="AA10782" s="43"/>
      <c r="AB10782" s="43"/>
      <c r="AC10782" s="43"/>
      <c r="AD10782" s="43"/>
      <c r="AE10782" s="43"/>
      <c r="AF10782" s="43"/>
      <c r="AG10782" s="43"/>
      <c r="AH10782" s="43"/>
      <c r="AI10782" s="43"/>
      <c r="AJ10782" s="43"/>
      <c r="AK10782" s="43"/>
      <c r="AL10782" s="43"/>
      <c r="AM10782" s="43"/>
      <c r="AN10782" s="43"/>
      <c r="AO10782" s="43"/>
      <c r="AP10782" s="43"/>
      <c r="AQ10782" s="43"/>
      <c r="AR10782" s="43"/>
      <c r="AS10782" s="43"/>
      <c r="AT10782" s="43"/>
      <c r="AU10782" s="43"/>
      <c r="AV10782" s="43"/>
      <c r="AW10782" s="43"/>
      <c r="AX10782" s="43"/>
      <c r="AY10782" s="43"/>
      <c r="AZ10782" s="43"/>
      <c r="BA10782" s="43"/>
      <c r="BB10782" s="43"/>
      <c r="BC10782" s="43"/>
      <c r="BD10782" s="43"/>
      <c r="BE10782" s="43"/>
      <c r="BF10782" s="43"/>
      <c r="BG10782" s="43"/>
      <c r="BH10782" s="43"/>
      <c r="BI10782" s="43"/>
      <c r="BJ10782" s="43"/>
      <c r="BK10782" s="43"/>
      <c r="BL10782" s="43"/>
      <c r="BM10782" s="43"/>
      <c r="BN10782" s="43"/>
      <c r="BO10782" s="43"/>
      <c r="BP10782" s="43"/>
      <c r="BQ10782" s="43"/>
    </row>
    <row r="10784" spans="6:69" x14ac:dyDescent="0.25">
      <c r="F10784" s="40" t="s">
        <v>1368</v>
      </c>
      <c r="G10784" s="41"/>
      <c r="H10784" s="41"/>
      <c r="I10784" s="41"/>
      <c r="J10784" s="41"/>
      <c r="K10784" s="41"/>
      <c r="L10784" s="41"/>
      <c r="M10784" s="41"/>
      <c r="N10784" s="41"/>
      <c r="O10784" s="41"/>
      <c r="P10784" s="41"/>
      <c r="Q10784" s="41"/>
      <c r="R10784" s="41"/>
      <c r="S10784" s="41"/>
      <c r="T10784" s="41"/>
      <c r="U10784" s="41"/>
      <c r="V10784" s="41"/>
      <c r="W10784" s="41"/>
      <c r="X10784" s="41"/>
      <c r="Y10784" s="41"/>
      <c r="Z10784" s="41"/>
      <c r="AA10784" s="41"/>
      <c r="AB10784" s="41"/>
      <c r="AC10784" s="41"/>
      <c r="AD10784" s="41"/>
      <c r="AE10784" s="41"/>
      <c r="AF10784" s="41"/>
      <c r="AG10784" s="41"/>
    </row>
    <row r="10785" spans="6:33" x14ac:dyDescent="0.25">
      <c r="F10785" s="40" t="s">
        <v>1941</v>
      </c>
      <c r="G10785" s="41"/>
      <c r="H10785" s="41"/>
      <c r="I10785" s="41"/>
      <c r="J10785" s="41"/>
      <c r="K10785" s="41"/>
      <c r="L10785" s="41"/>
      <c r="M10785" s="41"/>
      <c r="N10785" s="41"/>
      <c r="O10785" s="41"/>
      <c r="P10785" s="41"/>
      <c r="Q10785" s="41"/>
      <c r="R10785" s="41"/>
      <c r="S10785" s="41"/>
      <c r="T10785" s="41"/>
      <c r="U10785" s="41"/>
      <c r="V10785" s="41"/>
      <c r="W10785" s="41"/>
      <c r="X10785" s="41"/>
      <c r="Y10785" s="41"/>
      <c r="Z10785" s="41"/>
      <c r="AA10785" s="41"/>
      <c r="AB10785" s="41"/>
      <c r="AC10785" s="41"/>
      <c r="AD10785" s="41"/>
      <c r="AE10785" s="41"/>
      <c r="AF10785" s="41"/>
      <c r="AG10785" s="41"/>
    </row>
    <row r="10786" spans="6:33" x14ac:dyDescent="0.25">
      <c r="F10786" s="40" t="s">
        <v>1942</v>
      </c>
      <c r="G10786" s="41"/>
      <c r="H10786" s="41"/>
      <c r="I10786" s="41"/>
      <c r="J10786" s="41"/>
      <c r="K10786" s="41"/>
      <c r="L10786" s="41"/>
      <c r="M10786" s="41"/>
      <c r="N10786" s="41"/>
      <c r="O10786" s="41"/>
      <c r="P10786" s="41"/>
      <c r="Q10786" s="41"/>
      <c r="R10786" s="41"/>
      <c r="S10786" s="41"/>
      <c r="T10786" s="41"/>
      <c r="U10786" s="41"/>
      <c r="V10786" s="41"/>
      <c r="W10786" s="41"/>
      <c r="X10786" s="41"/>
      <c r="Y10786" s="41"/>
      <c r="Z10786" s="41"/>
      <c r="AA10786" s="41"/>
      <c r="AB10786" s="41"/>
      <c r="AC10786" s="41"/>
      <c r="AD10786" s="41"/>
      <c r="AE10786" s="41"/>
      <c r="AF10786" s="41"/>
      <c r="AG10786" s="41"/>
    </row>
    <row r="10787" spans="6:33" x14ac:dyDescent="0.25">
      <c r="F10787" s="40" t="s">
        <v>1943</v>
      </c>
      <c r="G10787" s="41"/>
      <c r="H10787" s="41"/>
      <c r="I10787" s="41"/>
      <c r="J10787" s="41"/>
      <c r="K10787" s="41"/>
      <c r="L10787" s="41"/>
      <c r="M10787" s="41"/>
      <c r="N10787" s="41"/>
      <c r="O10787" s="41"/>
      <c r="P10787" s="41"/>
      <c r="Q10787" s="41"/>
      <c r="R10787" s="41"/>
      <c r="S10787" s="41"/>
      <c r="T10787" s="41"/>
      <c r="U10787" s="41"/>
      <c r="V10787" s="41"/>
      <c r="W10787" s="41"/>
      <c r="X10787" s="41"/>
      <c r="Y10787" s="41"/>
      <c r="Z10787" s="41"/>
      <c r="AA10787" s="41"/>
      <c r="AB10787" s="41"/>
      <c r="AC10787" s="41"/>
      <c r="AD10787" s="41"/>
      <c r="AE10787" s="41"/>
      <c r="AF10787" s="41"/>
      <c r="AG10787" s="41"/>
    </row>
    <row r="10788" spans="6:33" x14ac:dyDescent="0.25">
      <c r="F10788" s="40" t="s">
        <v>1944</v>
      </c>
      <c r="G10788" s="41"/>
      <c r="H10788" s="41"/>
      <c r="I10788" s="41"/>
      <c r="J10788" s="41"/>
      <c r="K10788" s="41"/>
      <c r="L10788" s="41"/>
      <c r="M10788" s="41"/>
      <c r="N10788" s="41"/>
      <c r="O10788" s="41"/>
      <c r="P10788" s="41"/>
      <c r="Q10788" s="41"/>
      <c r="R10788" s="41"/>
      <c r="S10788" s="41"/>
      <c r="T10788" s="41"/>
      <c r="U10788" s="41"/>
      <c r="V10788" s="41"/>
      <c r="W10788" s="41"/>
      <c r="X10788" s="41"/>
      <c r="Y10788" s="41"/>
      <c r="Z10788" s="41"/>
      <c r="AA10788" s="41"/>
      <c r="AB10788" s="41"/>
      <c r="AC10788" s="41"/>
      <c r="AD10788" s="41"/>
      <c r="AE10788" s="41"/>
      <c r="AF10788" s="41"/>
      <c r="AG10788" s="41"/>
    </row>
    <row r="10789" spans="6:33" x14ac:dyDescent="0.25">
      <c r="F10789" s="40" t="s">
        <v>815</v>
      </c>
      <c r="G10789" s="41"/>
      <c r="H10789" s="41"/>
      <c r="I10789" s="41"/>
      <c r="J10789" s="41"/>
      <c r="K10789" s="41"/>
      <c r="L10789" s="41"/>
      <c r="M10789" s="41"/>
      <c r="N10789" s="41"/>
      <c r="O10789" s="41"/>
      <c r="P10789" s="41"/>
      <c r="Q10789" s="41"/>
      <c r="R10789" s="41"/>
      <c r="S10789" s="41"/>
      <c r="T10789" s="41"/>
      <c r="U10789" s="41"/>
      <c r="V10789" s="41"/>
      <c r="W10789" s="41"/>
      <c r="X10789" s="41"/>
      <c r="Y10789" s="41"/>
      <c r="Z10789" s="41"/>
      <c r="AA10789" s="41"/>
      <c r="AB10789" s="41"/>
      <c r="AC10789" s="41"/>
      <c r="AD10789" s="41"/>
      <c r="AE10789" s="41"/>
      <c r="AF10789" s="41"/>
      <c r="AG10789" s="41"/>
    </row>
    <row r="10790" spans="6:33" x14ac:dyDescent="0.25">
      <c r="F10790" s="40" t="s">
        <v>1035</v>
      </c>
      <c r="G10790" s="41"/>
      <c r="H10790" s="41"/>
      <c r="I10790" s="41"/>
      <c r="J10790" s="41"/>
      <c r="K10790" s="41"/>
      <c r="L10790" s="41"/>
      <c r="M10790" s="41"/>
      <c r="N10790" s="41"/>
      <c r="O10790" s="41"/>
      <c r="P10790" s="41"/>
      <c r="Q10790" s="41"/>
      <c r="R10790" s="41"/>
      <c r="S10790" s="41"/>
      <c r="T10790" s="41"/>
      <c r="U10790" s="41"/>
      <c r="V10790" s="41"/>
      <c r="W10790" s="41"/>
      <c r="X10790" s="41"/>
      <c r="Y10790" s="41"/>
      <c r="Z10790" s="41"/>
      <c r="AA10790" s="41"/>
      <c r="AB10790" s="41"/>
      <c r="AC10790" s="41"/>
      <c r="AD10790" s="41"/>
      <c r="AE10790" s="41"/>
      <c r="AF10790" s="41"/>
      <c r="AG10790" s="41"/>
    </row>
    <row r="10791" spans="6:33" x14ac:dyDescent="0.25">
      <c r="F10791" s="40" t="s">
        <v>1945</v>
      </c>
      <c r="G10791" s="41"/>
      <c r="H10791" s="41"/>
      <c r="I10791" s="41"/>
      <c r="J10791" s="41"/>
      <c r="K10791" s="41"/>
      <c r="L10791" s="41"/>
      <c r="M10791" s="41"/>
      <c r="N10791" s="41"/>
      <c r="O10791" s="41"/>
      <c r="P10791" s="41"/>
      <c r="Q10791" s="41"/>
      <c r="R10791" s="41"/>
      <c r="S10791" s="41"/>
      <c r="T10791" s="41"/>
      <c r="U10791" s="41"/>
      <c r="V10791" s="41"/>
      <c r="W10791" s="41"/>
      <c r="X10791" s="41"/>
      <c r="Y10791" s="41"/>
      <c r="Z10791" s="41"/>
      <c r="AA10791" s="41"/>
      <c r="AB10791" s="41"/>
      <c r="AC10791" s="41"/>
      <c r="AD10791" s="41"/>
      <c r="AE10791" s="41"/>
      <c r="AF10791" s="41"/>
      <c r="AG10791" s="41"/>
    </row>
    <row r="10881" spans="4:109" x14ac:dyDescent="0.25">
      <c r="D10881" s="13">
        <v>0</v>
      </c>
      <c r="F10881" s="4" t="s">
        <v>1780</v>
      </c>
    </row>
    <row r="10883" spans="4:109" x14ac:dyDescent="0.25">
      <c r="F10883" s="56" t="s">
        <v>1586</v>
      </c>
      <c r="H10883" s="56" t="s">
        <v>301</v>
      </c>
      <c r="P10883" s="56" t="s">
        <v>1587</v>
      </c>
      <c r="AB10883" s="56" t="s">
        <v>1806</v>
      </c>
      <c r="AJ10883" s="56" t="s">
        <v>1589</v>
      </c>
      <c r="AQ10883" s="56" t="s">
        <v>1590</v>
      </c>
      <c r="AY10883" s="56" t="s">
        <v>1591</v>
      </c>
      <c r="BL10883" s="56" t="s">
        <v>1592</v>
      </c>
      <c r="CE10883" s="56" t="s">
        <v>1593</v>
      </c>
      <c r="CL10883" s="56" t="s">
        <v>1594</v>
      </c>
      <c r="CV10883" s="56" t="s">
        <v>1595</v>
      </c>
      <c r="DE10883" s="56" t="s">
        <v>1596</v>
      </c>
    </row>
    <row r="10884" spans="4:109" x14ac:dyDescent="0.25">
      <c r="F10884" s="55">
        <v>1</v>
      </c>
      <c r="H10884" s="55" t="s">
        <v>1597</v>
      </c>
      <c r="P10884" s="55" t="s">
        <v>1598</v>
      </c>
      <c r="AB10884" s="55" t="s">
        <v>1604</v>
      </c>
      <c r="AJ10884" s="55" t="s">
        <v>1599</v>
      </c>
      <c r="AQ10884" s="55" t="s">
        <v>1600</v>
      </c>
      <c r="AY10884" s="55" t="s">
        <v>1781</v>
      </c>
      <c r="BL10884" s="55" t="s">
        <v>1602</v>
      </c>
      <c r="CE10884" s="55" t="s">
        <v>1603</v>
      </c>
      <c r="CL10884" s="55" t="s">
        <v>1604</v>
      </c>
      <c r="CV10884" s="55" t="s">
        <v>1605</v>
      </c>
      <c r="DE10884" s="55" t="s">
        <v>1606</v>
      </c>
    </row>
    <row r="10885" spans="4:109" x14ac:dyDescent="0.25">
      <c r="F10885" s="55">
        <v>3</v>
      </c>
      <c r="H10885" s="55" t="s">
        <v>1805</v>
      </c>
      <c r="P10885" s="55" t="s">
        <v>1797</v>
      </c>
      <c r="AB10885" s="55" t="s">
        <v>1800</v>
      </c>
      <c r="AJ10885" s="55" t="s">
        <v>1804</v>
      </c>
      <c r="AQ10885" s="55" t="s">
        <v>1803</v>
      </c>
      <c r="AY10885" s="55" t="s">
        <v>1781</v>
      </c>
      <c r="BL10885" s="55" t="s">
        <v>1802</v>
      </c>
      <c r="CE10885" s="55" t="s">
        <v>1801</v>
      </c>
      <c r="CL10885" s="55" t="s">
        <v>1800</v>
      </c>
      <c r="CV10885" s="55" t="s">
        <v>1799</v>
      </c>
      <c r="DE10885" s="55" t="s">
        <v>1782</v>
      </c>
    </row>
    <row r="10886" spans="4:109" x14ac:dyDescent="0.25">
      <c r="F10886" s="55">
        <v>5</v>
      </c>
      <c r="H10886" s="55" t="s">
        <v>1798</v>
      </c>
      <c r="P10886" s="55" t="s">
        <v>1797</v>
      </c>
      <c r="AB10886" s="55" t="s">
        <v>1792</v>
      </c>
      <c r="AJ10886" s="55" t="s">
        <v>1796</v>
      </c>
      <c r="AQ10886" s="55" t="s">
        <v>1795</v>
      </c>
      <c r="AY10886" s="55" t="s">
        <v>1781</v>
      </c>
      <c r="BL10886" s="55" t="s">
        <v>1794</v>
      </c>
      <c r="CE10886" s="55" t="s">
        <v>1793</v>
      </c>
      <c r="CL10886" s="55" t="s">
        <v>1792</v>
      </c>
      <c r="CV10886" s="55" t="s">
        <v>1791</v>
      </c>
      <c r="DE10886" s="55" t="s">
        <v>1782</v>
      </c>
    </row>
    <row r="10887" spans="4:109" x14ac:dyDescent="0.25">
      <c r="F10887" s="55">
        <v>13</v>
      </c>
      <c r="H10887" s="55" t="s">
        <v>1790</v>
      </c>
      <c r="P10887" s="55" t="s">
        <v>1789</v>
      </c>
      <c r="AB10887" s="55" t="s">
        <v>1784</v>
      </c>
      <c r="AJ10887" s="55" t="s">
        <v>1788</v>
      </c>
      <c r="AQ10887" s="55" t="s">
        <v>1787</v>
      </c>
      <c r="AY10887" s="55" t="s">
        <v>1781</v>
      </c>
      <c r="BL10887" s="55" t="s">
        <v>1786</v>
      </c>
      <c r="CE10887" s="55" t="s">
        <v>1785</v>
      </c>
      <c r="CL10887" s="55" t="s">
        <v>1784</v>
      </c>
      <c r="CV10887" s="55" t="s">
        <v>1783</v>
      </c>
      <c r="DE10887" s="55" t="s">
        <v>1782</v>
      </c>
    </row>
    <row r="10888" spans="4:109" x14ac:dyDescent="0.25">
      <c r="F10888" s="55">
        <v>19</v>
      </c>
      <c r="H10888" s="55" t="s">
        <v>1616</v>
      </c>
      <c r="P10888" s="55" t="s">
        <v>1617</v>
      </c>
      <c r="AB10888" s="55" t="s">
        <v>1622</v>
      </c>
      <c r="AJ10888" s="55" t="s">
        <v>1618</v>
      </c>
      <c r="AQ10888" s="55" t="s">
        <v>1619</v>
      </c>
      <c r="AY10888" s="55" t="s">
        <v>1781</v>
      </c>
      <c r="BL10888" s="55" t="s">
        <v>1620</v>
      </c>
      <c r="CE10888" s="55" t="s">
        <v>1621</v>
      </c>
      <c r="CL10888" s="55" t="s">
        <v>1622</v>
      </c>
      <c r="CV10888" s="55" t="s">
        <v>1623</v>
      </c>
      <c r="DE10888" s="55" t="s">
        <v>1606</v>
      </c>
    </row>
    <row r="10890" spans="4:109" x14ac:dyDescent="0.25">
      <c r="F10890" s="4" t="str">
        <f>"select '" &amp; TRIM(H10884) &amp; "' AGREEMENT_NO, '" &amp; TRIM(AQ10884) &amp; "' CHASSIS_NO_GTS, '" &amp; TRIM(AJ10884) &amp; "' POLICE_NO_GTS, '" &amp; TRIM(AB10884) &amp; "' CHASSIS_NO_MAIN, '" &amp; TRIM(CE10884) &amp; "' POLICE_NO_MAIN union all"</f>
        <v>select '0001464/4/01/08/2023' AGREEMENT_NO, 'MHML0PU39GK197680' CHASSIS_NO_GTS, 'B9242PCL' POLICE_NO_GTS, 'PAEL67MYNPB001237' CHASSIS_NO_MAIN, 'B9409KXW' POLICE_NO_MAIN union all</v>
      </c>
    </row>
    <row r="10891" spans="4:109" x14ac:dyDescent="0.25">
      <c r="F10891" s="4" t="str">
        <f t="shared" ref="F10891:F10894" si="2">"select '" &amp; TRIM(H10885) &amp; "' AGREEMENT_NO, '" &amp; TRIM(AQ10885) &amp; "' CHASSIS_NO_GTS, '" &amp; TRIM(AJ10885) &amp; "' POLICE_NO_GTS, '" &amp; TRIM(AB10885) &amp; "' CHASSIS_NO_MAIN, '" &amp; TRIM(CE10885) &amp; "' POLICE_NO_MAIN union all"</f>
        <v>select '0000774/4/10/09/2023' AGREEMENT_NO, 'JT7X2RB80K7018160' CHASSIS_NO_GTS, 'B2725UOI' POLICE_NO_GTS, 'MHFABBAA8P0411906' CHASSIS_NO_MAIN, 'B1394DOJ' POLICE_NO_MAIN union all</v>
      </c>
    </row>
    <row r="10892" spans="4:109" x14ac:dyDescent="0.25">
      <c r="F10892" s="4" t="str">
        <f t="shared" si="2"/>
        <v>select '0000724/4/10/07/2023' AGREEMENT_NO, 'MHFJW8EM8L2379713' CHASSIS_NO_GTS, 'L1288VX' POLICE_NO_GTS, 'MHFABAAA3P0011939' CHASSIS_NO_MAIN, 'BK1629AEU' POLICE_NO_MAIN union all</v>
      </c>
    </row>
    <row r="10893" spans="4:109" x14ac:dyDescent="0.25">
      <c r="F10893" s="4" t="str">
        <f t="shared" si="2"/>
        <v>select '0000800/4/10/09/2023' AGREEMENT_NO, 'MHRRU1850KJ805257' CHASSIS_NO_GTS, 'B2165PKM' POLICE_NO_GTS, 'MF3PE812TPJ085335' CHASSIS_NO_MAIN, 'B1691DOP' POLICE_NO_MAIN union all</v>
      </c>
    </row>
    <row r="10894" spans="4:109" x14ac:dyDescent="0.25">
      <c r="F10894" s="4" t="str">
        <f t="shared" si="2"/>
        <v>select '0001518/4/01/09/2023' AGREEMENT_NO, 'MHKB3BA1JLK070815' CHASSIS_NO_GTS, 'B9953PCQ' POLICE_NO_GTS, 'MHKB3BA1JPK091559' CHASSIS_NO_MAIN, 'B9808PCW' POLICE_NO_MAIN union all</v>
      </c>
    </row>
    <row r="10896" spans="4:109" x14ac:dyDescent="0.25">
      <c r="F10896" s="40" t="s">
        <v>1807</v>
      </c>
      <c r="G10896" s="41"/>
      <c r="H10896" s="41"/>
      <c r="I10896" s="41"/>
      <c r="J10896" s="41"/>
      <c r="K10896" s="41"/>
      <c r="L10896" s="41"/>
      <c r="M10896" s="41"/>
      <c r="N10896" s="41"/>
      <c r="O10896" s="41"/>
      <c r="P10896" s="41"/>
      <c r="Q10896" s="41"/>
      <c r="R10896" s="41"/>
      <c r="S10896" s="41"/>
      <c r="T10896" s="41"/>
      <c r="U10896" s="41"/>
      <c r="V10896" s="41"/>
      <c r="W10896" s="41"/>
      <c r="X10896" s="41"/>
      <c r="Y10896" s="41"/>
      <c r="Z10896" s="41"/>
      <c r="AA10896" s="41"/>
      <c r="AB10896" s="41"/>
      <c r="AC10896" s="41"/>
      <c r="AD10896" s="41"/>
      <c r="AE10896" s="41"/>
      <c r="AF10896" s="41"/>
      <c r="AG10896" s="41"/>
      <c r="AH10896" s="41"/>
      <c r="AI10896" s="41"/>
      <c r="AJ10896" s="41"/>
      <c r="AK10896" s="41"/>
      <c r="AL10896" s="41"/>
      <c r="AM10896" s="41"/>
      <c r="AN10896" s="41"/>
      <c r="AO10896" s="41"/>
      <c r="AP10896" s="41"/>
      <c r="AQ10896" s="41"/>
      <c r="AR10896" s="41"/>
      <c r="AS10896" s="41"/>
      <c r="AT10896" s="41"/>
      <c r="AU10896" s="41"/>
      <c r="AV10896" s="41"/>
      <c r="AW10896" s="41"/>
      <c r="AX10896" s="41"/>
      <c r="AY10896" s="41"/>
      <c r="AZ10896" s="41"/>
      <c r="BA10896" s="41"/>
      <c r="BB10896" s="41"/>
      <c r="BC10896" s="41"/>
      <c r="BD10896" s="41"/>
      <c r="BE10896" s="41"/>
      <c r="BF10896" s="41"/>
      <c r="BG10896" s="41"/>
      <c r="BH10896" s="41"/>
      <c r="BI10896" s="41"/>
      <c r="BJ10896" s="41"/>
      <c r="BK10896" s="41"/>
      <c r="BL10896" s="41"/>
      <c r="BM10896" s="41"/>
      <c r="BN10896" s="41"/>
      <c r="BO10896" s="41"/>
      <c r="BP10896" s="41"/>
      <c r="BQ10896" s="41"/>
      <c r="BR10896" s="41"/>
      <c r="BS10896" s="41"/>
      <c r="BT10896" s="41"/>
      <c r="BU10896" s="41"/>
      <c r="BV10896" s="41"/>
      <c r="BW10896" s="41"/>
      <c r="BX10896" s="41"/>
      <c r="BY10896" s="41"/>
      <c r="BZ10896" s="41"/>
      <c r="CA10896" s="41"/>
    </row>
    <row r="10897" spans="6:79" x14ac:dyDescent="0.25">
      <c r="F10897" s="40" t="s">
        <v>1834</v>
      </c>
      <c r="G10897" s="41"/>
      <c r="H10897" s="41"/>
      <c r="I10897" s="41"/>
      <c r="J10897" s="41"/>
      <c r="K10897" s="41"/>
      <c r="L10897" s="41"/>
      <c r="M10897" s="41"/>
      <c r="N10897" s="41"/>
      <c r="O10897" s="41"/>
      <c r="P10897" s="41"/>
      <c r="Q10897" s="41"/>
      <c r="R10897" s="41"/>
      <c r="S10897" s="41"/>
      <c r="T10897" s="41"/>
      <c r="U10897" s="41"/>
      <c r="V10897" s="41"/>
      <c r="W10897" s="41"/>
      <c r="X10897" s="41"/>
      <c r="Y10897" s="41"/>
      <c r="Z10897" s="41"/>
      <c r="AA10897" s="41"/>
      <c r="AB10897" s="41"/>
      <c r="AC10897" s="41"/>
      <c r="AD10897" s="41"/>
      <c r="AE10897" s="41"/>
      <c r="AF10897" s="41"/>
      <c r="AG10897" s="41"/>
      <c r="AH10897" s="41"/>
      <c r="AI10897" s="41"/>
      <c r="AJ10897" s="41"/>
      <c r="AK10897" s="41"/>
      <c r="AL10897" s="41"/>
      <c r="AM10897" s="41"/>
      <c r="AN10897" s="41"/>
      <c r="AO10897" s="41"/>
      <c r="AP10897" s="41"/>
      <c r="AQ10897" s="41"/>
      <c r="AR10897" s="41"/>
      <c r="AS10897" s="41"/>
      <c r="AT10897" s="41"/>
      <c r="AU10897" s="41"/>
      <c r="AV10897" s="41"/>
      <c r="AW10897" s="41"/>
      <c r="AX10897" s="41"/>
      <c r="AY10897" s="41"/>
      <c r="AZ10897" s="41"/>
      <c r="BA10897" s="41"/>
      <c r="BB10897" s="41"/>
      <c r="BC10897" s="41"/>
      <c r="BD10897" s="41"/>
      <c r="BE10897" s="41"/>
      <c r="BF10897" s="41"/>
      <c r="BG10897" s="41"/>
      <c r="BH10897" s="41"/>
      <c r="BI10897" s="41"/>
      <c r="BJ10897" s="41"/>
      <c r="BK10897" s="41"/>
      <c r="BL10897" s="41"/>
      <c r="BM10897" s="41"/>
      <c r="BN10897" s="41"/>
      <c r="BO10897" s="41"/>
      <c r="BP10897" s="41"/>
      <c r="BQ10897" s="41"/>
      <c r="BR10897" s="41"/>
      <c r="BS10897" s="41"/>
      <c r="BT10897" s="41"/>
      <c r="BU10897" s="41"/>
      <c r="BV10897" s="41"/>
      <c r="BW10897" s="41"/>
      <c r="BX10897" s="41"/>
      <c r="BY10897" s="41"/>
      <c r="BZ10897" s="41"/>
      <c r="CA10897" s="41"/>
    </row>
    <row r="10898" spans="6:79" x14ac:dyDescent="0.25">
      <c r="F10898" s="40" t="s">
        <v>1835</v>
      </c>
      <c r="G10898" s="41"/>
      <c r="H10898" s="41"/>
      <c r="I10898" s="41"/>
      <c r="J10898" s="41"/>
      <c r="K10898" s="41"/>
      <c r="L10898" s="41"/>
      <c r="M10898" s="41"/>
      <c r="N10898" s="41"/>
      <c r="O10898" s="41"/>
      <c r="P10898" s="41"/>
      <c r="Q10898" s="41"/>
      <c r="R10898" s="41"/>
      <c r="S10898" s="41"/>
      <c r="T10898" s="41"/>
      <c r="U10898" s="41"/>
      <c r="V10898" s="41"/>
      <c r="W10898" s="41"/>
      <c r="X10898" s="41"/>
      <c r="Y10898" s="41"/>
      <c r="Z10898" s="41"/>
      <c r="AA10898" s="41"/>
      <c r="AB10898" s="41"/>
      <c r="AC10898" s="41"/>
      <c r="AD10898" s="41"/>
      <c r="AE10898" s="41"/>
      <c r="AF10898" s="41"/>
      <c r="AG10898" s="41"/>
      <c r="AH10898" s="41"/>
      <c r="AI10898" s="41"/>
      <c r="AJ10898" s="41"/>
      <c r="AK10898" s="41"/>
      <c r="AL10898" s="41"/>
      <c r="AM10898" s="41"/>
      <c r="AN10898" s="41"/>
      <c r="AO10898" s="41"/>
      <c r="AP10898" s="41"/>
      <c r="AQ10898" s="41"/>
      <c r="AR10898" s="41"/>
      <c r="AS10898" s="41"/>
      <c r="AT10898" s="41"/>
      <c r="AU10898" s="41"/>
      <c r="AV10898" s="41"/>
      <c r="AW10898" s="41"/>
      <c r="AX10898" s="41"/>
      <c r="AY10898" s="41"/>
      <c r="AZ10898" s="41"/>
      <c r="BA10898" s="41"/>
      <c r="BB10898" s="41"/>
      <c r="BC10898" s="41"/>
      <c r="BD10898" s="41"/>
      <c r="BE10898" s="41"/>
      <c r="BF10898" s="41"/>
      <c r="BG10898" s="41"/>
      <c r="BH10898" s="41"/>
      <c r="BI10898" s="41"/>
      <c r="BJ10898" s="41"/>
      <c r="BK10898" s="41"/>
      <c r="BL10898" s="41"/>
      <c r="BM10898" s="41"/>
      <c r="BN10898" s="41"/>
      <c r="BO10898" s="41"/>
      <c r="BP10898" s="41"/>
      <c r="BQ10898" s="41"/>
      <c r="BR10898" s="41"/>
      <c r="BS10898" s="41"/>
      <c r="BT10898" s="41"/>
      <c r="BU10898" s="41"/>
      <c r="BV10898" s="41"/>
      <c r="BW10898" s="41"/>
      <c r="BX10898" s="41"/>
      <c r="BY10898" s="41"/>
      <c r="BZ10898" s="41"/>
      <c r="CA10898" s="41"/>
    </row>
    <row r="10899" spans="6:79" x14ac:dyDescent="0.25">
      <c r="F10899" s="40"/>
      <c r="G10899" s="41"/>
      <c r="H10899" s="41"/>
      <c r="I10899" s="41"/>
      <c r="J10899" s="41"/>
      <c r="K10899" s="41"/>
      <c r="L10899" s="41"/>
      <c r="M10899" s="41"/>
      <c r="N10899" s="41"/>
      <c r="O10899" s="41"/>
      <c r="P10899" s="41"/>
      <c r="Q10899" s="41"/>
      <c r="R10899" s="41"/>
      <c r="S10899" s="41"/>
      <c r="T10899" s="41"/>
      <c r="U10899" s="41"/>
      <c r="V10899" s="41"/>
      <c r="W10899" s="41"/>
      <c r="X10899" s="41"/>
      <c r="Y10899" s="41"/>
      <c r="Z10899" s="41"/>
      <c r="AA10899" s="41"/>
      <c r="AB10899" s="41"/>
      <c r="AC10899" s="41"/>
      <c r="AD10899" s="41"/>
      <c r="AE10899" s="41"/>
      <c r="AF10899" s="41"/>
      <c r="AG10899" s="41"/>
      <c r="AH10899" s="41"/>
      <c r="AI10899" s="41"/>
      <c r="AJ10899" s="41"/>
      <c r="AK10899" s="41"/>
      <c r="AL10899" s="41"/>
      <c r="AM10899" s="41"/>
      <c r="AN10899" s="41"/>
      <c r="AO10899" s="41"/>
      <c r="AP10899" s="41"/>
      <c r="AQ10899" s="41"/>
      <c r="AR10899" s="41"/>
      <c r="AS10899" s="41"/>
      <c r="AT10899" s="41"/>
      <c r="AU10899" s="41"/>
      <c r="AV10899" s="41"/>
      <c r="AW10899" s="41"/>
      <c r="AX10899" s="41"/>
      <c r="AY10899" s="41"/>
      <c r="AZ10899" s="41"/>
      <c r="BA10899" s="41"/>
      <c r="BB10899" s="41"/>
      <c r="BC10899" s="41"/>
      <c r="BD10899" s="41"/>
      <c r="BE10899" s="41"/>
      <c r="BF10899" s="41"/>
      <c r="BG10899" s="41"/>
      <c r="BH10899" s="41"/>
      <c r="BI10899" s="41"/>
      <c r="BJ10899" s="41"/>
      <c r="BK10899" s="41"/>
      <c r="BL10899" s="41"/>
      <c r="BM10899" s="41"/>
      <c r="BN10899" s="41"/>
      <c r="BO10899" s="41"/>
      <c r="BP10899" s="41"/>
      <c r="BQ10899" s="41"/>
      <c r="BR10899" s="41"/>
      <c r="BS10899" s="41"/>
      <c r="BT10899" s="41"/>
      <c r="BU10899" s="41"/>
      <c r="BV10899" s="41"/>
      <c r="BW10899" s="41"/>
      <c r="BX10899" s="41"/>
      <c r="BY10899" s="41"/>
      <c r="BZ10899" s="41"/>
      <c r="CA10899" s="41"/>
    </row>
    <row r="10900" spans="6:79" x14ac:dyDescent="0.25">
      <c r="F10900" s="40" t="s">
        <v>872</v>
      </c>
      <c r="G10900" s="41"/>
      <c r="H10900" s="41"/>
      <c r="I10900" s="41"/>
      <c r="J10900" s="41"/>
      <c r="K10900" s="41"/>
      <c r="L10900" s="41"/>
      <c r="M10900" s="41"/>
      <c r="N10900" s="41"/>
      <c r="O10900" s="41"/>
      <c r="P10900" s="41"/>
      <c r="Q10900" s="41"/>
      <c r="R10900" s="41"/>
      <c r="S10900" s="41"/>
      <c r="T10900" s="41"/>
      <c r="U10900" s="41"/>
      <c r="V10900" s="41"/>
      <c r="W10900" s="41"/>
      <c r="X10900" s="41"/>
      <c r="Y10900" s="41"/>
      <c r="Z10900" s="41"/>
      <c r="AA10900" s="41"/>
      <c r="AB10900" s="41"/>
      <c r="AC10900" s="41"/>
      <c r="AD10900" s="41"/>
      <c r="AE10900" s="41"/>
      <c r="AF10900" s="41"/>
      <c r="AG10900" s="41"/>
      <c r="AH10900" s="41"/>
      <c r="AI10900" s="41"/>
      <c r="AJ10900" s="41"/>
      <c r="AK10900" s="41"/>
      <c r="AL10900" s="41"/>
      <c r="AM10900" s="41"/>
      <c r="AN10900" s="41"/>
      <c r="AO10900" s="41"/>
      <c r="AP10900" s="41"/>
      <c r="AQ10900" s="41"/>
      <c r="AR10900" s="41"/>
      <c r="AS10900" s="41"/>
      <c r="AT10900" s="41"/>
      <c r="AU10900" s="41"/>
      <c r="AV10900" s="41"/>
      <c r="AW10900" s="41"/>
      <c r="AX10900" s="41"/>
      <c r="AY10900" s="41"/>
      <c r="AZ10900" s="41"/>
      <c r="BA10900" s="41"/>
      <c r="BB10900" s="41"/>
      <c r="BC10900" s="41"/>
      <c r="BD10900" s="41"/>
      <c r="BE10900" s="41"/>
      <c r="BF10900" s="41"/>
      <c r="BG10900" s="41"/>
      <c r="BH10900" s="41"/>
      <c r="BI10900" s="41"/>
      <c r="BJ10900" s="41"/>
      <c r="BK10900" s="41"/>
      <c r="BL10900" s="41"/>
      <c r="BM10900" s="41"/>
      <c r="BN10900" s="41"/>
      <c r="BO10900" s="41"/>
      <c r="BP10900" s="41"/>
      <c r="BQ10900" s="41"/>
      <c r="BR10900" s="41"/>
      <c r="BS10900" s="41"/>
      <c r="BT10900" s="41"/>
      <c r="BU10900" s="41"/>
      <c r="BV10900" s="41"/>
      <c r="BW10900" s="41"/>
      <c r="BX10900" s="41"/>
      <c r="BY10900" s="41"/>
      <c r="BZ10900" s="41"/>
      <c r="CA10900" s="41"/>
    </row>
    <row r="10901" spans="6:79" x14ac:dyDescent="0.25">
      <c r="F10901" s="40" t="s">
        <v>709</v>
      </c>
      <c r="G10901" s="41"/>
      <c r="H10901" s="41"/>
      <c r="I10901" s="41"/>
      <c r="J10901" s="41"/>
      <c r="K10901" s="41"/>
      <c r="L10901" s="41"/>
      <c r="M10901" s="41"/>
      <c r="N10901" s="41"/>
      <c r="O10901" s="41"/>
      <c r="P10901" s="41"/>
      <c r="Q10901" s="41"/>
      <c r="R10901" s="41"/>
      <c r="S10901" s="41"/>
      <c r="T10901" s="41"/>
      <c r="U10901" s="41"/>
      <c r="V10901" s="41"/>
      <c r="W10901" s="41"/>
      <c r="X10901" s="41"/>
      <c r="Y10901" s="41"/>
      <c r="Z10901" s="41"/>
      <c r="AA10901" s="41"/>
      <c r="AB10901" s="41"/>
      <c r="AC10901" s="41"/>
      <c r="AD10901" s="41"/>
      <c r="AE10901" s="41"/>
      <c r="AF10901" s="41"/>
      <c r="AG10901" s="41"/>
      <c r="AH10901" s="41"/>
      <c r="AI10901" s="41"/>
      <c r="AJ10901" s="41"/>
      <c r="AK10901" s="41"/>
      <c r="AL10901" s="41"/>
      <c r="AM10901" s="41"/>
      <c r="AN10901" s="41"/>
      <c r="AO10901" s="41"/>
      <c r="AP10901" s="41"/>
      <c r="AQ10901" s="41"/>
      <c r="AR10901" s="41"/>
      <c r="AS10901" s="41"/>
      <c r="AT10901" s="41"/>
      <c r="AU10901" s="41"/>
      <c r="AV10901" s="41"/>
      <c r="AW10901" s="41"/>
      <c r="AX10901" s="41"/>
      <c r="AY10901" s="41"/>
      <c r="AZ10901" s="41"/>
      <c r="BA10901" s="41"/>
      <c r="BB10901" s="41"/>
      <c r="BC10901" s="41"/>
      <c r="BD10901" s="41"/>
      <c r="BE10901" s="41"/>
      <c r="BF10901" s="41"/>
      <c r="BG10901" s="41"/>
      <c r="BH10901" s="41"/>
      <c r="BI10901" s="41"/>
      <c r="BJ10901" s="41"/>
      <c r="BK10901" s="41"/>
      <c r="BL10901" s="41"/>
      <c r="BM10901" s="41"/>
      <c r="BN10901" s="41"/>
      <c r="BO10901" s="41"/>
      <c r="BP10901" s="41"/>
      <c r="BQ10901" s="41"/>
      <c r="BR10901" s="41"/>
      <c r="BS10901" s="41"/>
      <c r="BT10901" s="41"/>
      <c r="BU10901" s="41"/>
      <c r="BV10901" s="41"/>
      <c r="BW10901" s="41"/>
      <c r="BX10901" s="41"/>
      <c r="BY10901" s="41"/>
      <c r="BZ10901" s="41"/>
      <c r="CA10901" s="41"/>
    </row>
    <row r="10902" spans="6:79" x14ac:dyDescent="0.25">
      <c r="F10902" s="40" t="s">
        <v>1852</v>
      </c>
      <c r="G10902" s="41"/>
      <c r="H10902" s="41"/>
      <c r="I10902" s="41"/>
      <c r="J10902" s="41"/>
      <c r="K10902" s="41"/>
      <c r="L10902" s="41"/>
      <c r="M10902" s="41"/>
      <c r="N10902" s="41"/>
      <c r="O10902" s="41"/>
      <c r="P10902" s="41"/>
      <c r="Q10902" s="41"/>
      <c r="R10902" s="41"/>
      <c r="S10902" s="41"/>
      <c r="T10902" s="41"/>
      <c r="U10902" s="41"/>
      <c r="V10902" s="41"/>
      <c r="W10902" s="41"/>
      <c r="X10902" s="41"/>
      <c r="Y10902" s="41"/>
      <c r="Z10902" s="41"/>
      <c r="AA10902" s="41"/>
      <c r="AB10902" s="41"/>
      <c r="AC10902" s="41"/>
      <c r="AD10902" s="41"/>
      <c r="AE10902" s="41"/>
      <c r="AF10902" s="41"/>
      <c r="AG10902" s="41"/>
      <c r="AH10902" s="41"/>
      <c r="AI10902" s="41"/>
      <c r="AJ10902" s="41"/>
      <c r="AK10902" s="41"/>
      <c r="AL10902" s="41"/>
      <c r="AM10902" s="41"/>
      <c r="AN10902" s="41"/>
      <c r="AO10902" s="41"/>
      <c r="AP10902" s="41"/>
      <c r="AQ10902" s="41"/>
      <c r="AR10902" s="41"/>
      <c r="AS10902" s="41"/>
      <c r="AT10902" s="41"/>
      <c r="AU10902" s="41"/>
      <c r="AV10902" s="41"/>
      <c r="AW10902" s="41"/>
      <c r="AX10902" s="41"/>
      <c r="AY10902" s="41"/>
      <c r="AZ10902" s="41"/>
      <c r="BA10902" s="41"/>
      <c r="BB10902" s="41"/>
      <c r="BC10902" s="41"/>
      <c r="BD10902" s="41"/>
      <c r="BE10902" s="41"/>
      <c r="BF10902" s="41"/>
      <c r="BG10902" s="41"/>
      <c r="BH10902" s="41"/>
      <c r="BI10902" s="41"/>
      <c r="BJ10902" s="41"/>
      <c r="BK10902" s="41"/>
      <c r="BL10902" s="41"/>
      <c r="BM10902" s="41"/>
      <c r="BN10902" s="41"/>
      <c r="BO10902" s="41"/>
      <c r="BP10902" s="41"/>
      <c r="BQ10902" s="41"/>
      <c r="BR10902" s="41"/>
      <c r="BS10902" s="41"/>
      <c r="BT10902" s="41"/>
      <c r="BU10902" s="41"/>
      <c r="BV10902" s="41"/>
      <c r="BW10902" s="41"/>
      <c r="BX10902" s="41"/>
      <c r="BY10902" s="41"/>
      <c r="BZ10902" s="41"/>
      <c r="CA10902" s="41"/>
    </row>
    <row r="10903" spans="6:79" x14ac:dyDescent="0.25">
      <c r="F10903" s="40" t="s">
        <v>1853</v>
      </c>
      <c r="G10903" s="41"/>
      <c r="H10903" s="41"/>
      <c r="I10903" s="41"/>
      <c r="J10903" s="41"/>
      <c r="K10903" s="41"/>
      <c r="L10903" s="41"/>
      <c r="M10903" s="41"/>
      <c r="N10903" s="41"/>
      <c r="O10903" s="41"/>
      <c r="P10903" s="41"/>
      <c r="Q10903" s="41"/>
      <c r="R10903" s="41"/>
      <c r="S10903" s="41"/>
      <c r="T10903" s="41"/>
      <c r="U10903" s="41"/>
      <c r="V10903" s="41"/>
      <c r="W10903" s="41"/>
      <c r="X10903" s="41"/>
      <c r="Y10903" s="41"/>
      <c r="Z10903" s="41"/>
      <c r="AA10903" s="41"/>
      <c r="AB10903" s="41"/>
      <c r="AC10903" s="41"/>
      <c r="AD10903" s="41"/>
      <c r="AE10903" s="41"/>
      <c r="AF10903" s="41"/>
      <c r="AG10903" s="41"/>
      <c r="AH10903" s="41"/>
      <c r="AI10903" s="41"/>
      <c r="AJ10903" s="41"/>
      <c r="AK10903" s="41"/>
      <c r="AL10903" s="41"/>
      <c r="AM10903" s="41"/>
      <c r="AN10903" s="41"/>
      <c r="AO10903" s="41"/>
      <c r="AP10903" s="41"/>
      <c r="AQ10903" s="41"/>
      <c r="AR10903" s="41"/>
      <c r="AS10903" s="41"/>
      <c r="AT10903" s="41"/>
      <c r="AU10903" s="41"/>
      <c r="AV10903" s="41"/>
      <c r="AW10903" s="41"/>
      <c r="AX10903" s="41"/>
      <c r="AY10903" s="41"/>
      <c r="AZ10903" s="41"/>
      <c r="BA10903" s="41"/>
      <c r="BB10903" s="41"/>
      <c r="BC10903" s="41"/>
      <c r="BD10903" s="41"/>
      <c r="BE10903" s="41"/>
      <c r="BF10903" s="41"/>
      <c r="BG10903" s="41"/>
      <c r="BH10903" s="41"/>
      <c r="BI10903" s="41"/>
      <c r="BJ10903" s="41"/>
      <c r="BK10903" s="41"/>
      <c r="BL10903" s="41"/>
      <c r="BM10903" s="41"/>
      <c r="BN10903" s="41"/>
      <c r="BO10903" s="41"/>
      <c r="BP10903" s="41"/>
      <c r="BQ10903" s="41"/>
      <c r="BR10903" s="41"/>
      <c r="BS10903" s="41"/>
      <c r="BT10903" s="41"/>
      <c r="BU10903" s="41"/>
      <c r="BV10903" s="41"/>
      <c r="BW10903" s="41"/>
      <c r="BX10903" s="41"/>
      <c r="BY10903" s="41"/>
      <c r="BZ10903" s="41"/>
      <c r="CA10903" s="41"/>
    </row>
    <row r="10904" spans="6:79" x14ac:dyDescent="0.25">
      <c r="F10904" s="40" t="s">
        <v>1851</v>
      </c>
      <c r="G10904" s="41"/>
      <c r="H10904" s="41"/>
      <c r="I10904" s="41"/>
      <c r="J10904" s="41"/>
      <c r="K10904" s="41"/>
      <c r="L10904" s="41"/>
      <c r="M10904" s="41"/>
      <c r="N10904" s="41"/>
      <c r="O10904" s="41"/>
      <c r="P10904" s="41"/>
      <c r="Q10904" s="41"/>
      <c r="R10904" s="41"/>
      <c r="S10904" s="41"/>
      <c r="T10904" s="41"/>
      <c r="U10904" s="41"/>
      <c r="V10904" s="41"/>
      <c r="W10904" s="41"/>
      <c r="X10904" s="41"/>
      <c r="Y10904" s="41"/>
      <c r="Z10904" s="41"/>
      <c r="AA10904" s="41"/>
      <c r="AB10904" s="41"/>
      <c r="AC10904" s="41"/>
      <c r="AD10904" s="41"/>
      <c r="AE10904" s="41"/>
      <c r="AF10904" s="41"/>
      <c r="AG10904" s="41"/>
      <c r="AH10904" s="41"/>
      <c r="AI10904" s="41"/>
      <c r="AJ10904" s="41"/>
      <c r="AK10904" s="41"/>
      <c r="AL10904" s="41"/>
      <c r="AM10904" s="41"/>
      <c r="AN10904" s="41"/>
      <c r="AO10904" s="41"/>
      <c r="AP10904" s="41"/>
      <c r="AQ10904" s="41"/>
      <c r="AR10904" s="41"/>
      <c r="AS10904" s="41"/>
      <c r="AT10904" s="41"/>
      <c r="AU10904" s="41"/>
      <c r="AV10904" s="41"/>
      <c r="AW10904" s="41"/>
      <c r="AX10904" s="41"/>
      <c r="AY10904" s="41"/>
      <c r="AZ10904" s="41"/>
      <c r="BA10904" s="41"/>
      <c r="BB10904" s="41"/>
      <c r="BC10904" s="41"/>
      <c r="BD10904" s="41"/>
      <c r="BE10904" s="41"/>
      <c r="BF10904" s="41"/>
      <c r="BG10904" s="41"/>
      <c r="BH10904" s="41"/>
      <c r="BI10904" s="41"/>
      <c r="BJ10904" s="41"/>
      <c r="BK10904" s="41"/>
      <c r="BL10904" s="41"/>
      <c r="BM10904" s="41"/>
      <c r="BN10904" s="41"/>
      <c r="BO10904" s="41"/>
      <c r="BP10904" s="41"/>
      <c r="BQ10904" s="41"/>
      <c r="BR10904" s="41"/>
      <c r="BS10904" s="41"/>
      <c r="BT10904" s="41"/>
      <c r="BU10904" s="41"/>
      <c r="BV10904" s="41"/>
      <c r="BW10904" s="41"/>
      <c r="BX10904" s="41"/>
      <c r="BY10904" s="41"/>
      <c r="BZ10904" s="41"/>
      <c r="CA10904" s="41"/>
    </row>
    <row r="10905" spans="6:79" x14ac:dyDescent="0.25">
      <c r="F10905" s="40" t="s">
        <v>1854</v>
      </c>
      <c r="G10905" s="41"/>
      <c r="H10905" s="41"/>
      <c r="I10905" s="41"/>
      <c r="J10905" s="41"/>
      <c r="K10905" s="41"/>
      <c r="L10905" s="41"/>
      <c r="M10905" s="41"/>
      <c r="N10905" s="41"/>
      <c r="O10905" s="41"/>
      <c r="P10905" s="41"/>
      <c r="Q10905" s="41"/>
      <c r="R10905" s="41"/>
      <c r="S10905" s="41"/>
      <c r="T10905" s="41"/>
      <c r="U10905" s="41"/>
      <c r="V10905" s="41"/>
      <c r="W10905" s="41"/>
      <c r="X10905" s="41"/>
      <c r="Y10905" s="41"/>
      <c r="Z10905" s="41"/>
      <c r="AA10905" s="41"/>
      <c r="AB10905" s="41"/>
      <c r="AC10905" s="41"/>
      <c r="AD10905" s="41"/>
      <c r="AE10905" s="41"/>
      <c r="AF10905" s="41"/>
      <c r="AG10905" s="41"/>
      <c r="AH10905" s="41"/>
      <c r="AI10905" s="41"/>
      <c r="AJ10905" s="41"/>
      <c r="AK10905" s="41"/>
      <c r="AL10905" s="41"/>
      <c r="AM10905" s="41"/>
      <c r="AN10905" s="41"/>
      <c r="AO10905" s="41"/>
      <c r="AP10905" s="41"/>
      <c r="AQ10905" s="41"/>
      <c r="AR10905" s="41"/>
      <c r="AS10905" s="41"/>
      <c r="AT10905" s="41"/>
      <c r="AU10905" s="41"/>
      <c r="AV10905" s="41"/>
      <c r="AW10905" s="41"/>
      <c r="AX10905" s="41"/>
      <c r="AY10905" s="41"/>
      <c r="AZ10905" s="41"/>
      <c r="BA10905" s="41"/>
      <c r="BB10905" s="41"/>
      <c r="BC10905" s="41"/>
      <c r="BD10905" s="41"/>
      <c r="BE10905" s="41"/>
      <c r="BF10905" s="41"/>
      <c r="BG10905" s="41"/>
      <c r="BH10905" s="41"/>
      <c r="BI10905" s="41"/>
      <c r="BJ10905" s="41"/>
      <c r="BK10905" s="41"/>
      <c r="BL10905" s="41"/>
      <c r="BM10905" s="41"/>
      <c r="BN10905" s="41"/>
      <c r="BO10905" s="41"/>
      <c r="BP10905" s="41"/>
      <c r="BQ10905" s="41"/>
      <c r="BR10905" s="41"/>
      <c r="BS10905" s="41"/>
      <c r="BT10905" s="41"/>
      <c r="BU10905" s="41"/>
      <c r="BV10905" s="41"/>
      <c r="BW10905" s="41"/>
      <c r="BX10905" s="41"/>
      <c r="BY10905" s="41"/>
      <c r="BZ10905" s="41"/>
      <c r="CA10905" s="41"/>
    </row>
    <row r="10906" spans="6:79" x14ac:dyDescent="0.25">
      <c r="F10906" s="40" t="s">
        <v>1855</v>
      </c>
      <c r="G10906" s="41"/>
      <c r="H10906" s="41"/>
      <c r="I10906" s="41"/>
      <c r="J10906" s="41"/>
      <c r="K10906" s="41"/>
      <c r="L10906" s="41"/>
      <c r="M10906" s="41"/>
      <c r="N10906" s="41"/>
      <c r="O10906" s="41"/>
      <c r="P10906" s="41"/>
      <c r="Q10906" s="41"/>
      <c r="R10906" s="41"/>
      <c r="S10906" s="41"/>
      <c r="T10906" s="41"/>
      <c r="U10906" s="41"/>
      <c r="V10906" s="41"/>
      <c r="W10906" s="41"/>
      <c r="X10906" s="41"/>
      <c r="Y10906" s="41"/>
      <c r="Z10906" s="41"/>
      <c r="AA10906" s="41"/>
      <c r="AB10906" s="41"/>
      <c r="AC10906" s="41"/>
      <c r="AD10906" s="41"/>
      <c r="AE10906" s="41"/>
      <c r="AF10906" s="41"/>
      <c r="AG10906" s="41"/>
      <c r="AH10906" s="41"/>
      <c r="AI10906" s="41"/>
      <c r="AJ10906" s="41"/>
      <c r="AK10906" s="41"/>
      <c r="AL10906" s="41"/>
      <c r="AM10906" s="41"/>
      <c r="AN10906" s="41"/>
      <c r="AO10906" s="41"/>
      <c r="AP10906" s="41"/>
      <c r="AQ10906" s="41"/>
      <c r="AR10906" s="41"/>
      <c r="AS10906" s="41"/>
      <c r="AT10906" s="41"/>
      <c r="AU10906" s="41"/>
      <c r="AV10906" s="41"/>
      <c r="AW10906" s="41"/>
      <c r="AX10906" s="41"/>
      <c r="AY10906" s="41"/>
      <c r="AZ10906" s="41"/>
      <c r="BA10906" s="41"/>
      <c r="BB10906" s="41"/>
      <c r="BC10906" s="41"/>
      <c r="BD10906" s="41"/>
      <c r="BE10906" s="41"/>
      <c r="BF10906" s="41"/>
      <c r="BG10906" s="41"/>
      <c r="BH10906" s="41"/>
      <c r="BI10906" s="41"/>
      <c r="BJ10906" s="41"/>
      <c r="BK10906" s="41"/>
      <c r="BL10906" s="41"/>
      <c r="BM10906" s="41"/>
      <c r="BN10906" s="41"/>
      <c r="BO10906" s="41"/>
      <c r="BP10906" s="41"/>
      <c r="BQ10906" s="41"/>
      <c r="BR10906" s="41"/>
      <c r="BS10906" s="41"/>
      <c r="BT10906" s="41"/>
      <c r="BU10906" s="41"/>
      <c r="BV10906" s="41"/>
      <c r="BW10906" s="41"/>
      <c r="BX10906" s="41"/>
      <c r="BY10906" s="41"/>
      <c r="BZ10906" s="41"/>
      <c r="CA10906" s="41"/>
    </row>
    <row r="10907" spans="6:79" x14ac:dyDescent="0.25">
      <c r="F10907" s="40" t="s">
        <v>1808</v>
      </c>
      <c r="G10907" s="41"/>
      <c r="H10907" s="41"/>
      <c r="I10907" s="41"/>
      <c r="J10907" s="41"/>
      <c r="K10907" s="41"/>
      <c r="L10907" s="41"/>
      <c r="M10907" s="41"/>
      <c r="N10907" s="41"/>
      <c r="O10907" s="41"/>
      <c r="P10907" s="41"/>
      <c r="Q10907" s="41"/>
      <c r="R10907" s="41"/>
      <c r="S10907" s="41"/>
      <c r="T10907" s="41"/>
      <c r="U10907" s="41"/>
      <c r="V10907" s="41"/>
      <c r="W10907" s="41"/>
      <c r="X10907" s="41"/>
      <c r="Y10907" s="41"/>
      <c r="Z10907" s="41"/>
      <c r="AA10907" s="41"/>
      <c r="AB10907" s="41"/>
      <c r="AC10907" s="41"/>
      <c r="AD10907" s="41"/>
      <c r="AE10907" s="41"/>
      <c r="AF10907" s="41"/>
      <c r="AG10907" s="41"/>
      <c r="AH10907" s="41"/>
      <c r="AI10907" s="41"/>
      <c r="AJ10907" s="41"/>
      <c r="AK10907" s="41"/>
      <c r="AL10907" s="41"/>
      <c r="AM10907" s="41"/>
      <c r="AN10907" s="41"/>
      <c r="AO10907" s="41"/>
      <c r="AP10907" s="41"/>
      <c r="AQ10907" s="41"/>
      <c r="AR10907" s="41"/>
      <c r="AS10907" s="41"/>
      <c r="AT10907" s="41"/>
      <c r="AU10907" s="41"/>
      <c r="AV10907" s="41"/>
      <c r="AW10907" s="41"/>
      <c r="AX10907" s="41"/>
      <c r="AY10907" s="41"/>
      <c r="AZ10907" s="41"/>
      <c r="BA10907" s="41"/>
      <c r="BB10907" s="41"/>
      <c r="BC10907" s="41"/>
      <c r="BD10907" s="41"/>
      <c r="BE10907" s="41"/>
      <c r="BF10907" s="41"/>
      <c r="BG10907" s="41"/>
      <c r="BH10907" s="41"/>
      <c r="BI10907" s="41"/>
      <c r="BJ10907" s="41"/>
      <c r="BK10907" s="41"/>
      <c r="BL10907" s="41"/>
      <c r="BM10907" s="41"/>
      <c r="BN10907" s="41"/>
      <c r="BO10907" s="41"/>
      <c r="BP10907" s="41"/>
      <c r="BQ10907" s="41"/>
      <c r="BR10907" s="41"/>
      <c r="BS10907" s="41"/>
      <c r="BT10907" s="41"/>
      <c r="BU10907" s="41"/>
      <c r="BV10907" s="41"/>
      <c r="BW10907" s="41"/>
      <c r="BX10907" s="41"/>
      <c r="BY10907" s="41"/>
      <c r="BZ10907" s="41"/>
      <c r="CA10907" s="41"/>
    </row>
    <row r="10908" spans="6:79" x14ac:dyDescent="0.25">
      <c r="F10908" s="40"/>
      <c r="G10908" s="41"/>
      <c r="H10908" s="41"/>
      <c r="I10908" s="41"/>
      <c r="J10908" s="41"/>
      <c r="K10908" s="41"/>
      <c r="L10908" s="41"/>
      <c r="M10908" s="41"/>
      <c r="N10908" s="41"/>
      <c r="O10908" s="41"/>
      <c r="P10908" s="41"/>
      <c r="Q10908" s="41"/>
      <c r="R10908" s="41"/>
      <c r="S10908" s="41"/>
      <c r="T10908" s="41"/>
      <c r="U10908" s="41"/>
      <c r="V10908" s="41"/>
      <c r="W10908" s="41"/>
      <c r="X10908" s="41"/>
      <c r="Y10908" s="41"/>
      <c r="Z10908" s="41"/>
      <c r="AA10908" s="41"/>
      <c r="AB10908" s="41"/>
      <c r="AC10908" s="41"/>
      <c r="AD10908" s="41"/>
      <c r="AE10908" s="41"/>
      <c r="AF10908" s="41"/>
      <c r="AG10908" s="41"/>
      <c r="AH10908" s="41"/>
      <c r="AI10908" s="41"/>
      <c r="AJ10908" s="41"/>
      <c r="AK10908" s="41"/>
      <c r="AL10908" s="41"/>
      <c r="AM10908" s="41"/>
      <c r="AN10908" s="41"/>
      <c r="AO10908" s="41"/>
      <c r="AP10908" s="41"/>
      <c r="AQ10908" s="41"/>
      <c r="AR10908" s="41"/>
      <c r="AS10908" s="41"/>
      <c r="AT10908" s="41"/>
      <c r="AU10908" s="41"/>
      <c r="AV10908" s="41"/>
      <c r="AW10908" s="41"/>
      <c r="AX10908" s="41"/>
      <c r="AY10908" s="41"/>
      <c r="AZ10908" s="41"/>
      <c r="BA10908" s="41"/>
      <c r="BB10908" s="41"/>
      <c r="BC10908" s="41"/>
      <c r="BD10908" s="41"/>
      <c r="BE10908" s="41"/>
      <c r="BF10908" s="41"/>
      <c r="BG10908" s="41"/>
      <c r="BH10908" s="41"/>
      <c r="BI10908" s="41"/>
      <c r="BJ10908" s="41"/>
      <c r="BK10908" s="41"/>
      <c r="BL10908" s="41"/>
      <c r="BM10908" s="41"/>
      <c r="BN10908" s="41"/>
      <c r="BO10908" s="41"/>
      <c r="BP10908" s="41"/>
      <c r="BQ10908" s="41"/>
      <c r="BR10908" s="41"/>
      <c r="BS10908" s="41"/>
      <c r="BT10908" s="41"/>
      <c r="BU10908" s="41"/>
      <c r="BV10908" s="41"/>
      <c r="BW10908" s="41"/>
      <c r="BX10908" s="41"/>
      <c r="BY10908" s="41"/>
      <c r="BZ10908" s="41"/>
      <c r="CA10908" s="41"/>
    </row>
    <row r="10909" spans="6:79" x14ac:dyDescent="0.25">
      <c r="F10909" s="40" t="s">
        <v>1809</v>
      </c>
      <c r="G10909" s="41"/>
      <c r="H10909" s="41"/>
      <c r="I10909" s="41"/>
      <c r="J10909" s="41"/>
      <c r="K10909" s="41"/>
      <c r="L10909" s="41"/>
      <c r="M10909" s="41"/>
      <c r="N10909" s="41"/>
      <c r="O10909" s="41"/>
      <c r="P10909" s="41"/>
      <c r="Q10909" s="41"/>
      <c r="R10909" s="41"/>
      <c r="S10909" s="41"/>
      <c r="T10909" s="41"/>
      <c r="U10909" s="41"/>
      <c r="V10909" s="41"/>
      <c r="W10909" s="41"/>
      <c r="X10909" s="41"/>
      <c r="Y10909" s="41"/>
      <c r="Z10909" s="41"/>
      <c r="AA10909" s="41"/>
      <c r="AB10909" s="41"/>
      <c r="AC10909" s="41"/>
      <c r="AD10909" s="41"/>
      <c r="AE10909" s="41"/>
      <c r="AF10909" s="41"/>
      <c r="AG10909" s="41"/>
      <c r="AH10909" s="41"/>
      <c r="AI10909" s="41"/>
      <c r="AJ10909" s="41"/>
      <c r="AK10909" s="41"/>
      <c r="AL10909" s="41"/>
      <c r="AM10909" s="41"/>
      <c r="AN10909" s="41"/>
      <c r="AO10909" s="41"/>
      <c r="AP10909" s="41"/>
      <c r="AQ10909" s="41"/>
      <c r="AR10909" s="41"/>
      <c r="AS10909" s="41"/>
      <c r="AT10909" s="41"/>
      <c r="AU10909" s="41"/>
      <c r="AV10909" s="41"/>
      <c r="AW10909" s="41"/>
      <c r="AX10909" s="41"/>
      <c r="AY10909" s="41"/>
      <c r="AZ10909" s="41"/>
      <c r="BA10909" s="41"/>
      <c r="BB10909" s="41"/>
      <c r="BC10909" s="41"/>
      <c r="BD10909" s="41"/>
      <c r="BE10909" s="41"/>
      <c r="BF10909" s="41"/>
      <c r="BG10909" s="41"/>
      <c r="BH10909" s="41"/>
      <c r="BI10909" s="41"/>
      <c r="BJ10909" s="41"/>
      <c r="BK10909" s="41"/>
      <c r="BL10909" s="41"/>
      <c r="BM10909" s="41"/>
      <c r="BN10909" s="41"/>
      <c r="BO10909" s="41"/>
      <c r="BP10909" s="41"/>
      <c r="BQ10909" s="41"/>
      <c r="BR10909" s="41"/>
      <c r="BS10909" s="41"/>
      <c r="BT10909" s="41"/>
      <c r="BU10909" s="41"/>
      <c r="BV10909" s="41"/>
      <c r="BW10909" s="41"/>
      <c r="BX10909" s="41"/>
      <c r="BY10909" s="41"/>
      <c r="BZ10909" s="41"/>
      <c r="CA10909" s="41"/>
    </row>
    <row r="10910" spans="6:79" x14ac:dyDescent="0.25">
      <c r="F10910" s="40" t="s">
        <v>709</v>
      </c>
      <c r="G10910" s="41"/>
      <c r="H10910" s="41"/>
      <c r="I10910" s="41"/>
      <c r="J10910" s="41"/>
      <c r="K10910" s="41"/>
      <c r="L10910" s="41"/>
      <c r="M10910" s="41"/>
      <c r="N10910" s="41"/>
      <c r="O10910" s="41"/>
      <c r="P10910" s="41"/>
      <c r="Q10910" s="41"/>
      <c r="R10910" s="41"/>
      <c r="S10910" s="41"/>
      <c r="T10910" s="41"/>
      <c r="U10910" s="41"/>
      <c r="V10910" s="41"/>
      <c r="W10910" s="41"/>
      <c r="X10910" s="41"/>
      <c r="Y10910" s="41"/>
      <c r="Z10910" s="41"/>
      <c r="AA10910" s="41"/>
      <c r="AB10910" s="41"/>
      <c r="AC10910" s="41"/>
      <c r="AD10910" s="41"/>
      <c r="AE10910" s="41"/>
      <c r="AF10910" s="41"/>
      <c r="AG10910" s="41"/>
      <c r="AH10910" s="41"/>
      <c r="AI10910" s="41"/>
      <c r="AJ10910" s="41"/>
      <c r="AK10910" s="41"/>
      <c r="AL10910" s="41"/>
      <c r="AM10910" s="41"/>
      <c r="AN10910" s="41"/>
      <c r="AO10910" s="41"/>
      <c r="AP10910" s="41"/>
      <c r="AQ10910" s="41"/>
      <c r="AR10910" s="41"/>
      <c r="AS10910" s="41"/>
      <c r="AT10910" s="41"/>
      <c r="AU10910" s="41"/>
      <c r="AV10910" s="41"/>
      <c r="AW10910" s="41"/>
      <c r="AX10910" s="41"/>
      <c r="AY10910" s="41"/>
      <c r="AZ10910" s="41"/>
      <c r="BA10910" s="41"/>
      <c r="BB10910" s="41"/>
      <c r="BC10910" s="41"/>
      <c r="BD10910" s="41"/>
      <c r="BE10910" s="41"/>
      <c r="BF10910" s="41"/>
      <c r="BG10910" s="41"/>
      <c r="BH10910" s="41"/>
      <c r="BI10910" s="41"/>
      <c r="BJ10910" s="41"/>
      <c r="BK10910" s="41"/>
      <c r="BL10910" s="41"/>
      <c r="BM10910" s="41"/>
      <c r="BN10910" s="41"/>
      <c r="BO10910" s="41"/>
      <c r="BP10910" s="41"/>
      <c r="BQ10910" s="41"/>
      <c r="BR10910" s="41"/>
      <c r="BS10910" s="41"/>
      <c r="BT10910" s="41"/>
      <c r="BU10910" s="41"/>
      <c r="BV10910" s="41"/>
      <c r="BW10910" s="41"/>
      <c r="BX10910" s="41"/>
      <c r="BY10910" s="41"/>
      <c r="BZ10910" s="41"/>
      <c r="CA10910" s="41"/>
    </row>
    <row r="10911" spans="6:79" x14ac:dyDescent="0.25">
      <c r="F10911" s="40" t="s">
        <v>1810</v>
      </c>
      <c r="G10911" s="41"/>
      <c r="H10911" s="41"/>
      <c r="I10911" s="41"/>
      <c r="J10911" s="41"/>
      <c r="K10911" s="41"/>
      <c r="L10911" s="41"/>
      <c r="M10911" s="41"/>
      <c r="N10911" s="41"/>
      <c r="O10911" s="41"/>
      <c r="P10911" s="41"/>
      <c r="Q10911" s="41"/>
      <c r="R10911" s="41"/>
      <c r="S10911" s="41"/>
      <c r="T10911" s="41"/>
      <c r="U10911" s="41"/>
      <c r="V10911" s="41"/>
      <c r="W10911" s="41"/>
      <c r="X10911" s="41"/>
      <c r="Y10911" s="41"/>
      <c r="Z10911" s="41"/>
      <c r="AA10911" s="41"/>
      <c r="AB10911" s="41"/>
      <c r="AC10911" s="41"/>
      <c r="AD10911" s="41"/>
      <c r="AE10911" s="41"/>
      <c r="AF10911" s="41"/>
      <c r="AG10911" s="41"/>
      <c r="AH10911" s="41"/>
      <c r="AI10911" s="41"/>
      <c r="AJ10911" s="41"/>
      <c r="AK10911" s="41"/>
      <c r="AL10911" s="41"/>
      <c r="AM10911" s="41"/>
      <c r="AN10911" s="41"/>
      <c r="AO10911" s="41"/>
      <c r="AP10911" s="41"/>
      <c r="AQ10911" s="41"/>
      <c r="AR10911" s="41"/>
      <c r="AS10911" s="41"/>
      <c r="AT10911" s="41"/>
      <c r="AU10911" s="41"/>
      <c r="AV10911" s="41"/>
      <c r="AW10911" s="41"/>
      <c r="AX10911" s="41"/>
      <c r="AY10911" s="41"/>
      <c r="AZ10911" s="41"/>
      <c r="BA10911" s="41"/>
      <c r="BB10911" s="41"/>
      <c r="BC10911" s="41"/>
      <c r="BD10911" s="41"/>
      <c r="BE10911" s="41"/>
      <c r="BF10911" s="41"/>
      <c r="BG10911" s="41"/>
      <c r="BH10911" s="41"/>
      <c r="BI10911" s="41"/>
      <c r="BJ10911" s="41"/>
      <c r="BK10911" s="41"/>
      <c r="BL10911" s="41"/>
      <c r="BM10911" s="41"/>
      <c r="BN10911" s="41"/>
      <c r="BO10911" s="41"/>
      <c r="BP10911" s="41"/>
      <c r="BQ10911" s="41"/>
      <c r="BR10911" s="41"/>
      <c r="BS10911" s="41"/>
      <c r="BT10911" s="41"/>
      <c r="BU10911" s="41"/>
      <c r="BV10911" s="41"/>
      <c r="BW10911" s="41"/>
      <c r="BX10911" s="41"/>
      <c r="BY10911" s="41"/>
      <c r="BZ10911" s="41"/>
      <c r="CA10911" s="41"/>
    </row>
    <row r="10912" spans="6:79" x14ac:dyDescent="0.25">
      <c r="F10912" s="40" t="s">
        <v>1811</v>
      </c>
      <c r="G10912" s="41"/>
      <c r="H10912" s="41"/>
      <c r="I10912" s="41"/>
      <c r="J10912" s="41"/>
      <c r="K10912" s="41"/>
      <c r="L10912" s="41"/>
      <c r="M10912" s="41"/>
      <c r="N10912" s="41"/>
      <c r="O10912" s="41"/>
      <c r="P10912" s="41"/>
      <c r="Q10912" s="41"/>
      <c r="R10912" s="41"/>
      <c r="S10912" s="41"/>
      <c r="T10912" s="41"/>
      <c r="U10912" s="41"/>
      <c r="V10912" s="41"/>
      <c r="W10912" s="41"/>
      <c r="X10912" s="41"/>
      <c r="Y10912" s="41"/>
      <c r="Z10912" s="41"/>
      <c r="AA10912" s="41"/>
      <c r="AB10912" s="41"/>
      <c r="AC10912" s="41"/>
      <c r="AD10912" s="41"/>
      <c r="AE10912" s="41"/>
      <c r="AF10912" s="41"/>
      <c r="AG10912" s="41"/>
      <c r="AH10912" s="41"/>
      <c r="AI10912" s="41"/>
      <c r="AJ10912" s="41"/>
      <c r="AK10912" s="41"/>
      <c r="AL10912" s="41"/>
      <c r="AM10912" s="41"/>
      <c r="AN10912" s="41"/>
      <c r="AO10912" s="41"/>
      <c r="AP10912" s="41"/>
      <c r="AQ10912" s="41"/>
      <c r="AR10912" s="41"/>
      <c r="AS10912" s="41"/>
      <c r="AT10912" s="41"/>
      <c r="AU10912" s="41"/>
      <c r="AV10912" s="41"/>
      <c r="AW10912" s="41"/>
      <c r="AX10912" s="41"/>
      <c r="AY10912" s="41"/>
      <c r="AZ10912" s="41"/>
      <c r="BA10912" s="41"/>
      <c r="BB10912" s="41"/>
      <c r="BC10912" s="41"/>
      <c r="BD10912" s="41"/>
      <c r="BE10912" s="41"/>
      <c r="BF10912" s="41"/>
      <c r="BG10912" s="41"/>
      <c r="BH10912" s="41"/>
      <c r="BI10912" s="41"/>
      <c r="BJ10912" s="41"/>
      <c r="BK10912" s="41"/>
      <c r="BL10912" s="41"/>
      <c r="BM10912" s="41"/>
      <c r="BN10912" s="41"/>
      <c r="BO10912" s="41"/>
      <c r="BP10912" s="41"/>
      <c r="BQ10912" s="41"/>
      <c r="BR10912" s="41"/>
      <c r="BS10912" s="41"/>
      <c r="BT10912" s="41"/>
      <c r="BU10912" s="41"/>
      <c r="BV10912" s="41"/>
      <c r="BW10912" s="41"/>
      <c r="BX10912" s="41"/>
      <c r="BY10912" s="41"/>
      <c r="BZ10912" s="41"/>
      <c r="CA10912" s="41"/>
    </row>
    <row r="10913" spans="6:104" x14ac:dyDescent="0.25">
      <c r="F10913" s="40" t="s">
        <v>1812</v>
      </c>
      <c r="G10913" s="41"/>
      <c r="H10913" s="41"/>
      <c r="I10913" s="41"/>
      <c r="J10913" s="41"/>
      <c r="K10913" s="41"/>
      <c r="L10913" s="41"/>
      <c r="M10913" s="41"/>
      <c r="N10913" s="41"/>
      <c r="O10913" s="41"/>
      <c r="P10913" s="41"/>
      <c r="Q10913" s="41"/>
      <c r="R10913" s="41"/>
      <c r="S10913" s="41"/>
      <c r="T10913" s="41"/>
      <c r="U10913" s="41"/>
      <c r="V10913" s="41"/>
      <c r="W10913" s="41"/>
      <c r="X10913" s="41"/>
      <c r="Y10913" s="41"/>
      <c r="Z10913" s="41"/>
      <c r="AA10913" s="41"/>
      <c r="AB10913" s="41"/>
      <c r="AC10913" s="41"/>
      <c r="AD10913" s="41"/>
      <c r="AE10913" s="41"/>
      <c r="AF10913" s="41"/>
      <c r="AG10913" s="41"/>
      <c r="AH10913" s="41"/>
      <c r="AI10913" s="41"/>
      <c r="AJ10913" s="41"/>
      <c r="AK10913" s="41"/>
      <c r="AL10913" s="41"/>
      <c r="AM10913" s="41"/>
      <c r="AN10913" s="41"/>
      <c r="AO10913" s="41"/>
      <c r="AP10913" s="41"/>
      <c r="AQ10913" s="41"/>
      <c r="AR10913" s="41"/>
      <c r="AS10913" s="41"/>
      <c r="AT10913" s="41"/>
      <c r="AU10913" s="41"/>
      <c r="AV10913" s="41"/>
      <c r="AW10913" s="41"/>
      <c r="AX10913" s="41"/>
      <c r="AY10913" s="41"/>
      <c r="AZ10913" s="41"/>
      <c r="BA10913" s="41"/>
      <c r="BB10913" s="41"/>
      <c r="BC10913" s="41"/>
      <c r="BD10913" s="41"/>
      <c r="BE10913" s="41"/>
      <c r="BF10913" s="41"/>
      <c r="BG10913" s="41"/>
      <c r="BH10913" s="41"/>
      <c r="BI10913" s="41"/>
      <c r="BJ10913" s="41"/>
      <c r="BK10913" s="41"/>
      <c r="BL10913" s="41"/>
      <c r="BM10913" s="41"/>
      <c r="BN10913" s="41"/>
      <c r="BO10913" s="41"/>
      <c r="BP10913" s="41"/>
      <c r="BQ10913" s="41"/>
      <c r="BR10913" s="41"/>
      <c r="BS10913" s="41"/>
      <c r="BT10913" s="41"/>
      <c r="BU10913" s="41"/>
      <c r="BV10913" s="41"/>
      <c r="BW10913" s="41"/>
      <c r="BX10913" s="41"/>
      <c r="BY10913" s="41"/>
      <c r="BZ10913" s="41"/>
      <c r="CA10913" s="41"/>
    </row>
    <row r="10914" spans="6:104" x14ac:dyDescent="0.25">
      <c r="F10914" s="40" t="s">
        <v>1813</v>
      </c>
      <c r="G10914" s="41"/>
      <c r="H10914" s="41"/>
      <c r="I10914" s="41"/>
      <c r="J10914" s="41"/>
      <c r="K10914" s="41"/>
      <c r="L10914" s="41"/>
      <c r="M10914" s="41"/>
      <c r="N10914" s="41"/>
      <c r="O10914" s="41"/>
      <c r="P10914" s="41"/>
      <c r="Q10914" s="41"/>
      <c r="R10914" s="41"/>
      <c r="S10914" s="41"/>
      <c r="T10914" s="41"/>
      <c r="U10914" s="41"/>
      <c r="V10914" s="41"/>
      <c r="W10914" s="41"/>
      <c r="X10914" s="41"/>
      <c r="Y10914" s="41"/>
      <c r="Z10914" s="41"/>
      <c r="AA10914" s="41"/>
      <c r="AB10914" s="41"/>
      <c r="AC10914" s="41"/>
      <c r="AD10914" s="41"/>
      <c r="AE10914" s="41"/>
      <c r="AF10914" s="41"/>
      <c r="AG10914" s="41"/>
      <c r="AH10914" s="41"/>
      <c r="AI10914" s="41"/>
      <c r="AJ10914" s="41"/>
      <c r="AK10914" s="41"/>
      <c r="AL10914" s="41"/>
      <c r="AM10914" s="41"/>
      <c r="AN10914" s="41"/>
      <c r="AO10914" s="41"/>
      <c r="AP10914" s="41"/>
      <c r="AQ10914" s="41"/>
      <c r="AR10914" s="41"/>
      <c r="AS10914" s="41"/>
      <c r="AT10914" s="41"/>
      <c r="AU10914" s="41"/>
      <c r="AV10914" s="41"/>
      <c r="AW10914" s="41"/>
      <c r="AX10914" s="41"/>
      <c r="AY10914" s="41"/>
      <c r="AZ10914" s="41"/>
      <c r="BA10914" s="41"/>
      <c r="BB10914" s="41"/>
      <c r="BC10914" s="41"/>
      <c r="BD10914" s="41"/>
      <c r="BE10914" s="41"/>
      <c r="BF10914" s="41"/>
      <c r="BG10914" s="41"/>
      <c r="BH10914" s="41"/>
      <c r="BI10914" s="41"/>
      <c r="BJ10914" s="41"/>
      <c r="BK10914" s="41"/>
      <c r="BL10914" s="41"/>
      <c r="BM10914" s="41"/>
      <c r="BN10914" s="41"/>
      <c r="BO10914" s="41"/>
      <c r="BP10914" s="41"/>
      <c r="BQ10914" s="41"/>
      <c r="BR10914" s="41"/>
      <c r="BS10914" s="41"/>
      <c r="BT10914" s="41"/>
      <c r="BU10914" s="41"/>
      <c r="BV10914" s="41"/>
      <c r="BW10914" s="41"/>
      <c r="BX10914" s="41"/>
      <c r="BY10914" s="41"/>
      <c r="BZ10914" s="41"/>
      <c r="CA10914" s="41"/>
    </row>
    <row r="10915" spans="6:104" x14ac:dyDescent="0.25">
      <c r="F10915" s="40" t="s">
        <v>1814</v>
      </c>
      <c r="G10915" s="41"/>
      <c r="H10915" s="41"/>
      <c r="I10915" s="41"/>
      <c r="J10915" s="41"/>
      <c r="K10915" s="41"/>
      <c r="L10915" s="41"/>
      <c r="M10915" s="41"/>
      <c r="N10915" s="41"/>
      <c r="O10915" s="41"/>
      <c r="P10915" s="41"/>
      <c r="Q10915" s="41"/>
      <c r="R10915" s="41"/>
      <c r="S10915" s="41"/>
      <c r="T10915" s="41"/>
      <c r="U10915" s="41"/>
      <c r="V10915" s="41"/>
      <c r="W10915" s="41"/>
      <c r="X10915" s="41"/>
      <c r="Y10915" s="41"/>
      <c r="Z10915" s="41"/>
      <c r="AA10915" s="41"/>
      <c r="AB10915" s="41"/>
      <c r="AC10915" s="41"/>
      <c r="AD10915" s="41"/>
      <c r="AE10915" s="41"/>
      <c r="AF10915" s="41"/>
      <c r="AG10915" s="41"/>
      <c r="AH10915" s="41"/>
      <c r="AI10915" s="41"/>
      <c r="AJ10915" s="41"/>
      <c r="AK10915" s="41"/>
      <c r="AL10915" s="41"/>
      <c r="AM10915" s="41"/>
      <c r="AN10915" s="41"/>
      <c r="AO10915" s="41"/>
      <c r="AP10915" s="41"/>
      <c r="AQ10915" s="41"/>
      <c r="AR10915" s="41"/>
      <c r="AS10915" s="41"/>
      <c r="AT10915" s="41"/>
      <c r="AU10915" s="41"/>
      <c r="AV10915" s="41"/>
      <c r="AW10915" s="41"/>
      <c r="AX10915" s="41"/>
      <c r="AY10915" s="41"/>
      <c r="AZ10915" s="41"/>
      <c r="BA10915" s="41"/>
      <c r="BB10915" s="41"/>
      <c r="BC10915" s="41"/>
      <c r="BD10915" s="41"/>
      <c r="BE10915" s="41"/>
      <c r="BF10915" s="41"/>
      <c r="BG10915" s="41"/>
      <c r="BH10915" s="41"/>
      <c r="BI10915" s="41"/>
      <c r="BJ10915" s="41"/>
      <c r="BK10915" s="41"/>
      <c r="BL10915" s="41"/>
      <c r="BM10915" s="41"/>
      <c r="BN10915" s="41"/>
      <c r="BO10915" s="41"/>
      <c r="BP10915" s="41"/>
      <c r="BQ10915" s="41"/>
      <c r="BR10915" s="41"/>
      <c r="BS10915" s="41"/>
      <c r="BT10915" s="41"/>
      <c r="BU10915" s="41"/>
      <c r="BV10915" s="41"/>
      <c r="BW10915" s="41"/>
      <c r="BX10915" s="41"/>
      <c r="BY10915" s="41"/>
      <c r="BZ10915" s="41"/>
      <c r="CA10915" s="41"/>
    </row>
    <row r="10916" spans="6:104" x14ac:dyDescent="0.25">
      <c r="F10916" s="40" t="s">
        <v>1815</v>
      </c>
      <c r="G10916" s="41"/>
      <c r="H10916" s="41"/>
      <c r="I10916" s="41"/>
      <c r="J10916" s="41"/>
      <c r="K10916" s="41"/>
      <c r="L10916" s="41"/>
      <c r="M10916" s="41"/>
      <c r="N10916" s="41"/>
      <c r="O10916" s="41"/>
      <c r="P10916" s="41"/>
      <c r="Q10916" s="41"/>
      <c r="R10916" s="41"/>
      <c r="S10916" s="41"/>
      <c r="T10916" s="41"/>
      <c r="U10916" s="41"/>
      <c r="V10916" s="41"/>
      <c r="W10916" s="41"/>
      <c r="X10916" s="41"/>
      <c r="Y10916" s="41"/>
      <c r="Z10916" s="41"/>
      <c r="AA10916" s="41"/>
      <c r="AB10916" s="41"/>
      <c r="AC10916" s="41"/>
      <c r="AD10916" s="41"/>
      <c r="AE10916" s="41"/>
      <c r="AF10916" s="41"/>
      <c r="AG10916" s="41"/>
      <c r="AH10916" s="41"/>
      <c r="AI10916" s="41"/>
      <c r="AJ10916" s="41"/>
      <c r="AK10916" s="41"/>
      <c r="AL10916" s="41"/>
      <c r="AM10916" s="41"/>
      <c r="AN10916" s="41"/>
      <c r="AO10916" s="41"/>
      <c r="AP10916" s="41"/>
      <c r="AQ10916" s="41"/>
      <c r="AR10916" s="41"/>
      <c r="AS10916" s="41"/>
      <c r="AT10916" s="41"/>
      <c r="AU10916" s="41"/>
      <c r="AV10916" s="41"/>
      <c r="AW10916" s="41"/>
      <c r="AX10916" s="41"/>
      <c r="AY10916" s="41"/>
      <c r="AZ10916" s="41"/>
      <c r="BA10916" s="41"/>
      <c r="BB10916" s="41"/>
      <c r="BC10916" s="41"/>
      <c r="BD10916" s="41"/>
      <c r="BE10916" s="41"/>
      <c r="BF10916" s="41"/>
      <c r="BG10916" s="41"/>
      <c r="BH10916" s="41"/>
      <c r="BI10916" s="41"/>
      <c r="BJ10916" s="41"/>
      <c r="BK10916" s="41"/>
      <c r="BL10916" s="41"/>
      <c r="BM10916" s="41"/>
      <c r="BN10916" s="41"/>
      <c r="BO10916" s="41"/>
      <c r="BP10916" s="41"/>
      <c r="BQ10916" s="41"/>
      <c r="BR10916" s="41"/>
      <c r="BS10916" s="41"/>
      <c r="BT10916" s="41"/>
      <c r="BU10916" s="41"/>
      <c r="BV10916" s="41"/>
      <c r="BW10916" s="41"/>
      <c r="BX10916" s="41"/>
      <c r="BY10916" s="41"/>
      <c r="BZ10916" s="41"/>
      <c r="CA10916" s="41"/>
    </row>
    <row r="10917" spans="6:104" x14ac:dyDescent="0.25">
      <c r="F10917" s="40" t="s">
        <v>1370</v>
      </c>
      <c r="G10917" s="41"/>
      <c r="H10917" s="41"/>
      <c r="I10917" s="41"/>
      <c r="J10917" s="41"/>
      <c r="K10917" s="41"/>
      <c r="L10917" s="41"/>
      <c r="M10917" s="41"/>
      <c r="N10917" s="41"/>
      <c r="O10917" s="41"/>
      <c r="P10917" s="41"/>
      <c r="Q10917" s="41"/>
      <c r="R10917" s="41"/>
      <c r="S10917" s="41"/>
      <c r="T10917" s="41"/>
      <c r="U10917" s="41"/>
      <c r="V10917" s="41"/>
      <c r="W10917" s="41"/>
      <c r="X10917" s="41"/>
      <c r="Y10917" s="41"/>
      <c r="Z10917" s="41"/>
      <c r="AA10917" s="41"/>
      <c r="AB10917" s="41"/>
      <c r="AC10917" s="41"/>
      <c r="AD10917" s="41"/>
      <c r="AE10917" s="41"/>
      <c r="AF10917" s="41"/>
      <c r="AG10917" s="41"/>
      <c r="AH10917" s="41"/>
      <c r="AI10917" s="41"/>
      <c r="AJ10917" s="41"/>
      <c r="AK10917" s="41"/>
      <c r="AL10917" s="41"/>
      <c r="AM10917" s="41"/>
      <c r="AN10917" s="41"/>
      <c r="AO10917" s="41"/>
      <c r="AP10917" s="41"/>
      <c r="AQ10917" s="41"/>
      <c r="AR10917" s="41"/>
      <c r="AS10917" s="41"/>
      <c r="AT10917" s="41"/>
      <c r="AU10917" s="41"/>
      <c r="AV10917" s="41"/>
      <c r="AW10917" s="41"/>
      <c r="AX10917" s="41"/>
      <c r="AY10917" s="41"/>
      <c r="AZ10917" s="41"/>
      <c r="BA10917" s="41"/>
      <c r="BB10917" s="41"/>
      <c r="BC10917" s="41"/>
      <c r="BD10917" s="41"/>
      <c r="BE10917" s="41"/>
      <c r="BF10917" s="41"/>
      <c r="BG10917" s="41"/>
      <c r="BH10917" s="41"/>
      <c r="BI10917" s="41"/>
      <c r="BJ10917" s="41"/>
      <c r="BK10917" s="41"/>
      <c r="BL10917" s="41"/>
      <c r="BM10917" s="41"/>
      <c r="BN10917" s="41"/>
      <c r="BO10917" s="41"/>
      <c r="BP10917" s="41"/>
      <c r="BQ10917" s="41"/>
      <c r="BR10917" s="41"/>
      <c r="BS10917" s="41"/>
      <c r="BT10917" s="41"/>
      <c r="BU10917" s="41"/>
      <c r="BV10917" s="41"/>
      <c r="BW10917" s="41"/>
      <c r="BX10917" s="41"/>
      <c r="BY10917" s="41"/>
      <c r="BZ10917" s="41"/>
      <c r="CA10917" s="41"/>
    </row>
    <row r="10918" spans="6:104" x14ac:dyDescent="0.25">
      <c r="F10918" s="40" t="s">
        <v>1816</v>
      </c>
      <c r="G10918" s="41"/>
      <c r="H10918" s="41"/>
      <c r="I10918" s="41"/>
      <c r="J10918" s="41"/>
      <c r="K10918" s="41"/>
      <c r="L10918" s="41"/>
      <c r="M10918" s="41"/>
      <c r="N10918" s="41"/>
      <c r="O10918" s="41"/>
      <c r="P10918" s="41"/>
      <c r="Q10918" s="41"/>
      <c r="R10918" s="41"/>
      <c r="S10918" s="41"/>
      <c r="T10918" s="41"/>
      <c r="U10918" s="41"/>
      <c r="V10918" s="41"/>
      <c r="W10918" s="41"/>
      <c r="X10918" s="41"/>
      <c r="Y10918" s="41"/>
      <c r="Z10918" s="41"/>
      <c r="AA10918" s="41"/>
      <c r="AB10918" s="41"/>
      <c r="AC10918" s="41"/>
      <c r="AD10918" s="41"/>
      <c r="AE10918" s="41"/>
      <c r="AF10918" s="41"/>
      <c r="AG10918" s="41"/>
      <c r="AH10918" s="41"/>
      <c r="AI10918" s="41"/>
      <c r="AJ10918" s="41"/>
      <c r="AK10918" s="41"/>
      <c r="AL10918" s="41"/>
      <c r="AM10918" s="41"/>
      <c r="AN10918" s="41"/>
      <c r="AO10918" s="41"/>
      <c r="AP10918" s="41"/>
      <c r="AQ10918" s="41"/>
      <c r="AR10918" s="41"/>
      <c r="AS10918" s="41"/>
      <c r="AT10918" s="41"/>
      <c r="AU10918" s="41"/>
      <c r="AV10918" s="41"/>
      <c r="AW10918" s="41"/>
      <c r="AX10918" s="41"/>
      <c r="AY10918" s="41"/>
      <c r="AZ10918" s="41"/>
      <c r="BA10918" s="41"/>
      <c r="BB10918" s="41"/>
      <c r="BC10918" s="41"/>
      <c r="BD10918" s="41"/>
      <c r="BE10918" s="41"/>
      <c r="BF10918" s="41"/>
      <c r="BG10918" s="41"/>
      <c r="BH10918" s="41"/>
      <c r="BI10918" s="41"/>
      <c r="BJ10918" s="41"/>
      <c r="BK10918" s="41"/>
      <c r="BL10918" s="41"/>
      <c r="BM10918" s="41"/>
      <c r="BN10918" s="41"/>
      <c r="BO10918" s="41"/>
      <c r="BP10918" s="41"/>
      <c r="BQ10918" s="41"/>
      <c r="BR10918" s="41"/>
      <c r="BS10918" s="41"/>
      <c r="BT10918" s="41"/>
      <c r="BU10918" s="41"/>
      <c r="BV10918" s="41"/>
      <c r="BW10918" s="41"/>
      <c r="BX10918" s="41"/>
      <c r="BY10918" s="41"/>
      <c r="BZ10918" s="41"/>
      <c r="CA10918" s="41"/>
    </row>
    <row r="10919" spans="6:104" x14ac:dyDescent="0.25">
      <c r="F10919" s="40"/>
      <c r="G10919" s="41"/>
      <c r="H10919" s="41"/>
      <c r="I10919" s="41"/>
      <c r="J10919" s="41"/>
      <c r="K10919" s="41"/>
      <c r="L10919" s="41"/>
      <c r="M10919" s="41"/>
      <c r="N10919" s="41"/>
      <c r="O10919" s="41"/>
      <c r="P10919" s="41"/>
      <c r="Q10919" s="41"/>
      <c r="R10919" s="41"/>
      <c r="S10919" s="41"/>
      <c r="T10919" s="41"/>
      <c r="U10919" s="41"/>
      <c r="V10919" s="41"/>
      <c r="W10919" s="41"/>
      <c r="X10919" s="41"/>
      <c r="Y10919" s="41"/>
      <c r="Z10919" s="41"/>
      <c r="AA10919" s="41"/>
      <c r="AB10919" s="41"/>
      <c r="AC10919" s="41"/>
      <c r="AD10919" s="41"/>
      <c r="AE10919" s="41"/>
      <c r="AF10919" s="41"/>
      <c r="AG10919" s="41"/>
      <c r="AH10919" s="41"/>
      <c r="AI10919" s="41"/>
      <c r="AJ10919" s="41"/>
      <c r="AK10919" s="41"/>
      <c r="AL10919" s="41"/>
      <c r="AM10919" s="41"/>
      <c r="AN10919" s="41"/>
      <c r="AO10919" s="41"/>
      <c r="AP10919" s="41"/>
      <c r="AQ10919" s="41"/>
      <c r="AR10919" s="41"/>
      <c r="AS10919" s="41"/>
      <c r="AT10919" s="41"/>
      <c r="AU10919" s="41"/>
      <c r="AV10919" s="41"/>
      <c r="AW10919" s="41"/>
      <c r="AX10919" s="41"/>
      <c r="AY10919" s="41"/>
      <c r="AZ10919" s="41"/>
      <c r="BA10919" s="41"/>
      <c r="BB10919" s="41"/>
      <c r="BC10919" s="41"/>
      <c r="BD10919" s="41"/>
      <c r="BE10919" s="41"/>
      <c r="BF10919" s="41"/>
      <c r="BG10919" s="41"/>
      <c r="BH10919" s="41"/>
      <c r="BI10919" s="41"/>
      <c r="BJ10919" s="41"/>
      <c r="BK10919" s="41"/>
      <c r="BL10919" s="41"/>
      <c r="BM10919" s="41"/>
      <c r="BN10919" s="41"/>
      <c r="BO10919" s="41"/>
      <c r="BP10919" s="41"/>
      <c r="BQ10919" s="41"/>
      <c r="BR10919" s="41"/>
      <c r="BS10919" s="41"/>
      <c r="BT10919" s="41"/>
      <c r="BU10919" s="41"/>
      <c r="BV10919" s="41"/>
      <c r="BW10919" s="41"/>
      <c r="BX10919" s="41"/>
      <c r="BY10919" s="41"/>
      <c r="BZ10919" s="41"/>
      <c r="CA10919" s="41"/>
    </row>
    <row r="10920" spans="6:104" x14ac:dyDescent="0.25">
      <c r="F10920" s="40" t="s">
        <v>1817</v>
      </c>
      <c r="G10920" s="41"/>
      <c r="H10920" s="41"/>
      <c r="I10920" s="41"/>
      <c r="J10920" s="41"/>
      <c r="K10920" s="41"/>
      <c r="L10920" s="41"/>
      <c r="M10920" s="41"/>
      <c r="N10920" s="41"/>
      <c r="O10920" s="41"/>
      <c r="P10920" s="41"/>
      <c r="Q10920" s="41"/>
      <c r="R10920" s="41"/>
      <c r="S10920" s="41"/>
      <c r="T10920" s="41"/>
      <c r="U10920" s="41"/>
      <c r="V10920" s="41"/>
      <c r="W10920" s="41"/>
      <c r="X10920" s="41"/>
      <c r="Y10920" s="41"/>
      <c r="Z10920" s="41"/>
      <c r="AA10920" s="41"/>
      <c r="AB10920" s="41"/>
      <c r="AC10920" s="41"/>
      <c r="AD10920" s="41"/>
      <c r="AE10920" s="41"/>
      <c r="AF10920" s="41"/>
      <c r="AG10920" s="41"/>
      <c r="AH10920" s="41"/>
      <c r="AI10920" s="41"/>
      <c r="AJ10920" s="41"/>
      <c r="AK10920" s="41"/>
      <c r="AL10920" s="41"/>
      <c r="AM10920" s="41"/>
      <c r="AN10920" s="41"/>
      <c r="AO10920" s="41"/>
      <c r="AP10920" s="41"/>
      <c r="AQ10920" s="41"/>
      <c r="AR10920" s="41"/>
      <c r="AS10920" s="41"/>
      <c r="AT10920" s="41"/>
      <c r="AU10920" s="41"/>
      <c r="AV10920" s="41"/>
      <c r="AW10920" s="41"/>
      <c r="AX10920" s="41"/>
      <c r="AY10920" s="41"/>
      <c r="AZ10920" s="41"/>
      <c r="BA10920" s="41"/>
      <c r="BB10920" s="41"/>
      <c r="BC10920" s="41"/>
      <c r="BD10920" s="41"/>
      <c r="BE10920" s="41"/>
      <c r="BF10920" s="41"/>
      <c r="BG10920" s="41"/>
      <c r="BH10920" s="41"/>
      <c r="BI10920" s="41"/>
      <c r="BJ10920" s="41"/>
      <c r="BK10920" s="41"/>
      <c r="BL10920" s="41"/>
      <c r="BM10920" s="41"/>
      <c r="BN10920" s="41"/>
      <c r="BO10920" s="41"/>
      <c r="BP10920" s="41"/>
      <c r="BQ10920" s="41"/>
      <c r="BR10920" s="41"/>
      <c r="BS10920" s="41"/>
      <c r="BT10920" s="41"/>
      <c r="BU10920" s="41"/>
      <c r="BV10920" s="41"/>
      <c r="BW10920" s="41"/>
      <c r="BX10920" s="41"/>
      <c r="BY10920" s="41"/>
      <c r="BZ10920" s="41"/>
      <c r="CA10920" s="41"/>
    </row>
    <row r="10921" spans="6:104" x14ac:dyDescent="0.25">
      <c r="F10921" s="40" t="s">
        <v>1818</v>
      </c>
      <c r="G10921" s="41"/>
      <c r="H10921" s="41"/>
      <c r="I10921" s="41"/>
      <c r="J10921" s="41"/>
      <c r="K10921" s="41"/>
      <c r="L10921" s="41"/>
      <c r="M10921" s="41"/>
      <c r="N10921" s="41"/>
      <c r="O10921" s="41"/>
      <c r="P10921" s="41"/>
      <c r="Q10921" s="41"/>
      <c r="R10921" s="41"/>
      <c r="S10921" s="41"/>
      <c r="T10921" s="41"/>
      <c r="U10921" s="41"/>
      <c r="V10921" s="41"/>
      <c r="W10921" s="41"/>
      <c r="X10921" s="41"/>
      <c r="Y10921" s="41"/>
      <c r="Z10921" s="41"/>
      <c r="AA10921" s="41"/>
      <c r="AB10921" s="41"/>
      <c r="AC10921" s="41"/>
      <c r="AD10921" s="41"/>
      <c r="AE10921" s="41"/>
      <c r="AF10921" s="41"/>
      <c r="AG10921" s="41"/>
      <c r="AH10921" s="41"/>
      <c r="AI10921" s="41"/>
      <c r="AJ10921" s="41"/>
      <c r="AK10921" s="41"/>
      <c r="AL10921" s="41"/>
      <c r="AM10921" s="41"/>
      <c r="AN10921" s="41"/>
      <c r="AO10921" s="41"/>
      <c r="AP10921" s="41"/>
      <c r="AQ10921" s="41"/>
      <c r="AR10921" s="41"/>
      <c r="AS10921" s="41"/>
      <c r="AT10921" s="41"/>
      <c r="AU10921" s="41"/>
      <c r="AV10921" s="41"/>
      <c r="AW10921" s="41"/>
      <c r="AX10921" s="41"/>
      <c r="AY10921" s="41"/>
      <c r="AZ10921" s="41"/>
      <c r="BA10921" s="41"/>
      <c r="BB10921" s="41"/>
      <c r="BC10921" s="41"/>
      <c r="BD10921" s="41"/>
      <c r="BE10921" s="41"/>
      <c r="BF10921" s="41"/>
      <c r="BG10921" s="41"/>
      <c r="BH10921" s="41"/>
      <c r="BI10921" s="41"/>
      <c r="BJ10921" s="41"/>
      <c r="BK10921" s="41"/>
      <c r="BL10921" s="41"/>
      <c r="BM10921" s="41"/>
      <c r="BN10921" s="41"/>
      <c r="BO10921" s="41"/>
      <c r="BP10921" s="41"/>
      <c r="BQ10921" s="41"/>
      <c r="BR10921" s="41"/>
      <c r="BS10921" s="41"/>
      <c r="BT10921" s="41"/>
      <c r="BU10921" s="41"/>
      <c r="BV10921" s="41"/>
      <c r="BW10921" s="41"/>
      <c r="BX10921" s="41"/>
      <c r="BY10921" s="41"/>
      <c r="BZ10921" s="41"/>
      <c r="CA10921" s="41"/>
    </row>
    <row r="10922" spans="6:104" x14ac:dyDescent="0.25">
      <c r="F10922" s="40" t="s">
        <v>1819</v>
      </c>
      <c r="G10922" s="41"/>
      <c r="H10922" s="41"/>
      <c r="I10922" s="41"/>
      <c r="J10922" s="41"/>
      <c r="K10922" s="41"/>
      <c r="L10922" s="41"/>
      <c r="M10922" s="41"/>
      <c r="N10922" s="41"/>
      <c r="O10922" s="41"/>
      <c r="P10922" s="41"/>
      <c r="Q10922" s="41"/>
      <c r="R10922" s="41"/>
      <c r="S10922" s="41"/>
      <c r="T10922" s="41"/>
      <c r="U10922" s="41"/>
      <c r="V10922" s="41"/>
      <c r="W10922" s="41"/>
      <c r="X10922" s="41"/>
      <c r="Y10922" s="41"/>
      <c r="Z10922" s="41"/>
      <c r="AA10922" s="41"/>
      <c r="AB10922" s="41"/>
      <c r="AC10922" s="41"/>
      <c r="AD10922" s="41"/>
      <c r="AE10922" s="41"/>
      <c r="AF10922" s="41"/>
      <c r="AG10922" s="41"/>
      <c r="AH10922" s="41"/>
      <c r="AI10922" s="41"/>
      <c r="AJ10922" s="41"/>
      <c r="AK10922" s="41"/>
      <c r="AL10922" s="41"/>
      <c r="AM10922" s="41"/>
      <c r="AN10922" s="41"/>
      <c r="AO10922" s="41"/>
      <c r="AP10922" s="41"/>
      <c r="AQ10922" s="41"/>
      <c r="AR10922" s="41"/>
      <c r="AS10922" s="41"/>
      <c r="AT10922" s="41"/>
      <c r="AU10922" s="41"/>
      <c r="AV10922" s="41"/>
      <c r="AW10922" s="41"/>
      <c r="AX10922" s="41"/>
      <c r="AY10922" s="41"/>
      <c r="AZ10922" s="41"/>
      <c r="BA10922" s="41"/>
      <c r="BB10922" s="41"/>
      <c r="BC10922" s="41"/>
      <c r="BD10922" s="41"/>
      <c r="BE10922" s="41"/>
      <c r="BF10922" s="41"/>
      <c r="BG10922" s="41"/>
      <c r="BH10922" s="41"/>
      <c r="BI10922" s="41"/>
      <c r="BJ10922" s="41"/>
      <c r="BK10922" s="41"/>
      <c r="BL10922" s="41"/>
      <c r="BM10922" s="41"/>
      <c r="BN10922" s="41"/>
      <c r="BO10922" s="41"/>
      <c r="BP10922" s="41"/>
      <c r="BQ10922" s="41"/>
      <c r="BR10922" s="41"/>
      <c r="BS10922" s="41"/>
      <c r="BT10922" s="41"/>
      <c r="BU10922" s="41"/>
      <c r="BV10922" s="41"/>
      <c r="BW10922" s="41"/>
      <c r="BX10922" s="41"/>
      <c r="BY10922" s="41"/>
      <c r="BZ10922" s="41"/>
      <c r="CA10922" s="41"/>
    </row>
    <row r="10923" spans="6:104" x14ac:dyDescent="0.25">
      <c r="F10923" s="40"/>
      <c r="G10923" s="41"/>
      <c r="H10923" s="41"/>
      <c r="I10923" s="41"/>
      <c r="J10923" s="41"/>
      <c r="K10923" s="41"/>
      <c r="L10923" s="41"/>
      <c r="M10923" s="41"/>
      <c r="N10923" s="41"/>
      <c r="O10923" s="41"/>
      <c r="P10923" s="41"/>
      <c r="Q10923" s="41"/>
      <c r="R10923" s="41"/>
      <c r="S10923" s="41"/>
      <c r="T10923" s="41"/>
      <c r="U10923" s="41"/>
      <c r="V10923" s="41"/>
      <c r="W10923" s="41"/>
      <c r="X10923" s="41"/>
      <c r="Y10923" s="41"/>
      <c r="Z10923" s="41"/>
      <c r="AA10923" s="41"/>
      <c r="AB10923" s="41"/>
      <c r="AC10923" s="41"/>
      <c r="AD10923" s="41"/>
      <c r="AE10923" s="41"/>
      <c r="AF10923" s="41"/>
      <c r="AG10923" s="41"/>
      <c r="AH10923" s="41"/>
      <c r="AI10923" s="41"/>
      <c r="AJ10923" s="41"/>
      <c r="AK10923" s="41"/>
      <c r="AL10923" s="41"/>
      <c r="AM10923" s="41"/>
      <c r="AN10923" s="41"/>
      <c r="AO10923" s="41"/>
      <c r="AP10923" s="41"/>
      <c r="AQ10923" s="41"/>
      <c r="AR10923" s="41"/>
      <c r="AS10923" s="41"/>
      <c r="AT10923" s="41"/>
      <c r="AU10923" s="41"/>
      <c r="AV10923" s="41"/>
      <c r="AW10923" s="41"/>
      <c r="AX10923" s="41"/>
      <c r="AY10923" s="41"/>
      <c r="AZ10923" s="41"/>
      <c r="BA10923" s="41"/>
      <c r="BB10923" s="41"/>
      <c r="BC10923" s="41"/>
      <c r="BD10923" s="41"/>
      <c r="BE10923" s="41"/>
      <c r="BF10923" s="41"/>
      <c r="BG10923" s="41"/>
      <c r="BH10923" s="41"/>
      <c r="BI10923" s="41"/>
      <c r="BJ10923" s="41"/>
      <c r="BK10923" s="41"/>
      <c r="BL10923" s="41"/>
      <c r="BM10923" s="41"/>
      <c r="BN10923" s="41"/>
      <c r="BO10923" s="41"/>
      <c r="BP10923" s="41"/>
      <c r="BQ10923" s="41"/>
      <c r="BR10923" s="41"/>
      <c r="BS10923" s="41"/>
      <c r="BT10923" s="41"/>
      <c r="BU10923" s="41"/>
      <c r="BV10923" s="41"/>
      <c r="BW10923" s="41"/>
      <c r="BX10923" s="41"/>
      <c r="BY10923" s="41"/>
      <c r="BZ10923" s="41"/>
      <c r="CA10923" s="41"/>
    </row>
    <row r="10924" spans="6:104" x14ac:dyDescent="0.25">
      <c r="F10924" s="40" t="s">
        <v>1836</v>
      </c>
      <c r="G10924" s="41"/>
      <c r="H10924" s="41"/>
      <c r="I10924" s="41"/>
      <c r="J10924" s="41"/>
      <c r="K10924" s="41"/>
      <c r="L10924" s="41"/>
      <c r="M10924" s="41"/>
      <c r="N10924" s="41"/>
      <c r="O10924" s="41"/>
      <c r="P10924" s="41"/>
      <c r="Q10924" s="41"/>
      <c r="R10924" s="41"/>
      <c r="S10924" s="41"/>
      <c r="T10924" s="41"/>
      <c r="U10924" s="41"/>
      <c r="V10924" s="41"/>
      <c r="W10924" s="41"/>
      <c r="X10924" s="41"/>
      <c r="Y10924" s="41"/>
      <c r="Z10924" s="41"/>
      <c r="AA10924" s="41"/>
      <c r="AB10924" s="41"/>
      <c r="AC10924" s="41"/>
      <c r="AD10924" s="41"/>
      <c r="AE10924" s="41"/>
      <c r="AF10924" s="41"/>
      <c r="AG10924" s="41"/>
      <c r="AH10924" s="41"/>
      <c r="AI10924" s="41"/>
      <c r="AJ10924" s="41"/>
      <c r="AK10924" s="41"/>
      <c r="AL10924" s="41"/>
      <c r="AM10924" s="41"/>
      <c r="AN10924" s="41"/>
      <c r="AO10924" s="41"/>
      <c r="AP10924" s="41"/>
      <c r="AQ10924" s="41"/>
      <c r="AR10924" s="41"/>
      <c r="AS10924" s="41"/>
      <c r="AT10924" s="41"/>
      <c r="AU10924" s="41"/>
      <c r="AV10924" s="41"/>
      <c r="AW10924" s="41"/>
      <c r="AX10924" s="41"/>
      <c r="AY10924" s="41"/>
      <c r="AZ10924" s="41"/>
      <c r="BA10924" s="41"/>
      <c r="BB10924" s="41"/>
      <c r="BC10924" s="41"/>
      <c r="BD10924" s="41"/>
      <c r="BE10924" s="41"/>
      <c r="BF10924" s="41"/>
      <c r="BG10924" s="41"/>
      <c r="BH10924" s="41"/>
      <c r="BI10924" s="41"/>
      <c r="BJ10924" s="41"/>
      <c r="BK10924" s="41"/>
      <c r="BL10924" s="41"/>
      <c r="BM10924" s="41"/>
      <c r="BN10924" s="41"/>
      <c r="BO10924" s="41"/>
      <c r="BP10924" s="41"/>
      <c r="BQ10924" s="41"/>
      <c r="BR10924" s="41"/>
      <c r="BS10924" s="41"/>
      <c r="BT10924" s="41"/>
      <c r="BU10924" s="41"/>
      <c r="BV10924" s="41"/>
      <c r="BW10924" s="41"/>
      <c r="BX10924" s="41"/>
      <c r="BY10924" s="41"/>
      <c r="BZ10924" s="41"/>
      <c r="CA10924" s="41"/>
    </row>
    <row r="10925" spans="6:104" x14ac:dyDescent="0.25">
      <c r="F10925" s="40" t="s">
        <v>1837</v>
      </c>
      <c r="G10925" s="41"/>
      <c r="H10925" s="41"/>
      <c r="I10925" s="41"/>
      <c r="J10925" s="41"/>
      <c r="K10925" s="41"/>
      <c r="L10925" s="41"/>
      <c r="M10925" s="41"/>
      <c r="N10925" s="41"/>
      <c r="O10925" s="41"/>
      <c r="P10925" s="41"/>
      <c r="Q10925" s="41"/>
      <c r="R10925" s="41"/>
      <c r="S10925" s="41"/>
      <c r="T10925" s="41"/>
      <c r="U10925" s="41"/>
      <c r="V10925" s="41"/>
      <c r="W10925" s="41"/>
      <c r="X10925" s="41"/>
      <c r="Y10925" s="41"/>
      <c r="Z10925" s="41"/>
      <c r="AA10925" s="41"/>
      <c r="AB10925" s="41"/>
      <c r="AC10925" s="41"/>
      <c r="AD10925" s="41"/>
      <c r="AE10925" s="41"/>
      <c r="AF10925" s="41"/>
      <c r="AG10925" s="41"/>
      <c r="AH10925" s="41"/>
      <c r="AI10925" s="41"/>
      <c r="AJ10925" s="41"/>
      <c r="AK10925" s="41"/>
      <c r="AL10925" s="41"/>
      <c r="AM10925" s="41"/>
      <c r="AN10925" s="41"/>
      <c r="AO10925" s="41"/>
      <c r="AP10925" s="41"/>
      <c r="AQ10925" s="41"/>
      <c r="AR10925" s="41"/>
      <c r="AS10925" s="41"/>
      <c r="AT10925" s="41"/>
      <c r="AU10925" s="41"/>
      <c r="AV10925" s="41"/>
      <c r="AW10925" s="41"/>
      <c r="AX10925" s="41"/>
      <c r="AY10925" s="41"/>
      <c r="AZ10925" s="41"/>
      <c r="BA10925" s="41"/>
      <c r="BB10925" s="41"/>
      <c r="BC10925" s="41"/>
      <c r="BD10925" s="41"/>
      <c r="BE10925" s="41"/>
      <c r="BF10925" s="41"/>
      <c r="BG10925" s="41"/>
      <c r="BH10925" s="41"/>
      <c r="BI10925" s="41"/>
      <c r="BJ10925" s="41"/>
      <c r="BK10925" s="41"/>
      <c r="BL10925" s="41"/>
      <c r="BM10925" s="41"/>
      <c r="BN10925" s="41"/>
      <c r="BO10925" s="41"/>
      <c r="BP10925" s="41"/>
      <c r="BQ10925" s="41"/>
      <c r="BR10925" s="41"/>
      <c r="BS10925" s="41"/>
      <c r="BT10925" s="41"/>
      <c r="BU10925" s="41"/>
      <c r="BV10925" s="41"/>
      <c r="BW10925" s="41"/>
      <c r="BX10925" s="41"/>
      <c r="BY10925" s="41"/>
      <c r="BZ10925" s="41"/>
      <c r="CA10925" s="41"/>
    </row>
    <row r="10926" spans="6:104" x14ac:dyDescent="0.25">
      <c r="F10926" s="40" t="s">
        <v>1838</v>
      </c>
      <c r="G10926" s="41"/>
      <c r="H10926" s="41"/>
      <c r="I10926" s="41"/>
      <c r="J10926" s="41"/>
      <c r="K10926" s="41"/>
      <c r="L10926" s="41"/>
      <c r="M10926" s="41"/>
      <c r="N10926" s="41"/>
      <c r="O10926" s="41"/>
      <c r="P10926" s="41"/>
      <c r="Q10926" s="41"/>
      <c r="R10926" s="41"/>
      <c r="S10926" s="41"/>
      <c r="T10926" s="41"/>
      <c r="U10926" s="41"/>
      <c r="V10926" s="41"/>
      <c r="W10926" s="41"/>
      <c r="X10926" s="41"/>
      <c r="Y10926" s="41"/>
      <c r="Z10926" s="41"/>
      <c r="AA10926" s="41"/>
      <c r="AB10926" s="41"/>
      <c r="AC10926" s="41"/>
      <c r="AD10926" s="41"/>
      <c r="AE10926" s="41"/>
      <c r="AF10926" s="41"/>
      <c r="AG10926" s="41"/>
      <c r="AH10926" s="41"/>
      <c r="AI10926" s="41"/>
      <c r="AJ10926" s="41"/>
      <c r="AK10926" s="41"/>
      <c r="AL10926" s="41"/>
      <c r="AM10926" s="41"/>
      <c r="AN10926" s="41"/>
      <c r="AO10926" s="41"/>
      <c r="AP10926" s="41"/>
      <c r="AQ10926" s="41"/>
      <c r="AR10926" s="41"/>
      <c r="AS10926" s="41"/>
      <c r="AT10926" s="41"/>
      <c r="AU10926" s="41"/>
      <c r="AV10926" s="41"/>
      <c r="AW10926" s="41"/>
      <c r="AX10926" s="41"/>
      <c r="AY10926" s="41"/>
      <c r="AZ10926" s="41"/>
      <c r="BA10926" s="41"/>
      <c r="BB10926" s="41"/>
      <c r="BC10926" s="41"/>
      <c r="BD10926" s="41"/>
      <c r="BE10926" s="41"/>
      <c r="BF10926" s="41"/>
      <c r="BG10926" s="41"/>
      <c r="BH10926" s="41"/>
      <c r="BI10926" s="41"/>
      <c r="BJ10926" s="41"/>
      <c r="BK10926" s="41"/>
      <c r="BL10926" s="41"/>
      <c r="BM10926" s="41"/>
      <c r="BN10926" s="41"/>
      <c r="BO10926" s="41"/>
      <c r="BP10926" s="41"/>
      <c r="BQ10926" s="41"/>
      <c r="BR10926" s="41"/>
      <c r="BS10926" s="41"/>
      <c r="BT10926" s="41"/>
      <c r="BU10926" s="41"/>
      <c r="BV10926" s="41"/>
      <c r="BW10926" s="41"/>
      <c r="BX10926" s="41"/>
      <c r="BY10926" s="41"/>
      <c r="BZ10926" s="41"/>
      <c r="CA10926" s="41"/>
    </row>
    <row r="10928" spans="6:104" x14ac:dyDescent="0.25">
      <c r="F10928" s="1" t="s">
        <v>1820</v>
      </c>
      <c r="N10928" s="1" t="s">
        <v>1821</v>
      </c>
      <c r="V10928" s="1" t="s">
        <v>1822</v>
      </c>
      <c r="AB10928" s="1" t="s">
        <v>1823</v>
      </c>
      <c r="AJ10928" s="1" t="s">
        <v>1824</v>
      </c>
      <c r="AP10928" s="1" t="s">
        <v>1820</v>
      </c>
      <c r="AX10928" s="1" t="s">
        <v>1825</v>
      </c>
      <c r="BC10928" s="1" t="s">
        <v>1701</v>
      </c>
      <c r="BK10928" s="1" t="s">
        <v>1700</v>
      </c>
      <c r="BO10928" s="1" t="s">
        <v>1826</v>
      </c>
      <c r="CC10928" s="1" t="s">
        <v>1839</v>
      </c>
      <c r="CE10928" s="1" t="s">
        <v>1551</v>
      </c>
      <c r="CM10928" s="1" t="s">
        <v>1701</v>
      </c>
      <c r="CU10928" s="1" t="s">
        <v>1700</v>
      </c>
      <c r="CZ10928" s="1" t="s">
        <v>1697</v>
      </c>
    </row>
    <row r="10929" spans="3:117" x14ac:dyDescent="0.25">
      <c r="F10929" s="4" t="s">
        <v>1616</v>
      </c>
      <c r="N10929" s="4" t="s">
        <v>1619</v>
      </c>
      <c r="V10929" s="4" t="s">
        <v>1618</v>
      </c>
      <c r="AB10929" s="4" t="s">
        <v>1622</v>
      </c>
      <c r="AJ10929" s="4" t="s">
        <v>1621</v>
      </c>
      <c r="AP10929" s="4" t="s">
        <v>1616</v>
      </c>
      <c r="AX10929" s="39" t="s">
        <v>1643</v>
      </c>
      <c r="BC10929" s="4" t="s">
        <v>1619</v>
      </c>
      <c r="BK10929" s="4" t="s">
        <v>1618</v>
      </c>
      <c r="BO10929" s="4" t="s">
        <v>1831</v>
      </c>
      <c r="CC10929" s="4" t="s">
        <v>1839</v>
      </c>
      <c r="CE10929" s="4" t="s">
        <v>1840</v>
      </c>
      <c r="CM10929" s="4" t="s">
        <v>1622</v>
      </c>
      <c r="CU10929" s="4" t="s">
        <v>1621</v>
      </c>
      <c r="CZ10929" s="4" t="s">
        <v>1841</v>
      </c>
    </row>
    <row r="10930" spans="3:117" x14ac:dyDescent="0.25">
      <c r="C10930" s="58" t="s">
        <v>1860</v>
      </c>
      <c r="D10930" s="37"/>
      <c r="E10930" s="37"/>
      <c r="F10930" s="37" t="s">
        <v>1798</v>
      </c>
      <c r="G10930" s="37"/>
      <c r="H10930" s="37"/>
      <c r="I10930" s="37"/>
      <c r="J10930" s="37"/>
      <c r="K10930" s="37"/>
      <c r="L10930" s="37"/>
      <c r="M10930" s="37"/>
      <c r="N10930" s="37" t="s">
        <v>1795</v>
      </c>
      <c r="O10930" s="37"/>
      <c r="P10930" s="37"/>
      <c r="Q10930" s="37"/>
      <c r="R10930" s="37"/>
      <c r="S10930" s="37"/>
      <c r="T10930" s="37"/>
      <c r="U10930" s="37"/>
      <c r="V10930" s="37" t="s">
        <v>1796</v>
      </c>
      <c r="W10930" s="37"/>
      <c r="X10930" s="37"/>
      <c r="Y10930" s="37"/>
      <c r="Z10930" s="37"/>
      <c r="AA10930" s="37"/>
      <c r="AB10930" s="37" t="s">
        <v>1792</v>
      </c>
      <c r="AC10930" s="37"/>
      <c r="AD10930" s="37"/>
      <c r="AE10930" s="37"/>
      <c r="AF10930" s="37"/>
      <c r="AG10930" s="37"/>
      <c r="AH10930" s="37"/>
      <c r="AI10930" s="37"/>
      <c r="AJ10930" s="37" t="s">
        <v>1793</v>
      </c>
      <c r="AK10930" s="37"/>
      <c r="AL10930" s="37"/>
      <c r="AM10930" s="37"/>
      <c r="AN10930" s="37"/>
      <c r="AO10930" s="37"/>
      <c r="AP10930" s="37" t="s">
        <v>1798</v>
      </c>
      <c r="AQ10930" s="37"/>
      <c r="AR10930" s="37"/>
      <c r="AS10930" s="37"/>
      <c r="AT10930" s="37"/>
      <c r="AU10930" s="37"/>
      <c r="AV10930" s="37"/>
      <c r="AW10930" s="37"/>
      <c r="AX10930" s="57" t="s">
        <v>1832</v>
      </c>
      <c r="AY10930" s="37"/>
      <c r="AZ10930" s="37"/>
      <c r="BA10930" s="37"/>
      <c r="BB10930" s="37"/>
      <c r="BC10930" s="37" t="s">
        <v>1795</v>
      </c>
      <c r="BD10930" s="37"/>
      <c r="BE10930" s="37"/>
      <c r="BF10930" s="37"/>
      <c r="BG10930" s="37"/>
      <c r="BH10930" s="37"/>
      <c r="BI10930" s="37"/>
      <c r="BJ10930" s="37"/>
      <c r="BK10930" s="37" t="s">
        <v>1796</v>
      </c>
      <c r="BL10930" s="37"/>
      <c r="BM10930" s="37"/>
      <c r="BN10930" s="37"/>
      <c r="BO10930" s="37" t="s">
        <v>1829</v>
      </c>
      <c r="BP10930" s="37"/>
      <c r="BQ10930" s="37"/>
      <c r="BR10930" s="37"/>
      <c r="BS10930" s="37"/>
      <c r="BT10930" s="37"/>
      <c r="BU10930" s="37"/>
      <c r="BV10930" s="37"/>
      <c r="BW10930" s="37"/>
      <c r="BX10930" s="37"/>
      <c r="BY10930" s="37"/>
      <c r="BZ10930" s="37"/>
      <c r="CA10930" s="37"/>
      <c r="CB10930" s="37"/>
      <c r="CC10930" s="37" t="s">
        <v>1839</v>
      </c>
      <c r="CD10930" s="37"/>
      <c r="CE10930" s="37" t="s">
        <v>1842</v>
      </c>
      <c r="CF10930" s="37"/>
      <c r="CG10930" s="37"/>
      <c r="CH10930" s="37"/>
      <c r="CI10930" s="37"/>
      <c r="CJ10930" s="37"/>
      <c r="CK10930" s="37"/>
      <c r="CL10930" s="37"/>
      <c r="CM10930" s="37" t="s">
        <v>1792</v>
      </c>
      <c r="CN10930" s="37"/>
      <c r="CO10930" s="37"/>
      <c r="CP10930" s="37"/>
      <c r="CQ10930" s="37"/>
      <c r="CR10930" s="37"/>
      <c r="CS10930" s="37"/>
      <c r="CT10930" s="37"/>
      <c r="CU10930" s="37" t="s">
        <v>1793</v>
      </c>
      <c r="CV10930" s="37"/>
      <c r="CW10930" s="37"/>
      <c r="CX10930" s="37"/>
      <c r="CY10930" s="37"/>
      <c r="CZ10930" s="37" t="s">
        <v>1843</v>
      </c>
      <c r="DA10930" s="37"/>
      <c r="DB10930" s="37"/>
      <c r="DC10930" s="37"/>
      <c r="DD10930" s="37"/>
      <c r="DE10930" s="37"/>
      <c r="DF10930" s="37"/>
      <c r="DG10930" s="37"/>
      <c r="DH10930" s="37"/>
      <c r="DI10930" s="37"/>
      <c r="DJ10930" s="37"/>
      <c r="DK10930" s="37"/>
      <c r="DL10930" s="37"/>
      <c r="DM10930" s="37"/>
    </row>
    <row r="10931" spans="3:117" x14ac:dyDescent="0.25">
      <c r="C10931" s="58" t="s">
        <v>1860</v>
      </c>
      <c r="D10931" s="37"/>
      <c r="E10931" s="37"/>
      <c r="F10931" s="37" t="s">
        <v>1805</v>
      </c>
      <c r="G10931" s="37"/>
      <c r="H10931" s="37"/>
      <c r="I10931" s="37"/>
      <c r="J10931" s="37"/>
      <c r="K10931" s="37"/>
      <c r="L10931" s="37"/>
      <c r="M10931" s="37"/>
      <c r="N10931" s="37" t="s">
        <v>1803</v>
      </c>
      <c r="O10931" s="37"/>
      <c r="P10931" s="37"/>
      <c r="Q10931" s="37"/>
      <c r="R10931" s="37"/>
      <c r="S10931" s="37"/>
      <c r="T10931" s="37"/>
      <c r="U10931" s="37"/>
      <c r="V10931" s="37" t="s">
        <v>1804</v>
      </c>
      <c r="W10931" s="37"/>
      <c r="X10931" s="37"/>
      <c r="Y10931" s="37"/>
      <c r="Z10931" s="37"/>
      <c r="AA10931" s="37"/>
      <c r="AB10931" s="37" t="s">
        <v>1800</v>
      </c>
      <c r="AC10931" s="37"/>
      <c r="AD10931" s="37"/>
      <c r="AE10931" s="37"/>
      <c r="AF10931" s="37"/>
      <c r="AG10931" s="37"/>
      <c r="AH10931" s="37"/>
      <c r="AI10931" s="37"/>
      <c r="AJ10931" s="37" t="s">
        <v>1801</v>
      </c>
      <c r="AK10931" s="37"/>
      <c r="AL10931" s="37"/>
      <c r="AM10931" s="37"/>
      <c r="AN10931" s="37"/>
      <c r="AO10931" s="37"/>
      <c r="AP10931" s="37" t="s">
        <v>1805</v>
      </c>
      <c r="AQ10931" s="37"/>
      <c r="AR10931" s="37"/>
      <c r="AS10931" s="37"/>
      <c r="AT10931" s="37"/>
      <c r="AU10931" s="37"/>
      <c r="AV10931" s="37"/>
      <c r="AW10931" s="37"/>
      <c r="AX10931" s="57" t="s">
        <v>1849</v>
      </c>
      <c r="AY10931" s="37"/>
      <c r="AZ10931" s="37"/>
      <c r="BA10931" s="37"/>
      <c r="BB10931" s="37"/>
      <c r="BC10931" s="37" t="s">
        <v>1803</v>
      </c>
      <c r="BD10931" s="37"/>
      <c r="BE10931" s="37"/>
      <c r="BF10931" s="37"/>
      <c r="BG10931" s="37"/>
      <c r="BH10931" s="37"/>
      <c r="BI10931" s="37"/>
      <c r="BJ10931" s="37"/>
      <c r="BK10931" s="37" t="s">
        <v>1804</v>
      </c>
      <c r="BL10931" s="37"/>
      <c r="BM10931" s="37"/>
      <c r="BN10931" s="37"/>
      <c r="BO10931" s="37" t="s">
        <v>1828</v>
      </c>
      <c r="BP10931" s="37"/>
      <c r="BQ10931" s="37"/>
      <c r="BR10931" s="37"/>
      <c r="BS10931" s="37"/>
      <c r="BT10931" s="37"/>
      <c r="BU10931" s="37"/>
      <c r="BV10931" s="37"/>
      <c r="BW10931" s="37"/>
      <c r="BX10931" s="37"/>
      <c r="BY10931" s="37"/>
      <c r="BZ10931" s="37"/>
      <c r="CA10931" s="37"/>
      <c r="CB10931" s="37"/>
      <c r="CC10931" s="37" t="s">
        <v>1839</v>
      </c>
      <c r="CD10931" s="37"/>
      <c r="CE10931" s="37" t="s">
        <v>1844</v>
      </c>
      <c r="CF10931" s="37"/>
      <c r="CG10931" s="37"/>
      <c r="CH10931" s="37"/>
      <c r="CI10931" s="37"/>
      <c r="CJ10931" s="37"/>
      <c r="CK10931" s="37"/>
      <c r="CL10931" s="37"/>
      <c r="CM10931" s="37" t="s">
        <v>1800</v>
      </c>
      <c r="CN10931" s="37"/>
      <c r="CO10931" s="37"/>
      <c r="CP10931" s="37"/>
      <c r="CQ10931" s="37"/>
      <c r="CR10931" s="37"/>
      <c r="CS10931" s="37"/>
      <c r="CT10931" s="37"/>
      <c r="CU10931" s="37" t="s">
        <v>1801</v>
      </c>
      <c r="CV10931" s="37"/>
      <c r="CW10931" s="37"/>
      <c r="CX10931" s="37"/>
      <c r="CY10931" s="37"/>
      <c r="CZ10931" s="37" t="s">
        <v>1845</v>
      </c>
      <c r="DA10931" s="37"/>
      <c r="DB10931" s="37"/>
      <c r="DC10931" s="37"/>
      <c r="DD10931" s="37"/>
      <c r="DE10931" s="37"/>
      <c r="DF10931" s="37"/>
      <c r="DG10931" s="37"/>
      <c r="DH10931" s="37"/>
      <c r="DI10931" s="37"/>
      <c r="DJ10931" s="37"/>
      <c r="DK10931" s="37"/>
      <c r="DL10931" s="37"/>
      <c r="DM10931" s="37"/>
    </row>
    <row r="10932" spans="3:117" x14ac:dyDescent="0.25">
      <c r="C10932" s="58" t="s">
        <v>1860</v>
      </c>
      <c r="D10932" s="37"/>
      <c r="E10932" s="37"/>
      <c r="F10932" s="37" t="s">
        <v>1790</v>
      </c>
      <c r="G10932" s="37"/>
      <c r="H10932" s="37"/>
      <c r="I10932" s="37"/>
      <c r="J10932" s="37"/>
      <c r="K10932" s="37"/>
      <c r="L10932" s="37"/>
      <c r="M10932" s="37"/>
      <c r="N10932" s="37" t="s">
        <v>1787</v>
      </c>
      <c r="O10932" s="37"/>
      <c r="P10932" s="37"/>
      <c r="Q10932" s="37"/>
      <c r="R10932" s="37"/>
      <c r="S10932" s="37"/>
      <c r="T10932" s="37"/>
      <c r="U10932" s="37"/>
      <c r="V10932" s="37" t="s">
        <v>1788</v>
      </c>
      <c r="W10932" s="37"/>
      <c r="X10932" s="37"/>
      <c r="Y10932" s="37"/>
      <c r="Z10932" s="37"/>
      <c r="AA10932" s="37"/>
      <c r="AB10932" s="37" t="s">
        <v>1784</v>
      </c>
      <c r="AC10932" s="37"/>
      <c r="AD10932" s="37"/>
      <c r="AE10932" s="37"/>
      <c r="AF10932" s="37"/>
      <c r="AG10932" s="37"/>
      <c r="AH10932" s="37"/>
      <c r="AI10932" s="37"/>
      <c r="AJ10932" s="37" t="s">
        <v>1785</v>
      </c>
      <c r="AK10932" s="37"/>
      <c r="AL10932" s="37"/>
      <c r="AM10932" s="37"/>
      <c r="AN10932" s="37"/>
      <c r="AO10932" s="37"/>
      <c r="AP10932" s="37" t="s">
        <v>1790</v>
      </c>
      <c r="AQ10932" s="37"/>
      <c r="AR10932" s="37"/>
      <c r="AS10932" s="37"/>
      <c r="AT10932" s="37"/>
      <c r="AU10932" s="37"/>
      <c r="AV10932" s="37"/>
      <c r="AW10932" s="37"/>
      <c r="AX10932" s="57" t="s">
        <v>1833</v>
      </c>
      <c r="AY10932" s="37"/>
      <c r="AZ10932" s="37"/>
      <c r="BA10932" s="37"/>
      <c r="BB10932" s="37"/>
      <c r="BC10932" s="37" t="s">
        <v>1787</v>
      </c>
      <c r="BD10932" s="37"/>
      <c r="BE10932" s="37"/>
      <c r="BF10932" s="37"/>
      <c r="BG10932" s="37"/>
      <c r="BH10932" s="37"/>
      <c r="BI10932" s="37"/>
      <c r="BJ10932" s="37"/>
      <c r="BK10932" s="37" t="s">
        <v>1788</v>
      </c>
      <c r="BL10932" s="37"/>
      <c r="BM10932" s="37"/>
      <c r="BN10932" s="37"/>
      <c r="BO10932" s="37" t="s">
        <v>1830</v>
      </c>
      <c r="BP10932" s="37"/>
      <c r="BQ10932" s="37"/>
      <c r="BR10932" s="37"/>
      <c r="BS10932" s="37"/>
      <c r="BT10932" s="37"/>
      <c r="BU10932" s="37"/>
      <c r="BV10932" s="37"/>
      <c r="BW10932" s="37"/>
      <c r="BX10932" s="37"/>
      <c r="BY10932" s="37"/>
      <c r="BZ10932" s="37"/>
      <c r="CA10932" s="37"/>
      <c r="CB10932" s="37"/>
      <c r="CC10932" s="37" t="s">
        <v>1839</v>
      </c>
      <c r="CD10932" s="37"/>
      <c r="CE10932" s="37" t="s">
        <v>1846</v>
      </c>
      <c r="CF10932" s="37"/>
      <c r="CG10932" s="37"/>
      <c r="CH10932" s="37"/>
      <c r="CI10932" s="37"/>
      <c r="CJ10932" s="37"/>
      <c r="CK10932" s="37"/>
      <c r="CL10932" s="37"/>
      <c r="CM10932" s="37" t="s">
        <v>1784</v>
      </c>
      <c r="CN10932" s="37"/>
      <c r="CO10932" s="37"/>
      <c r="CP10932" s="37"/>
      <c r="CQ10932" s="37"/>
      <c r="CR10932" s="37"/>
      <c r="CS10932" s="37"/>
      <c r="CT10932" s="37"/>
      <c r="CU10932" s="37" t="s">
        <v>1785</v>
      </c>
      <c r="CV10932" s="37"/>
      <c r="CW10932" s="37"/>
      <c r="CX10932" s="37"/>
      <c r="CY10932" s="37"/>
      <c r="CZ10932" s="37" t="s">
        <v>1847</v>
      </c>
      <c r="DA10932" s="37"/>
      <c r="DB10932" s="37"/>
      <c r="DC10932" s="37"/>
      <c r="DD10932" s="37"/>
      <c r="DE10932" s="37"/>
      <c r="DF10932" s="37"/>
      <c r="DG10932" s="37"/>
      <c r="DH10932" s="37"/>
      <c r="DI10932" s="37"/>
      <c r="DJ10932" s="37"/>
      <c r="DK10932" s="37"/>
      <c r="DL10932" s="37"/>
      <c r="DM10932" s="37"/>
    </row>
    <row r="10933" spans="3:117" x14ac:dyDescent="0.25">
      <c r="F10933" s="4" t="s">
        <v>1597</v>
      </c>
      <c r="N10933" s="4" t="s">
        <v>1600</v>
      </c>
      <c r="V10933" s="4" t="s">
        <v>1599</v>
      </c>
      <c r="AB10933" s="4" t="s">
        <v>1604</v>
      </c>
      <c r="AJ10933" s="4" t="s">
        <v>1603</v>
      </c>
      <c r="AP10933" s="4" t="s">
        <v>1597</v>
      </c>
      <c r="AX10933" s="39" t="s">
        <v>1641</v>
      </c>
      <c r="BC10933" s="4" t="s">
        <v>1600</v>
      </c>
      <c r="BK10933" s="4" t="s">
        <v>1599</v>
      </c>
      <c r="BO10933" s="4" t="s">
        <v>1827</v>
      </c>
      <c r="CC10933" s="4" t="s">
        <v>1839</v>
      </c>
      <c r="CE10933" s="39" t="s">
        <v>1850</v>
      </c>
      <c r="CM10933" s="4" t="s">
        <v>1604</v>
      </c>
      <c r="CU10933" s="4" t="s">
        <v>1603</v>
      </c>
      <c r="CZ10933" s="4" t="s">
        <v>1848</v>
      </c>
    </row>
    <row r="10935" spans="3:117" x14ac:dyDescent="0.25">
      <c r="F10935" s="42" t="s">
        <v>1653</v>
      </c>
      <c r="G10935" s="43"/>
      <c r="H10935" s="43"/>
      <c r="I10935" s="43"/>
      <c r="J10935" s="43"/>
      <c r="K10935" s="43"/>
      <c r="L10935" s="43"/>
      <c r="M10935" s="43"/>
      <c r="N10935" s="43"/>
      <c r="O10935" s="43"/>
      <c r="P10935" s="43"/>
      <c r="Q10935" s="43"/>
      <c r="R10935" s="43"/>
      <c r="S10935" s="43"/>
      <c r="T10935" s="43"/>
      <c r="U10935" s="43"/>
      <c r="V10935" s="43"/>
      <c r="W10935" s="43"/>
      <c r="X10935" s="43"/>
      <c r="Y10935" s="43"/>
      <c r="Z10935" s="43"/>
      <c r="AA10935" s="43"/>
      <c r="AB10935" s="43"/>
      <c r="AC10935" s="43"/>
      <c r="AD10935" s="43"/>
      <c r="AE10935" s="43"/>
      <c r="AF10935" s="43"/>
      <c r="AG10935" s="43"/>
      <c r="AH10935" s="43"/>
      <c r="AI10935" s="43"/>
      <c r="AJ10935" s="43"/>
      <c r="AK10935" s="43"/>
      <c r="AL10935" s="43"/>
      <c r="AM10935" s="43"/>
      <c r="AN10935" s="43"/>
      <c r="AO10935" s="43"/>
      <c r="AP10935" s="43"/>
      <c r="AQ10935" s="43"/>
      <c r="AR10935" s="43"/>
      <c r="AS10935" s="43"/>
      <c r="AT10935" s="43"/>
      <c r="AU10935" s="43"/>
      <c r="AV10935" s="43"/>
      <c r="AW10935" s="43"/>
      <c r="AX10935" s="43"/>
      <c r="AY10935" s="43"/>
      <c r="AZ10935" s="43"/>
      <c r="BA10935" s="43"/>
      <c r="BB10935" s="43"/>
      <c r="BC10935" s="43"/>
      <c r="BD10935" s="43"/>
      <c r="BE10935" s="43"/>
      <c r="BF10935" s="43"/>
    </row>
    <row r="10936" spans="3:117" x14ac:dyDescent="0.25">
      <c r="F10936" s="42"/>
      <c r="G10936" s="43"/>
      <c r="H10936" s="43"/>
      <c r="I10936" s="43"/>
      <c r="J10936" s="43"/>
      <c r="K10936" s="43"/>
      <c r="L10936" s="43"/>
      <c r="M10936" s="43"/>
      <c r="N10936" s="43"/>
      <c r="O10936" s="43"/>
      <c r="P10936" s="43"/>
      <c r="Q10936" s="43"/>
      <c r="R10936" s="43"/>
      <c r="S10936" s="43"/>
      <c r="T10936" s="43"/>
      <c r="U10936" s="43"/>
      <c r="V10936" s="43"/>
      <c r="W10936" s="43"/>
      <c r="X10936" s="43"/>
      <c r="Y10936" s="43"/>
      <c r="Z10936" s="43"/>
      <c r="AA10936" s="43"/>
      <c r="AB10936" s="43"/>
      <c r="AC10936" s="43"/>
      <c r="AD10936" s="43"/>
      <c r="AE10936" s="43"/>
      <c r="AF10936" s="43"/>
      <c r="AG10936" s="43"/>
      <c r="AH10936" s="43"/>
      <c r="AI10936" s="43"/>
      <c r="AJ10936" s="43"/>
      <c r="AK10936" s="43"/>
      <c r="AL10936" s="43"/>
      <c r="AM10936" s="43"/>
      <c r="AN10936" s="43"/>
      <c r="AO10936" s="43"/>
      <c r="AP10936" s="43"/>
      <c r="AQ10936" s="43"/>
      <c r="AR10936" s="43"/>
      <c r="AS10936" s="43"/>
      <c r="AT10936" s="43"/>
      <c r="AU10936" s="43"/>
      <c r="AV10936" s="43"/>
      <c r="AW10936" s="43"/>
      <c r="AX10936" s="43"/>
      <c r="AY10936" s="43"/>
      <c r="AZ10936" s="43"/>
      <c r="BA10936" s="43"/>
      <c r="BB10936" s="43"/>
      <c r="BC10936" s="43"/>
      <c r="BD10936" s="43"/>
      <c r="BE10936" s="43"/>
      <c r="BF10936" s="43"/>
    </row>
    <row r="10937" spans="3:117" x14ac:dyDescent="0.25">
      <c r="F10937" s="42" t="s">
        <v>1915</v>
      </c>
      <c r="G10937" s="43"/>
      <c r="H10937" s="43"/>
      <c r="I10937" s="43"/>
      <c r="J10937" s="43"/>
      <c r="K10937" s="43"/>
      <c r="L10937" s="43"/>
      <c r="M10937" s="43"/>
      <c r="N10937" s="43"/>
      <c r="O10937" s="43"/>
      <c r="P10937" s="43"/>
      <c r="Q10937" s="43"/>
      <c r="R10937" s="43"/>
      <c r="S10937" s="43"/>
      <c r="T10937" s="43"/>
      <c r="U10937" s="43"/>
      <c r="V10937" s="43"/>
      <c r="W10937" s="43"/>
      <c r="X10937" s="43"/>
      <c r="Y10937" s="43"/>
      <c r="Z10937" s="43"/>
      <c r="AA10937" s="43"/>
      <c r="AB10937" s="43"/>
      <c r="AC10937" s="43"/>
      <c r="AD10937" s="43"/>
      <c r="AE10937" s="43"/>
      <c r="AF10937" s="43"/>
      <c r="AG10937" s="43"/>
      <c r="AH10937" s="43"/>
      <c r="AI10937" s="43"/>
      <c r="AJ10937" s="43"/>
      <c r="AK10937" s="43"/>
      <c r="AL10937" s="43"/>
      <c r="AM10937" s="43"/>
      <c r="AN10937" s="43"/>
      <c r="AO10937" s="43"/>
      <c r="AP10937" s="43"/>
      <c r="AQ10937" s="43"/>
      <c r="AR10937" s="43"/>
      <c r="AS10937" s="43"/>
      <c r="AT10937" s="43"/>
      <c r="AU10937" s="43"/>
      <c r="AV10937" s="43"/>
      <c r="AW10937" s="43"/>
      <c r="AX10937" s="43"/>
      <c r="AY10937" s="43"/>
      <c r="AZ10937" s="43"/>
      <c r="BA10937" s="43"/>
      <c r="BB10937" s="43"/>
      <c r="BC10937" s="43"/>
      <c r="BD10937" s="43"/>
      <c r="BE10937" s="43"/>
      <c r="BF10937" s="43"/>
    </row>
    <row r="10938" spans="3:117" x14ac:dyDescent="0.25">
      <c r="F10938" s="42" t="s">
        <v>1856</v>
      </c>
      <c r="G10938" s="43"/>
      <c r="H10938" s="43"/>
      <c r="I10938" s="43"/>
      <c r="J10938" s="43"/>
      <c r="K10938" s="43"/>
      <c r="L10938" s="43"/>
      <c r="M10938" s="43"/>
      <c r="N10938" s="43"/>
      <c r="O10938" s="43"/>
      <c r="P10938" s="43"/>
      <c r="Q10938" s="43"/>
      <c r="R10938" s="43"/>
      <c r="S10938" s="43"/>
      <c r="T10938" s="43"/>
      <c r="U10938" s="43"/>
      <c r="V10938" s="43"/>
      <c r="W10938" s="43"/>
      <c r="X10938" s="43"/>
      <c r="Y10938" s="43"/>
      <c r="Z10938" s="43"/>
      <c r="AA10938" s="43"/>
      <c r="AB10938" s="43"/>
      <c r="AC10938" s="43"/>
      <c r="AD10938" s="43"/>
      <c r="AE10938" s="43"/>
      <c r="AF10938" s="43"/>
      <c r="AG10938" s="43"/>
      <c r="AH10938" s="43"/>
      <c r="AI10938" s="43"/>
      <c r="AJ10938" s="43"/>
      <c r="AK10938" s="43"/>
      <c r="AL10938" s="43"/>
      <c r="AM10938" s="43"/>
      <c r="AN10938" s="43"/>
      <c r="AO10938" s="43"/>
      <c r="AP10938" s="43"/>
      <c r="AQ10938" s="43"/>
      <c r="AR10938" s="43"/>
      <c r="AS10938" s="43"/>
      <c r="AT10938" s="43"/>
      <c r="AU10938" s="43"/>
      <c r="AV10938" s="43"/>
      <c r="AW10938" s="43"/>
      <c r="AX10938" s="43"/>
      <c r="AY10938" s="43"/>
      <c r="AZ10938" s="43"/>
      <c r="BA10938" s="43"/>
      <c r="BB10938" s="43"/>
      <c r="BC10938" s="43"/>
      <c r="BD10938" s="43"/>
      <c r="BE10938" s="43"/>
      <c r="BF10938" s="43"/>
    </row>
    <row r="10939" spans="3:117" x14ac:dyDescent="0.25">
      <c r="F10939" s="42" t="s">
        <v>1857</v>
      </c>
      <c r="G10939" s="43"/>
      <c r="H10939" s="43"/>
      <c r="I10939" s="43"/>
      <c r="J10939" s="43"/>
      <c r="K10939" s="43"/>
      <c r="L10939" s="43"/>
      <c r="M10939" s="43"/>
      <c r="N10939" s="43"/>
      <c r="O10939" s="43"/>
      <c r="P10939" s="43"/>
      <c r="Q10939" s="43"/>
      <c r="R10939" s="43"/>
      <c r="S10939" s="43"/>
      <c r="T10939" s="43"/>
      <c r="U10939" s="43"/>
      <c r="V10939" s="43"/>
      <c r="W10939" s="43"/>
      <c r="X10939" s="43"/>
      <c r="Y10939" s="43"/>
      <c r="Z10939" s="43"/>
      <c r="AA10939" s="43"/>
      <c r="AB10939" s="43"/>
      <c r="AC10939" s="43"/>
      <c r="AD10939" s="43"/>
      <c r="AE10939" s="43"/>
      <c r="AF10939" s="43"/>
      <c r="AG10939" s="43"/>
      <c r="AH10939" s="43"/>
      <c r="AI10939" s="43"/>
      <c r="AJ10939" s="43"/>
      <c r="AK10939" s="43"/>
      <c r="AL10939" s="43"/>
      <c r="AM10939" s="43"/>
      <c r="AN10939" s="43"/>
      <c r="AO10939" s="43"/>
      <c r="AP10939" s="43"/>
      <c r="AQ10939" s="43"/>
      <c r="AR10939" s="43"/>
      <c r="AS10939" s="43"/>
      <c r="AT10939" s="43"/>
      <c r="AU10939" s="43"/>
      <c r="AV10939" s="43"/>
      <c r="AW10939" s="43"/>
      <c r="AX10939" s="43"/>
      <c r="AY10939" s="43"/>
      <c r="AZ10939" s="43"/>
      <c r="BA10939" s="43"/>
      <c r="BB10939" s="43"/>
      <c r="BC10939" s="43"/>
      <c r="BD10939" s="43"/>
      <c r="BE10939" s="43"/>
      <c r="BF10939" s="43"/>
    </row>
    <row r="10940" spans="3:117" x14ac:dyDescent="0.25">
      <c r="F10940" s="42" t="s">
        <v>1858</v>
      </c>
      <c r="G10940" s="43"/>
      <c r="H10940" s="43"/>
      <c r="I10940" s="43"/>
      <c r="J10940" s="43"/>
      <c r="K10940" s="43"/>
      <c r="L10940" s="43"/>
      <c r="M10940" s="43"/>
      <c r="N10940" s="43"/>
      <c r="O10940" s="43"/>
      <c r="P10940" s="43"/>
      <c r="Q10940" s="43"/>
      <c r="R10940" s="43"/>
      <c r="S10940" s="43"/>
      <c r="T10940" s="43"/>
      <c r="U10940" s="43"/>
      <c r="V10940" s="43"/>
      <c r="W10940" s="43"/>
      <c r="X10940" s="43"/>
      <c r="Y10940" s="43"/>
      <c r="Z10940" s="43"/>
      <c r="AA10940" s="43"/>
      <c r="AB10940" s="43"/>
      <c r="AC10940" s="43"/>
      <c r="AD10940" s="43"/>
      <c r="AE10940" s="43"/>
      <c r="AF10940" s="43"/>
      <c r="AG10940" s="43"/>
      <c r="AH10940" s="43"/>
      <c r="AI10940" s="43"/>
      <c r="AJ10940" s="43"/>
      <c r="AK10940" s="43"/>
      <c r="AL10940" s="43"/>
      <c r="AM10940" s="43"/>
      <c r="AN10940" s="43"/>
      <c r="AO10940" s="43"/>
      <c r="AP10940" s="43"/>
      <c r="AQ10940" s="43"/>
      <c r="AR10940" s="43"/>
      <c r="AS10940" s="43"/>
      <c r="AT10940" s="43"/>
      <c r="AU10940" s="43"/>
      <c r="AV10940" s="43"/>
      <c r="AW10940" s="43"/>
      <c r="AX10940" s="43"/>
      <c r="AY10940" s="43"/>
      <c r="AZ10940" s="43"/>
      <c r="BA10940" s="43"/>
      <c r="BB10940" s="43"/>
      <c r="BC10940" s="43"/>
      <c r="BD10940" s="43"/>
      <c r="BE10940" s="43"/>
      <c r="BF10940" s="43"/>
    </row>
    <row r="10941" spans="3:117" x14ac:dyDescent="0.25">
      <c r="F10941" s="42" t="s">
        <v>1859</v>
      </c>
      <c r="G10941" s="43"/>
      <c r="H10941" s="43"/>
      <c r="I10941" s="43"/>
      <c r="J10941" s="43"/>
      <c r="K10941" s="43"/>
      <c r="L10941" s="43"/>
      <c r="M10941" s="43"/>
      <c r="N10941" s="43"/>
      <c r="O10941" s="43"/>
      <c r="P10941" s="43"/>
      <c r="Q10941" s="43"/>
      <c r="R10941" s="43"/>
      <c r="S10941" s="43"/>
      <c r="T10941" s="43"/>
      <c r="U10941" s="43"/>
      <c r="V10941" s="43"/>
      <c r="W10941" s="43"/>
      <c r="X10941" s="43"/>
      <c r="Y10941" s="43"/>
      <c r="Z10941" s="43"/>
      <c r="AA10941" s="43"/>
      <c r="AB10941" s="43"/>
      <c r="AC10941" s="43"/>
      <c r="AD10941" s="43"/>
      <c r="AE10941" s="43"/>
      <c r="AF10941" s="43"/>
      <c r="AG10941" s="43"/>
      <c r="AH10941" s="43"/>
      <c r="AI10941" s="43"/>
      <c r="AJ10941" s="43"/>
      <c r="AK10941" s="43"/>
      <c r="AL10941" s="43"/>
      <c r="AM10941" s="43"/>
      <c r="AN10941" s="43"/>
      <c r="AO10941" s="43"/>
      <c r="AP10941" s="43"/>
      <c r="AQ10941" s="43"/>
      <c r="AR10941" s="43"/>
      <c r="AS10941" s="43"/>
      <c r="AT10941" s="43"/>
      <c r="AU10941" s="43"/>
      <c r="AV10941" s="43"/>
      <c r="AW10941" s="43"/>
      <c r="AX10941" s="43"/>
      <c r="AY10941" s="43"/>
      <c r="AZ10941" s="43"/>
      <c r="BA10941" s="43"/>
      <c r="BB10941" s="43"/>
      <c r="BC10941" s="43"/>
      <c r="BD10941" s="43"/>
      <c r="BE10941" s="43"/>
      <c r="BF10941" s="43"/>
    </row>
    <row r="10942" spans="3:117" x14ac:dyDescent="0.25">
      <c r="F10942" s="42"/>
      <c r="G10942" s="43"/>
      <c r="H10942" s="43"/>
      <c r="I10942" s="43"/>
      <c r="J10942" s="43"/>
      <c r="K10942" s="43"/>
      <c r="L10942" s="43"/>
      <c r="M10942" s="43"/>
      <c r="N10942" s="43"/>
      <c r="O10942" s="43"/>
      <c r="P10942" s="43"/>
      <c r="Q10942" s="43"/>
      <c r="R10942" s="43"/>
      <c r="S10942" s="43"/>
      <c r="T10942" s="43"/>
      <c r="U10942" s="43"/>
      <c r="V10942" s="43"/>
      <c r="W10942" s="43"/>
      <c r="X10942" s="43"/>
      <c r="Y10942" s="43"/>
      <c r="Z10942" s="43"/>
      <c r="AA10942" s="43"/>
      <c r="AB10942" s="43"/>
      <c r="AC10942" s="43"/>
      <c r="AD10942" s="43"/>
      <c r="AE10942" s="43"/>
      <c r="AF10942" s="43"/>
      <c r="AG10942" s="43"/>
      <c r="AH10942" s="43"/>
      <c r="AI10942" s="43"/>
      <c r="AJ10942" s="43"/>
      <c r="AK10942" s="43"/>
      <c r="AL10942" s="43"/>
      <c r="AM10942" s="43"/>
      <c r="AN10942" s="43"/>
      <c r="AO10942" s="43"/>
      <c r="AP10942" s="43"/>
      <c r="AQ10942" s="43"/>
      <c r="AR10942" s="43"/>
      <c r="AS10942" s="43"/>
      <c r="AT10942" s="43"/>
      <c r="AU10942" s="43"/>
      <c r="AV10942" s="43"/>
      <c r="AW10942" s="43"/>
      <c r="AX10942" s="43"/>
      <c r="AY10942" s="43"/>
      <c r="AZ10942" s="43"/>
      <c r="BA10942" s="43"/>
      <c r="BB10942" s="43"/>
      <c r="BC10942" s="43"/>
      <c r="BD10942" s="43"/>
      <c r="BE10942" s="43"/>
      <c r="BF10942" s="43"/>
    </row>
    <row r="10943" spans="3:117" x14ac:dyDescent="0.25">
      <c r="F10943" s="42" t="s">
        <v>1654</v>
      </c>
      <c r="G10943" s="43"/>
      <c r="H10943" s="43"/>
      <c r="I10943" s="43"/>
      <c r="J10943" s="43"/>
      <c r="K10943" s="43"/>
      <c r="L10943" s="43"/>
      <c r="M10943" s="43"/>
      <c r="N10943" s="43"/>
      <c r="O10943" s="43"/>
      <c r="P10943" s="43"/>
      <c r="Q10943" s="43"/>
      <c r="R10943" s="43"/>
      <c r="S10943" s="43"/>
      <c r="T10943" s="43"/>
      <c r="U10943" s="43"/>
      <c r="V10943" s="43"/>
      <c r="W10943" s="43"/>
      <c r="X10943" s="43"/>
      <c r="Y10943" s="43"/>
      <c r="Z10943" s="43"/>
      <c r="AA10943" s="43"/>
      <c r="AB10943" s="43"/>
      <c r="AC10943" s="43"/>
      <c r="AD10943" s="43"/>
      <c r="AE10943" s="43"/>
      <c r="AF10943" s="43"/>
      <c r="AG10943" s="43"/>
      <c r="AH10943" s="43"/>
      <c r="AI10943" s="43"/>
      <c r="AJ10943" s="43"/>
      <c r="AK10943" s="43"/>
      <c r="AL10943" s="43"/>
      <c r="AM10943" s="43"/>
      <c r="AN10943" s="43"/>
      <c r="AO10943" s="43"/>
      <c r="AP10943" s="43"/>
      <c r="AQ10943" s="43"/>
      <c r="AR10943" s="43"/>
      <c r="AS10943" s="43"/>
      <c r="AT10943" s="43"/>
      <c r="AU10943" s="43"/>
      <c r="AV10943" s="43"/>
      <c r="AW10943" s="43"/>
      <c r="AX10943" s="43"/>
      <c r="AY10943" s="43"/>
      <c r="AZ10943" s="43"/>
      <c r="BA10943" s="43"/>
      <c r="BB10943" s="43"/>
      <c r="BC10943" s="43"/>
      <c r="BD10943" s="43"/>
      <c r="BE10943" s="43"/>
      <c r="BF10943" s="43"/>
    </row>
    <row r="10945" spans="6:27" x14ac:dyDescent="0.25">
      <c r="F10945" s="1" t="s">
        <v>1861</v>
      </c>
    </row>
    <row r="10947" spans="6:27" x14ac:dyDescent="0.25">
      <c r="F10947" s="4" t="s">
        <v>1908</v>
      </c>
    </row>
    <row r="10949" spans="6:27" x14ac:dyDescent="0.25">
      <c r="F10949" s="40" t="s">
        <v>1909</v>
      </c>
      <c r="G10949" s="41"/>
      <c r="H10949" s="41"/>
      <c r="I10949" s="41"/>
      <c r="J10949" s="41"/>
      <c r="K10949" s="41"/>
      <c r="L10949" s="41"/>
      <c r="M10949" s="41"/>
      <c r="N10949" s="41"/>
      <c r="O10949" s="41"/>
      <c r="P10949" s="41"/>
      <c r="Q10949" s="41"/>
      <c r="R10949" s="41"/>
      <c r="S10949" s="41"/>
      <c r="T10949" s="41"/>
      <c r="U10949" s="41"/>
      <c r="V10949" s="41"/>
      <c r="W10949" s="41"/>
      <c r="X10949" s="41"/>
      <c r="Y10949" s="41"/>
      <c r="Z10949" s="41"/>
      <c r="AA10949" s="41"/>
    </row>
    <row r="10950" spans="6:27" x14ac:dyDescent="0.25">
      <c r="F10950" s="40" t="s">
        <v>1910</v>
      </c>
      <c r="G10950" s="41"/>
      <c r="H10950" s="41"/>
      <c r="I10950" s="41"/>
      <c r="J10950" s="41"/>
      <c r="K10950" s="41"/>
      <c r="L10950" s="41"/>
      <c r="M10950" s="41"/>
      <c r="N10950" s="41"/>
      <c r="O10950" s="41"/>
      <c r="P10950" s="41"/>
      <c r="Q10950" s="41"/>
      <c r="R10950" s="41"/>
      <c r="S10950" s="41"/>
      <c r="T10950" s="41"/>
      <c r="U10950" s="41"/>
      <c r="V10950" s="41"/>
      <c r="W10950" s="41"/>
      <c r="X10950" s="41"/>
      <c r="Y10950" s="41"/>
      <c r="Z10950" s="41"/>
      <c r="AA10950" s="41"/>
    </row>
    <row r="10951" spans="6:27" x14ac:dyDescent="0.25">
      <c r="F10951" s="40" t="s">
        <v>1911</v>
      </c>
      <c r="G10951" s="41"/>
      <c r="H10951" s="41"/>
      <c r="I10951" s="41"/>
      <c r="J10951" s="41"/>
      <c r="K10951" s="41"/>
      <c r="L10951" s="41"/>
      <c r="M10951" s="41"/>
      <c r="N10951" s="41"/>
      <c r="O10951" s="41"/>
      <c r="P10951" s="41"/>
      <c r="Q10951" s="41"/>
      <c r="R10951" s="41"/>
      <c r="S10951" s="41"/>
      <c r="T10951" s="41"/>
      <c r="U10951" s="41"/>
      <c r="V10951" s="41"/>
      <c r="W10951" s="41"/>
      <c r="X10951" s="41"/>
      <c r="Y10951" s="41"/>
      <c r="Z10951" s="41"/>
      <c r="AA10951" s="41"/>
    </row>
    <row r="10952" spans="6:27" x14ac:dyDescent="0.25">
      <c r="F10952" s="44" t="s">
        <v>1912</v>
      </c>
      <c r="G10952" s="41"/>
      <c r="H10952" s="41"/>
      <c r="I10952" s="41"/>
      <c r="J10952" s="41"/>
      <c r="K10952" s="41"/>
      <c r="L10952" s="41"/>
      <c r="M10952" s="41"/>
      <c r="N10952" s="41"/>
      <c r="O10952" s="41"/>
      <c r="P10952" s="41"/>
      <c r="Q10952" s="41"/>
      <c r="R10952" s="41"/>
      <c r="S10952" s="41"/>
      <c r="T10952" s="41"/>
      <c r="U10952" s="41"/>
      <c r="V10952" s="41"/>
      <c r="W10952" s="41"/>
      <c r="X10952" s="41"/>
      <c r="Y10952" s="41"/>
      <c r="Z10952" s="41"/>
      <c r="AA10952" s="41"/>
    </row>
    <row r="10953" spans="6:27" x14ac:dyDescent="0.25">
      <c r="F10953" s="44" t="s">
        <v>1913</v>
      </c>
      <c r="G10953" s="41"/>
      <c r="H10953" s="41"/>
      <c r="I10953" s="41"/>
      <c r="J10953" s="41"/>
      <c r="K10953" s="41"/>
      <c r="L10953" s="41"/>
      <c r="M10953" s="41"/>
      <c r="N10953" s="41"/>
      <c r="O10953" s="41"/>
      <c r="P10953" s="41"/>
      <c r="Q10953" s="41"/>
      <c r="R10953" s="41"/>
      <c r="S10953" s="41"/>
      <c r="T10953" s="41"/>
      <c r="U10953" s="41"/>
      <c r="V10953" s="41"/>
      <c r="W10953" s="41"/>
      <c r="X10953" s="41"/>
      <c r="Y10953" s="41"/>
      <c r="Z10953" s="41"/>
      <c r="AA10953" s="41"/>
    </row>
    <row r="10954" spans="6:27" x14ac:dyDescent="0.25">
      <c r="F10954" s="44" t="s">
        <v>1914</v>
      </c>
      <c r="G10954" s="41"/>
      <c r="H10954" s="41"/>
      <c r="I10954" s="41"/>
      <c r="J10954" s="41"/>
      <c r="K10954" s="41"/>
      <c r="L10954" s="41"/>
      <c r="M10954" s="41"/>
      <c r="N10954" s="41"/>
      <c r="O10954" s="41"/>
      <c r="P10954" s="41"/>
      <c r="Q10954" s="41"/>
      <c r="R10954" s="41"/>
      <c r="S10954" s="41"/>
      <c r="T10954" s="41"/>
      <c r="U10954" s="41"/>
      <c r="V10954" s="41"/>
      <c r="W10954" s="41"/>
      <c r="X10954" s="41"/>
      <c r="Y10954" s="41"/>
      <c r="Z10954" s="41"/>
      <c r="AA10954" s="41"/>
    </row>
    <row r="10955" spans="6:27" x14ac:dyDescent="0.25">
      <c r="F10955" s="40" t="s">
        <v>711</v>
      </c>
      <c r="G10955" s="41"/>
      <c r="H10955" s="41"/>
      <c r="I10955" s="41"/>
      <c r="J10955" s="41"/>
      <c r="K10955" s="41"/>
      <c r="L10955" s="41"/>
      <c r="M10955" s="41"/>
      <c r="N10955" s="41"/>
      <c r="O10955" s="41"/>
      <c r="P10955" s="41"/>
      <c r="Q10955" s="41"/>
      <c r="R10955" s="41"/>
      <c r="S10955" s="41"/>
      <c r="T10955" s="41"/>
      <c r="U10955" s="41"/>
      <c r="V10955" s="41"/>
      <c r="W10955" s="41"/>
      <c r="X10955" s="41"/>
      <c r="Y10955" s="41"/>
      <c r="Z10955" s="41"/>
      <c r="AA10955" s="41"/>
    </row>
    <row r="10957" spans="6:27" x14ac:dyDescent="0.25">
      <c r="F10957" s="4" t="s">
        <v>1917</v>
      </c>
    </row>
    <row r="10968" spans="3:4" x14ac:dyDescent="0.25">
      <c r="C10968" s="1" t="s">
        <v>1861</v>
      </c>
    </row>
    <row r="10970" spans="3:4" x14ac:dyDescent="0.25">
      <c r="D10970" s="13">
        <v>0</v>
      </c>
    </row>
    <row r="10983" spans="4:6" x14ac:dyDescent="0.25">
      <c r="F10983" s="1" t="s">
        <v>1862</v>
      </c>
    </row>
    <row r="10987" spans="4:6" x14ac:dyDescent="0.25">
      <c r="D10987" s="13">
        <v>0</v>
      </c>
    </row>
    <row r="11000" spans="4:6" x14ac:dyDescent="0.25">
      <c r="F11000" s="4" t="s">
        <v>1523</v>
      </c>
    </row>
    <row r="11001" spans="4:6" x14ac:dyDescent="0.25">
      <c r="F11001" s="4" t="s">
        <v>1545</v>
      </c>
    </row>
    <row r="11006" spans="4:6" x14ac:dyDescent="0.25">
      <c r="D11006" s="13">
        <v>0</v>
      </c>
    </row>
    <row r="11025" spans="4:37" x14ac:dyDescent="0.25">
      <c r="F11025" s="4" t="s">
        <v>1863</v>
      </c>
    </row>
    <row r="11030" spans="4:37" x14ac:dyDescent="0.25">
      <c r="D11030" s="13">
        <v>0</v>
      </c>
    </row>
    <row r="11033" spans="4:37" x14ac:dyDescent="0.25">
      <c r="AK11033" s="4" t="s">
        <v>820</v>
      </c>
    </row>
    <row r="11034" spans="4:37" x14ac:dyDescent="0.25">
      <c r="AK11034" s="1" t="s">
        <v>1916</v>
      </c>
    </row>
    <row r="11057" spans="6:37" x14ac:dyDescent="0.25">
      <c r="F11057" s="4" t="s">
        <v>1918</v>
      </c>
    </row>
    <row r="11064" spans="6:37" x14ac:dyDescent="0.25">
      <c r="AK11064" s="4" t="s">
        <v>1922</v>
      </c>
    </row>
    <row r="11065" spans="6:37" x14ac:dyDescent="0.25">
      <c r="AK11065" s="59" t="s">
        <v>1921</v>
      </c>
    </row>
    <row r="11075" spans="4:4" x14ac:dyDescent="0.25">
      <c r="D11075" s="13">
        <v>0</v>
      </c>
    </row>
    <row r="11104" spans="4:4" x14ac:dyDescent="0.25">
      <c r="D11104" s="13">
        <v>0</v>
      </c>
    </row>
    <row r="11107" spans="6:36" x14ac:dyDescent="0.25">
      <c r="AJ11107" s="1" t="s">
        <v>1862</v>
      </c>
    </row>
    <row r="11109" spans="6:36" x14ac:dyDescent="0.25">
      <c r="AJ11109" t="s">
        <v>1919</v>
      </c>
    </row>
    <row r="11110" spans="6:36" x14ac:dyDescent="0.25">
      <c r="AJ11110" s="3" t="s">
        <v>1920</v>
      </c>
    </row>
    <row r="11120" spans="6:36" x14ac:dyDescent="0.25">
      <c r="F11120" s="42" t="s">
        <v>868</v>
      </c>
      <c r="G11120" s="43"/>
      <c r="H11120" s="43"/>
      <c r="I11120" s="43"/>
      <c r="J11120" s="43"/>
      <c r="K11120" s="43"/>
      <c r="L11120" s="43"/>
      <c r="M11120" s="43"/>
      <c r="N11120" s="43"/>
      <c r="O11120" s="43"/>
      <c r="P11120" s="43"/>
      <c r="Q11120" s="43"/>
      <c r="R11120" s="43"/>
      <c r="S11120" s="43"/>
      <c r="T11120" s="43"/>
      <c r="U11120" s="43"/>
      <c r="V11120" s="43"/>
      <c r="W11120" s="43"/>
      <c r="X11120" s="43"/>
      <c r="Y11120" s="43"/>
      <c r="Z11120" s="43"/>
      <c r="AA11120" s="43"/>
      <c r="AB11120" s="43"/>
      <c r="AC11120" s="43"/>
      <c r="AD11120" s="43"/>
      <c r="AE11120" s="43"/>
      <c r="AF11120" s="43"/>
      <c r="AG11120" s="43"/>
      <c r="AH11120" s="43"/>
      <c r="AI11120" s="43"/>
      <c r="AJ11120" s="43"/>
    </row>
    <row r="11121" spans="6:36" x14ac:dyDescent="0.25">
      <c r="F11121" s="42" t="s">
        <v>1359</v>
      </c>
      <c r="G11121" s="43"/>
      <c r="H11121" s="43"/>
      <c r="I11121" s="43"/>
      <c r="J11121" s="43"/>
      <c r="K11121" s="43"/>
      <c r="L11121" s="43"/>
      <c r="M11121" s="43"/>
      <c r="N11121" s="43"/>
      <c r="O11121" s="43"/>
      <c r="P11121" s="43"/>
      <c r="Q11121" s="43"/>
      <c r="R11121" s="43"/>
      <c r="S11121" s="43"/>
      <c r="T11121" s="43"/>
      <c r="U11121" s="43"/>
      <c r="V11121" s="43"/>
      <c r="W11121" s="43"/>
      <c r="X11121" s="43"/>
      <c r="Y11121" s="43"/>
      <c r="Z11121" s="43"/>
      <c r="AA11121" s="43"/>
      <c r="AB11121" s="43"/>
      <c r="AC11121" s="43"/>
      <c r="AD11121" s="43"/>
      <c r="AE11121" s="43"/>
      <c r="AF11121" s="43"/>
      <c r="AG11121" s="43"/>
      <c r="AH11121" s="43"/>
      <c r="AI11121" s="43"/>
      <c r="AJ11121" s="43"/>
    </row>
    <row r="11122" spans="6:36" x14ac:dyDescent="0.25">
      <c r="F11122" s="42" t="s">
        <v>1360</v>
      </c>
      <c r="G11122" s="43"/>
      <c r="H11122" s="43"/>
      <c r="I11122" s="43"/>
      <c r="J11122" s="43"/>
      <c r="K11122" s="43"/>
      <c r="L11122" s="43"/>
      <c r="M11122" s="43"/>
      <c r="N11122" s="43"/>
      <c r="O11122" s="43"/>
      <c r="P11122" s="43"/>
      <c r="Q11122" s="43"/>
      <c r="R11122" s="43"/>
      <c r="S11122" s="43"/>
      <c r="T11122" s="43"/>
      <c r="U11122" s="43"/>
      <c r="V11122" s="43"/>
      <c r="W11122" s="43"/>
      <c r="X11122" s="43"/>
      <c r="Y11122" s="43"/>
      <c r="Z11122" s="43"/>
      <c r="AA11122" s="43"/>
      <c r="AB11122" s="43"/>
      <c r="AC11122" s="43"/>
      <c r="AD11122" s="43"/>
      <c r="AE11122" s="43"/>
      <c r="AF11122" s="43"/>
      <c r="AG11122" s="43"/>
      <c r="AH11122" s="43"/>
      <c r="AI11122" s="43"/>
      <c r="AJ11122" s="43"/>
    </row>
    <row r="11123" spans="6:36" x14ac:dyDescent="0.25">
      <c r="F11123" s="42" t="s">
        <v>1923</v>
      </c>
      <c r="G11123" s="43"/>
      <c r="H11123" s="43"/>
      <c r="I11123" s="43"/>
      <c r="J11123" s="43"/>
      <c r="K11123" s="43"/>
      <c r="L11123" s="43"/>
      <c r="M11123" s="43"/>
      <c r="N11123" s="43"/>
      <c r="O11123" s="43"/>
      <c r="P11123" s="43"/>
      <c r="Q11123" s="43"/>
      <c r="R11123" s="43"/>
      <c r="S11123" s="43"/>
      <c r="T11123" s="43"/>
      <c r="U11123" s="43"/>
      <c r="V11123" s="43"/>
      <c r="W11123" s="43"/>
      <c r="X11123" s="43"/>
      <c r="Y11123" s="43"/>
      <c r="Z11123" s="43"/>
      <c r="AA11123" s="43"/>
      <c r="AB11123" s="43"/>
      <c r="AC11123" s="43"/>
      <c r="AD11123" s="43"/>
      <c r="AE11123" s="43"/>
      <c r="AF11123" s="43"/>
      <c r="AG11123" s="43"/>
      <c r="AH11123" s="43"/>
      <c r="AI11123" s="43"/>
      <c r="AJ11123" s="43"/>
    </row>
    <row r="11124" spans="6:36" x14ac:dyDescent="0.25">
      <c r="F11124" s="42"/>
      <c r="G11124" s="43"/>
      <c r="H11124" s="43"/>
      <c r="I11124" s="43"/>
      <c r="J11124" s="43"/>
      <c r="K11124" s="43"/>
      <c r="L11124" s="43"/>
      <c r="M11124" s="43"/>
      <c r="N11124" s="43"/>
      <c r="O11124" s="43"/>
      <c r="P11124" s="43"/>
      <c r="Q11124" s="43"/>
      <c r="R11124" s="43"/>
      <c r="S11124" s="43"/>
      <c r="T11124" s="43"/>
      <c r="U11124" s="43"/>
      <c r="V11124" s="43"/>
      <c r="W11124" s="43"/>
      <c r="X11124" s="43"/>
      <c r="Y11124" s="43"/>
      <c r="Z11124" s="43"/>
      <c r="AA11124" s="43"/>
      <c r="AB11124" s="43"/>
      <c r="AC11124" s="43"/>
      <c r="AD11124" s="43"/>
      <c r="AE11124" s="43"/>
      <c r="AF11124" s="43"/>
      <c r="AG11124" s="43"/>
      <c r="AH11124" s="43"/>
      <c r="AI11124" s="43"/>
      <c r="AJ11124" s="43"/>
    </row>
    <row r="11125" spans="6:36" x14ac:dyDescent="0.25">
      <c r="F11125" s="42" t="s">
        <v>938</v>
      </c>
      <c r="G11125" s="43"/>
      <c r="H11125" s="43"/>
      <c r="I11125" s="43"/>
      <c r="J11125" s="43"/>
      <c r="K11125" s="43"/>
      <c r="L11125" s="43"/>
      <c r="M11125" s="43"/>
      <c r="N11125" s="43"/>
      <c r="O11125" s="43"/>
      <c r="P11125" s="43"/>
      <c r="Q11125" s="43"/>
      <c r="R11125" s="43"/>
      <c r="S11125" s="43"/>
      <c r="T11125" s="43"/>
      <c r="U11125" s="43"/>
      <c r="V11125" s="43"/>
      <c r="W11125" s="43"/>
      <c r="X11125" s="43"/>
      <c r="Y11125" s="43"/>
      <c r="Z11125" s="43"/>
      <c r="AA11125" s="43"/>
      <c r="AB11125" s="43"/>
      <c r="AC11125" s="43"/>
      <c r="AD11125" s="43"/>
      <c r="AE11125" s="43"/>
      <c r="AF11125" s="43"/>
      <c r="AG11125" s="43"/>
      <c r="AH11125" s="43"/>
      <c r="AI11125" s="43"/>
      <c r="AJ11125" s="43"/>
    </row>
    <row r="11126" spans="6:36" x14ac:dyDescent="0.25">
      <c r="F11126" s="42"/>
      <c r="G11126" s="43"/>
      <c r="H11126" s="43"/>
      <c r="I11126" s="43"/>
      <c r="J11126" s="43"/>
      <c r="K11126" s="43"/>
      <c r="L11126" s="43"/>
      <c r="M11126" s="43"/>
      <c r="N11126" s="43"/>
      <c r="O11126" s="43"/>
      <c r="P11126" s="43"/>
      <c r="Q11126" s="43"/>
      <c r="R11126" s="43"/>
      <c r="S11126" s="43"/>
      <c r="T11126" s="43"/>
      <c r="U11126" s="43"/>
      <c r="V11126" s="43"/>
      <c r="W11126" s="43"/>
      <c r="X11126" s="43"/>
      <c r="Y11126" s="43"/>
      <c r="Z11126" s="43"/>
      <c r="AA11126" s="43"/>
      <c r="AB11126" s="43"/>
      <c r="AC11126" s="43"/>
      <c r="AD11126" s="43"/>
      <c r="AE11126" s="43"/>
      <c r="AF11126" s="43"/>
      <c r="AG11126" s="43"/>
      <c r="AH11126" s="43"/>
      <c r="AI11126" s="43"/>
      <c r="AJ11126" s="43"/>
    </row>
    <row r="11127" spans="6:36" x14ac:dyDescent="0.25">
      <c r="F11127" s="42" t="s">
        <v>1362</v>
      </c>
      <c r="G11127" s="43"/>
      <c r="H11127" s="43"/>
      <c r="I11127" s="43"/>
      <c r="J11127" s="43"/>
      <c r="K11127" s="43"/>
      <c r="L11127" s="43"/>
      <c r="M11127" s="43"/>
      <c r="N11127" s="43"/>
      <c r="O11127" s="43"/>
      <c r="P11127" s="43"/>
      <c r="Q11127" s="43"/>
      <c r="R11127" s="43"/>
      <c r="S11127" s="43"/>
      <c r="T11127" s="43"/>
      <c r="U11127" s="43"/>
      <c r="V11127" s="43"/>
      <c r="W11127" s="43"/>
      <c r="X11127" s="43"/>
      <c r="Y11127" s="43"/>
      <c r="Z11127" s="43"/>
      <c r="AA11127" s="43"/>
      <c r="AB11127" s="43"/>
      <c r="AC11127" s="43"/>
      <c r="AD11127" s="43"/>
      <c r="AE11127" s="43"/>
      <c r="AF11127" s="43"/>
      <c r="AG11127" s="43"/>
      <c r="AH11127" s="43"/>
      <c r="AI11127" s="43"/>
      <c r="AJ11127" s="43"/>
    </row>
    <row r="11128" spans="6:36" x14ac:dyDescent="0.25">
      <c r="F11128" s="42" t="s">
        <v>940</v>
      </c>
      <c r="G11128" s="43"/>
      <c r="H11128" s="43"/>
      <c r="I11128" s="43"/>
      <c r="J11128" s="43"/>
      <c r="K11128" s="43"/>
      <c r="L11128" s="43"/>
      <c r="M11128" s="43"/>
      <c r="N11128" s="43"/>
      <c r="O11128" s="43"/>
      <c r="P11128" s="43"/>
      <c r="Q11128" s="43"/>
      <c r="R11128" s="43"/>
      <c r="S11128" s="43"/>
      <c r="T11128" s="43"/>
      <c r="U11128" s="43"/>
      <c r="V11128" s="43"/>
      <c r="W11128" s="43"/>
      <c r="X11128" s="43"/>
      <c r="Y11128" s="43"/>
      <c r="Z11128" s="43"/>
      <c r="AA11128" s="43"/>
      <c r="AB11128" s="43"/>
      <c r="AC11128" s="43"/>
      <c r="AD11128" s="43"/>
      <c r="AE11128" s="43"/>
      <c r="AF11128" s="43"/>
      <c r="AG11128" s="43"/>
      <c r="AH11128" s="43"/>
      <c r="AI11128" s="43"/>
      <c r="AJ11128" s="43"/>
    </row>
    <row r="11129" spans="6:36" x14ac:dyDescent="0.25">
      <c r="F11129" s="42" t="s">
        <v>1924</v>
      </c>
      <c r="G11129" s="43"/>
      <c r="H11129" s="43"/>
      <c r="I11129" s="43"/>
      <c r="J11129" s="43"/>
      <c r="K11129" s="43"/>
      <c r="L11129" s="43"/>
      <c r="M11129" s="43"/>
      <c r="N11129" s="43"/>
      <c r="O11129" s="43"/>
      <c r="P11129" s="43"/>
      <c r="Q11129" s="43"/>
      <c r="R11129" s="43"/>
      <c r="S11129" s="43"/>
      <c r="T11129" s="43"/>
      <c r="U11129" s="43"/>
      <c r="V11129" s="43"/>
      <c r="W11129" s="43"/>
      <c r="X11129" s="43"/>
      <c r="Y11129" s="43"/>
      <c r="Z11129" s="43"/>
      <c r="AA11129" s="43"/>
      <c r="AB11129" s="43"/>
      <c r="AC11129" s="43"/>
      <c r="AD11129" s="43"/>
      <c r="AE11129" s="43"/>
      <c r="AF11129" s="43"/>
      <c r="AG11129" s="43"/>
      <c r="AH11129" s="43"/>
      <c r="AI11129" s="43"/>
      <c r="AJ11129" s="43"/>
    </row>
    <row r="11130" spans="6:36" x14ac:dyDescent="0.25">
      <c r="F11130" s="42" t="s">
        <v>1925</v>
      </c>
      <c r="G11130" s="43"/>
      <c r="H11130" s="43"/>
      <c r="I11130" s="43"/>
      <c r="J11130" s="43"/>
      <c r="K11130" s="43"/>
      <c r="L11130" s="43"/>
      <c r="M11130" s="43"/>
      <c r="N11130" s="43"/>
      <c r="O11130" s="43"/>
      <c r="P11130" s="43"/>
      <c r="Q11130" s="43"/>
      <c r="R11130" s="43"/>
      <c r="S11130" s="43"/>
      <c r="T11130" s="43"/>
      <c r="U11130" s="43"/>
      <c r="V11130" s="43"/>
      <c r="W11130" s="43"/>
      <c r="X11130" s="43"/>
      <c r="Y11130" s="43"/>
      <c r="Z11130" s="43"/>
      <c r="AA11130" s="43"/>
      <c r="AB11130" s="43"/>
      <c r="AC11130" s="43"/>
      <c r="AD11130" s="43"/>
      <c r="AE11130" s="43"/>
      <c r="AF11130" s="43"/>
      <c r="AG11130" s="43"/>
      <c r="AH11130" s="43"/>
      <c r="AI11130" s="43"/>
      <c r="AJ11130" s="43"/>
    </row>
    <row r="11131" spans="6:36" x14ac:dyDescent="0.25">
      <c r="F11131" s="42"/>
      <c r="G11131" s="43"/>
      <c r="H11131" s="43"/>
      <c r="I11131" s="43"/>
      <c r="J11131" s="43"/>
      <c r="K11131" s="43"/>
      <c r="L11131" s="43"/>
      <c r="M11131" s="43"/>
      <c r="N11131" s="43"/>
      <c r="O11131" s="43"/>
      <c r="P11131" s="43"/>
      <c r="Q11131" s="43"/>
      <c r="R11131" s="43"/>
      <c r="S11131" s="43"/>
      <c r="T11131" s="43"/>
      <c r="U11131" s="43"/>
      <c r="V11131" s="43"/>
      <c r="W11131" s="43"/>
      <c r="X11131" s="43"/>
      <c r="Y11131" s="43"/>
      <c r="Z11131" s="43"/>
      <c r="AA11131" s="43"/>
      <c r="AB11131" s="43"/>
      <c r="AC11131" s="43"/>
      <c r="AD11131" s="43"/>
      <c r="AE11131" s="43"/>
      <c r="AF11131" s="43"/>
      <c r="AG11131" s="43"/>
      <c r="AH11131" s="43"/>
      <c r="AI11131" s="43"/>
      <c r="AJ11131" s="43"/>
    </row>
    <row r="11132" spans="6:36" x14ac:dyDescent="0.25">
      <c r="F11132" s="42" t="s">
        <v>1359</v>
      </c>
      <c r="G11132" s="43"/>
      <c r="H11132" s="43"/>
      <c r="I11132" s="43"/>
      <c r="J11132" s="43"/>
      <c r="K11132" s="43"/>
      <c r="L11132" s="43"/>
      <c r="M11132" s="43"/>
      <c r="N11132" s="43"/>
      <c r="O11132" s="43"/>
      <c r="P11132" s="43"/>
      <c r="Q11132" s="43"/>
      <c r="R11132" s="43"/>
      <c r="S11132" s="43"/>
      <c r="T11132" s="43"/>
      <c r="U11132" s="43"/>
      <c r="V11132" s="43"/>
      <c r="W11132" s="43"/>
      <c r="X11132" s="43"/>
      <c r="Y11132" s="43"/>
      <c r="Z11132" s="43"/>
      <c r="AA11132" s="43"/>
      <c r="AB11132" s="43"/>
      <c r="AC11132" s="43"/>
      <c r="AD11132" s="43"/>
      <c r="AE11132" s="43"/>
      <c r="AF11132" s="43"/>
      <c r="AG11132" s="43"/>
      <c r="AH11132" s="43"/>
      <c r="AI11132" s="43"/>
      <c r="AJ11132" s="43"/>
    </row>
    <row r="11133" spans="6:36" x14ac:dyDescent="0.25">
      <c r="F11133" s="42" t="s">
        <v>1360</v>
      </c>
      <c r="G11133" s="43"/>
      <c r="H11133" s="43"/>
      <c r="I11133" s="43"/>
      <c r="J11133" s="43"/>
      <c r="K11133" s="43"/>
      <c r="L11133" s="43"/>
      <c r="M11133" s="43"/>
      <c r="N11133" s="43"/>
      <c r="O11133" s="43"/>
      <c r="P11133" s="43"/>
      <c r="Q11133" s="43"/>
      <c r="R11133" s="43"/>
      <c r="S11133" s="43"/>
      <c r="T11133" s="43"/>
      <c r="U11133" s="43"/>
      <c r="V11133" s="43"/>
      <c r="W11133" s="43"/>
      <c r="X11133" s="43"/>
      <c r="Y11133" s="43"/>
      <c r="Z11133" s="43"/>
      <c r="AA11133" s="43"/>
      <c r="AB11133" s="43"/>
      <c r="AC11133" s="43"/>
      <c r="AD11133" s="43"/>
      <c r="AE11133" s="43"/>
      <c r="AF11133" s="43"/>
      <c r="AG11133" s="43"/>
      <c r="AH11133" s="43"/>
      <c r="AI11133" s="43"/>
      <c r="AJ11133" s="43"/>
    </row>
    <row r="11134" spans="6:36" x14ac:dyDescent="0.25">
      <c r="F11134" s="42" t="s">
        <v>1923</v>
      </c>
      <c r="G11134" s="43"/>
      <c r="H11134" s="43"/>
      <c r="I11134" s="43"/>
      <c r="J11134" s="43"/>
      <c r="K11134" s="43"/>
      <c r="L11134" s="43"/>
      <c r="M11134" s="43"/>
      <c r="N11134" s="43"/>
      <c r="O11134" s="43"/>
      <c r="P11134" s="43"/>
      <c r="Q11134" s="43"/>
      <c r="R11134" s="43"/>
      <c r="S11134" s="43"/>
      <c r="T11134" s="43"/>
      <c r="U11134" s="43"/>
      <c r="V11134" s="43"/>
      <c r="W11134" s="43"/>
      <c r="X11134" s="43"/>
      <c r="Y11134" s="43"/>
      <c r="Z11134" s="43"/>
      <c r="AA11134" s="43"/>
      <c r="AB11134" s="43"/>
      <c r="AC11134" s="43"/>
      <c r="AD11134" s="43"/>
      <c r="AE11134" s="43"/>
      <c r="AF11134" s="43"/>
      <c r="AG11134" s="43"/>
      <c r="AH11134" s="43"/>
      <c r="AI11134" s="43"/>
      <c r="AJ11134" s="43"/>
    </row>
    <row r="11135" spans="6:36" x14ac:dyDescent="0.25">
      <c r="F11135" s="42"/>
      <c r="G11135" s="43"/>
      <c r="H11135" s="43"/>
      <c r="I11135" s="43"/>
      <c r="J11135" s="43"/>
      <c r="K11135" s="43"/>
      <c r="L11135" s="43"/>
      <c r="M11135" s="43"/>
      <c r="N11135" s="43"/>
      <c r="O11135" s="43"/>
      <c r="P11135" s="43"/>
      <c r="Q11135" s="43"/>
      <c r="R11135" s="43"/>
      <c r="S11135" s="43"/>
      <c r="T11135" s="43"/>
      <c r="U11135" s="43"/>
      <c r="V11135" s="43"/>
      <c r="W11135" s="43"/>
      <c r="X11135" s="43"/>
      <c r="Y11135" s="43"/>
      <c r="Z11135" s="43"/>
      <c r="AA11135" s="43"/>
      <c r="AB11135" s="43"/>
      <c r="AC11135" s="43"/>
      <c r="AD11135" s="43"/>
      <c r="AE11135" s="43"/>
      <c r="AF11135" s="43"/>
      <c r="AG11135" s="43"/>
      <c r="AH11135" s="43"/>
      <c r="AI11135" s="43"/>
      <c r="AJ11135" s="43"/>
    </row>
    <row r="11136" spans="6:36" x14ac:dyDescent="0.25">
      <c r="F11136" s="42" t="s">
        <v>946</v>
      </c>
      <c r="G11136" s="43"/>
      <c r="H11136" s="43"/>
      <c r="I11136" s="43"/>
      <c r="J11136" s="43"/>
      <c r="K11136" s="43"/>
      <c r="L11136" s="43"/>
      <c r="M11136" s="43"/>
      <c r="N11136" s="43"/>
      <c r="O11136" s="43"/>
      <c r="P11136" s="43"/>
      <c r="Q11136" s="43"/>
      <c r="R11136" s="43"/>
      <c r="S11136" s="43"/>
      <c r="T11136" s="43"/>
      <c r="U11136" s="43"/>
      <c r="V11136" s="43"/>
      <c r="W11136" s="43"/>
      <c r="X11136" s="43"/>
      <c r="Y11136" s="43"/>
      <c r="Z11136" s="43"/>
      <c r="AA11136" s="43"/>
      <c r="AB11136" s="43"/>
      <c r="AC11136" s="43"/>
      <c r="AD11136" s="43"/>
      <c r="AE11136" s="43"/>
      <c r="AF11136" s="43"/>
      <c r="AG11136" s="43"/>
      <c r="AH11136" s="43"/>
      <c r="AI11136" s="43"/>
      <c r="AJ11136" s="43"/>
    </row>
    <row r="11137" spans="6:36" x14ac:dyDescent="0.25">
      <c r="F11137" s="42" t="s">
        <v>1098</v>
      </c>
      <c r="G11137" s="43"/>
      <c r="H11137" s="43"/>
      <c r="I11137" s="43"/>
      <c r="J11137" s="43"/>
      <c r="K11137" s="43"/>
      <c r="L11137" s="43"/>
      <c r="M11137" s="43"/>
      <c r="N11137" s="43"/>
      <c r="O11137" s="43"/>
      <c r="P11137" s="43"/>
      <c r="Q11137" s="43"/>
      <c r="R11137" s="43"/>
      <c r="S11137" s="43"/>
      <c r="T11137" s="43"/>
      <c r="U11137" s="43"/>
      <c r="V11137" s="43"/>
      <c r="W11137" s="43"/>
      <c r="X11137" s="43"/>
      <c r="Y11137" s="43"/>
      <c r="Z11137" s="43"/>
      <c r="AA11137" s="43"/>
      <c r="AB11137" s="43"/>
      <c r="AC11137" s="43"/>
      <c r="AD11137" s="43"/>
      <c r="AE11137" s="43"/>
      <c r="AF11137" s="43"/>
      <c r="AG11137" s="43"/>
      <c r="AH11137" s="43"/>
      <c r="AI11137" s="43"/>
      <c r="AJ11137" s="43"/>
    </row>
    <row r="11138" spans="6:36" x14ac:dyDescent="0.25">
      <c r="F11138" s="42" t="s">
        <v>904</v>
      </c>
      <c r="G11138" s="43"/>
      <c r="H11138" s="43"/>
      <c r="I11138" s="43"/>
      <c r="J11138" s="43"/>
      <c r="K11138" s="43"/>
      <c r="L11138" s="43"/>
      <c r="M11138" s="43"/>
      <c r="N11138" s="43"/>
      <c r="O11138" s="43"/>
      <c r="P11138" s="43"/>
      <c r="Q11138" s="43"/>
      <c r="R11138" s="43"/>
      <c r="S11138" s="43"/>
      <c r="T11138" s="43"/>
      <c r="U11138" s="43"/>
      <c r="V11138" s="43"/>
      <c r="W11138" s="43"/>
      <c r="X11138" s="43"/>
      <c r="Y11138" s="43"/>
      <c r="Z11138" s="43"/>
      <c r="AA11138" s="43"/>
      <c r="AB11138" s="43"/>
      <c r="AC11138" s="43"/>
      <c r="AD11138" s="43"/>
      <c r="AE11138" s="43"/>
      <c r="AF11138" s="43"/>
      <c r="AG11138" s="43"/>
      <c r="AH11138" s="43"/>
      <c r="AI11138" s="43"/>
      <c r="AJ11138" s="43"/>
    </row>
    <row r="11173" spans="4:4" x14ac:dyDescent="0.25">
      <c r="D11173" s="13">
        <v>0</v>
      </c>
    </row>
    <row r="11194" spans="4:32" x14ac:dyDescent="0.25">
      <c r="D11194" s="13">
        <v>0</v>
      </c>
    </row>
    <row r="11200" spans="4:32" x14ac:dyDescent="0.25">
      <c r="AF11200" s="1" t="s">
        <v>1916</v>
      </c>
    </row>
    <row r="11216" spans="4:6" x14ac:dyDescent="0.25">
      <c r="D11216" s="13">
        <v>0</v>
      </c>
      <c r="F11216" s="4" t="s">
        <v>1946</v>
      </c>
    </row>
    <row r="11230" spans="28:47" x14ac:dyDescent="0.25">
      <c r="AB11230" s="1" t="s">
        <v>1949</v>
      </c>
      <c r="AJ11230" s="1" t="s">
        <v>1950</v>
      </c>
      <c r="AR11230" s="1" t="s">
        <v>1951</v>
      </c>
    </row>
    <row r="11231" spans="28:47" x14ac:dyDescent="0.25">
      <c r="AE11231" s="14" t="s">
        <v>565</v>
      </c>
      <c r="AM11231" s="14" t="s">
        <v>565</v>
      </c>
      <c r="AU11231" s="14" t="s">
        <v>565</v>
      </c>
    </row>
    <row r="11232" spans="28:47" x14ac:dyDescent="0.25">
      <c r="AB11232" s="1" t="s">
        <v>1947</v>
      </c>
      <c r="AJ11232" s="1" t="s">
        <v>1948</v>
      </c>
      <c r="AR11232" s="1" t="s">
        <v>1968</v>
      </c>
    </row>
    <row r="11233" spans="44:47" x14ac:dyDescent="0.25">
      <c r="AU11233" s="14" t="s">
        <v>565</v>
      </c>
    </row>
    <row r="11234" spans="44:47" x14ac:dyDescent="0.25">
      <c r="AR11234" s="3" t="s">
        <v>1969</v>
      </c>
    </row>
    <row r="11263" spans="6:35" x14ac:dyDescent="0.25">
      <c r="F11263" s="40" t="s">
        <v>1952</v>
      </c>
      <c r="G11263" s="41"/>
      <c r="H11263" s="41"/>
      <c r="I11263" s="41"/>
      <c r="J11263" s="41"/>
      <c r="K11263" s="41"/>
      <c r="L11263" s="41"/>
      <c r="M11263" s="41"/>
      <c r="N11263" s="41"/>
      <c r="O11263" s="41"/>
      <c r="P11263" s="41"/>
      <c r="Q11263" s="41"/>
      <c r="R11263" s="41"/>
      <c r="S11263" s="41"/>
      <c r="T11263" s="41"/>
      <c r="U11263" s="41"/>
      <c r="V11263" s="41"/>
      <c r="W11263" s="41"/>
      <c r="X11263" s="41"/>
      <c r="Y11263" s="41"/>
      <c r="Z11263" s="41"/>
      <c r="AA11263" s="41"/>
      <c r="AB11263" s="41"/>
      <c r="AC11263" s="41"/>
      <c r="AD11263" s="41"/>
      <c r="AE11263" s="41"/>
      <c r="AF11263" s="41"/>
      <c r="AG11263" s="41"/>
      <c r="AH11263" s="41"/>
      <c r="AI11263" s="41"/>
    </row>
    <row r="11264" spans="6:35" x14ac:dyDescent="0.25">
      <c r="F11264" s="40"/>
      <c r="G11264" s="41"/>
      <c r="H11264" s="41"/>
      <c r="I11264" s="41"/>
      <c r="J11264" s="41"/>
      <c r="K11264" s="41"/>
      <c r="L11264" s="41"/>
      <c r="M11264" s="41"/>
      <c r="N11264" s="41"/>
      <c r="O11264" s="41"/>
      <c r="P11264" s="41"/>
      <c r="Q11264" s="41"/>
      <c r="R11264" s="41"/>
      <c r="S11264" s="41"/>
      <c r="T11264" s="41"/>
      <c r="U11264" s="41"/>
      <c r="V11264" s="41"/>
      <c r="W11264" s="41"/>
      <c r="X11264" s="41"/>
      <c r="Y11264" s="41"/>
      <c r="Z11264" s="41"/>
      <c r="AA11264" s="41"/>
      <c r="AB11264" s="41"/>
      <c r="AC11264" s="41"/>
      <c r="AD11264" s="41"/>
      <c r="AE11264" s="41"/>
      <c r="AF11264" s="41"/>
      <c r="AG11264" s="41"/>
      <c r="AH11264" s="41"/>
      <c r="AI11264" s="41"/>
    </row>
    <row r="11265" spans="6:35" x14ac:dyDescent="0.25">
      <c r="F11265" s="40" t="s">
        <v>1953</v>
      </c>
      <c r="G11265" s="41"/>
      <c r="H11265" s="41"/>
      <c r="I11265" s="41"/>
      <c r="J11265" s="41"/>
      <c r="K11265" s="41"/>
      <c r="L11265" s="41"/>
      <c r="M11265" s="41"/>
      <c r="N11265" s="41"/>
      <c r="O11265" s="41"/>
      <c r="P11265" s="41"/>
      <c r="Q11265" s="41"/>
      <c r="R11265" s="41"/>
      <c r="S11265" s="41"/>
      <c r="T11265" s="41"/>
      <c r="U11265" s="41"/>
      <c r="V11265" s="41"/>
      <c r="W11265" s="41"/>
      <c r="X11265" s="41"/>
      <c r="Y11265" s="41"/>
      <c r="Z11265" s="41"/>
      <c r="AA11265" s="41"/>
      <c r="AB11265" s="41"/>
      <c r="AC11265" s="41"/>
      <c r="AD11265" s="41"/>
      <c r="AE11265" s="41"/>
      <c r="AF11265" s="41"/>
      <c r="AG11265" s="41"/>
      <c r="AH11265" s="41"/>
      <c r="AI11265" s="41"/>
    </row>
    <row r="11266" spans="6:35" x14ac:dyDescent="0.25">
      <c r="F11266" s="40" t="s">
        <v>869</v>
      </c>
      <c r="G11266" s="41"/>
      <c r="H11266" s="41"/>
      <c r="I11266" s="41"/>
      <c r="J11266" s="41"/>
      <c r="K11266" s="41"/>
      <c r="L11266" s="41"/>
      <c r="M11266" s="41"/>
      <c r="N11266" s="41"/>
      <c r="O11266" s="41"/>
      <c r="P11266" s="41"/>
      <c r="Q11266" s="41"/>
      <c r="R11266" s="41"/>
      <c r="S11266" s="41"/>
      <c r="T11266" s="41"/>
      <c r="U11266" s="41"/>
      <c r="V11266" s="41"/>
      <c r="W11266" s="41"/>
      <c r="X11266" s="41"/>
      <c r="Y11266" s="41"/>
      <c r="Z11266" s="41"/>
      <c r="AA11266" s="41"/>
      <c r="AB11266" s="41"/>
      <c r="AC11266" s="41"/>
      <c r="AD11266" s="41"/>
      <c r="AE11266" s="41"/>
      <c r="AF11266" s="41"/>
      <c r="AG11266" s="41"/>
      <c r="AH11266" s="41"/>
      <c r="AI11266" s="41"/>
    </row>
    <row r="11267" spans="6:35" x14ac:dyDescent="0.25">
      <c r="F11267" s="40" t="s">
        <v>1957</v>
      </c>
      <c r="G11267" s="41"/>
      <c r="H11267" s="41"/>
      <c r="I11267" s="41"/>
      <c r="J11267" s="41"/>
      <c r="K11267" s="41"/>
      <c r="L11267" s="41"/>
      <c r="M11267" s="41"/>
      <c r="N11267" s="41"/>
      <c r="O11267" s="41"/>
      <c r="P11267" s="41"/>
      <c r="Q11267" s="41"/>
      <c r="R11267" s="41"/>
      <c r="S11267" s="41"/>
      <c r="T11267" s="41"/>
      <c r="U11267" s="41"/>
      <c r="V11267" s="41"/>
      <c r="W11267" s="41"/>
      <c r="X11267" s="41"/>
      <c r="Y11267" s="41"/>
      <c r="Z11267" s="41"/>
      <c r="AA11267" s="41"/>
      <c r="AB11267" s="41"/>
      <c r="AC11267" s="41"/>
      <c r="AD11267" s="41"/>
      <c r="AE11267" s="41"/>
      <c r="AF11267" s="41"/>
      <c r="AG11267" s="41"/>
      <c r="AH11267" s="41"/>
      <c r="AI11267" s="41"/>
    </row>
    <row r="11268" spans="6:35" x14ac:dyDescent="0.25">
      <c r="F11268" s="40" t="s">
        <v>1958</v>
      </c>
      <c r="G11268" s="41"/>
      <c r="H11268" s="41"/>
      <c r="I11268" s="41"/>
      <c r="J11268" s="41"/>
      <c r="K11268" s="41"/>
      <c r="L11268" s="41"/>
      <c r="M11268" s="41"/>
      <c r="N11268" s="41"/>
      <c r="O11268" s="41"/>
      <c r="P11268" s="41"/>
      <c r="Q11268" s="41"/>
      <c r="R11268" s="41"/>
      <c r="S11268" s="41"/>
      <c r="T11268" s="41"/>
      <c r="U11268" s="41"/>
      <c r="V11268" s="41"/>
      <c r="W11268" s="41"/>
      <c r="X11268" s="41"/>
      <c r="Y11268" s="41"/>
      <c r="Z11268" s="41"/>
      <c r="AA11268" s="41"/>
      <c r="AB11268" s="41"/>
      <c r="AC11268" s="41"/>
      <c r="AD11268" s="41"/>
      <c r="AE11268" s="41"/>
      <c r="AF11268" s="41"/>
      <c r="AG11268" s="41"/>
      <c r="AH11268" s="41"/>
      <c r="AI11268" s="41"/>
    </row>
    <row r="11269" spans="6:35" x14ac:dyDescent="0.25">
      <c r="F11269" s="40" t="s">
        <v>1959</v>
      </c>
      <c r="G11269" s="41"/>
      <c r="H11269" s="41"/>
      <c r="I11269" s="41"/>
      <c r="J11269" s="41"/>
      <c r="K11269" s="41"/>
      <c r="L11269" s="41"/>
      <c r="M11269" s="41"/>
      <c r="N11269" s="41"/>
      <c r="O11269" s="41"/>
      <c r="P11269" s="41"/>
      <c r="Q11269" s="41"/>
      <c r="R11269" s="41"/>
      <c r="S11269" s="41"/>
      <c r="T11269" s="41"/>
      <c r="U11269" s="41"/>
      <c r="V11269" s="41"/>
      <c r="W11269" s="41"/>
      <c r="X11269" s="41"/>
      <c r="Y11269" s="41"/>
      <c r="Z11269" s="41"/>
      <c r="AA11269" s="41"/>
      <c r="AB11269" s="41"/>
      <c r="AC11269" s="41"/>
      <c r="AD11269" s="41"/>
      <c r="AE11269" s="41"/>
      <c r="AF11269" s="41"/>
      <c r="AG11269" s="41"/>
      <c r="AH11269" s="41"/>
      <c r="AI11269" s="41"/>
    </row>
    <row r="11270" spans="6:35" x14ac:dyDescent="0.25">
      <c r="F11270" s="40" t="s">
        <v>1954</v>
      </c>
      <c r="G11270" s="41"/>
      <c r="H11270" s="41"/>
      <c r="I11270" s="41"/>
      <c r="J11270" s="41"/>
      <c r="K11270" s="41"/>
      <c r="L11270" s="41"/>
      <c r="M11270" s="41"/>
      <c r="N11270" s="41"/>
      <c r="O11270" s="41"/>
      <c r="P11270" s="41"/>
      <c r="Q11270" s="41"/>
      <c r="R11270" s="41"/>
      <c r="S11270" s="41"/>
      <c r="T11270" s="41"/>
      <c r="U11270" s="41"/>
      <c r="V11270" s="41"/>
      <c r="W11270" s="41"/>
      <c r="X11270" s="41"/>
      <c r="Y11270" s="41"/>
      <c r="Z11270" s="41"/>
      <c r="AA11270" s="41"/>
      <c r="AB11270" s="41"/>
      <c r="AC11270" s="41"/>
      <c r="AD11270" s="41"/>
      <c r="AE11270" s="41"/>
      <c r="AF11270" s="41"/>
      <c r="AG11270" s="41"/>
      <c r="AH11270" s="41"/>
      <c r="AI11270" s="41"/>
    </row>
    <row r="11271" spans="6:35" x14ac:dyDescent="0.25">
      <c r="F11271" s="40" t="s">
        <v>1955</v>
      </c>
      <c r="G11271" s="41"/>
      <c r="H11271" s="41"/>
      <c r="I11271" s="41"/>
      <c r="J11271" s="41"/>
      <c r="K11271" s="41"/>
      <c r="L11271" s="41"/>
      <c r="M11271" s="41"/>
      <c r="N11271" s="41"/>
      <c r="O11271" s="41"/>
      <c r="P11271" s="41"/>
      <c r="Q11271" s="41"/>
      <c r="R11271" s="41"/>
      <c r="S11271" s="41"/>
      <c r="T11271" s="41"/>
      <c r="U11271" s="41"/>
      <c r="V11271" s="41"/>
      <c r="W11271" s="41"/>
      <c r="X11271" s="41"/>
      <c r="Y11271" s="41"/>
      <c r="Z11271" s="41"/>
      <c r="AA11271" s="41"/>
      <c r="AB11271" s="41"/>
      <c r="AC11271" s="41"/>
      <c r="AD11271" s="41"/>
      <c r="AE11271" s="41"/>
      <c r="AF11271" s="41"/>
      <c r="AG11271" s="41"/>
      <c r="AH11271" s="41"/>
      <c r="AI11271" s="41"/>
    </row>
    <row r="11272" spans="6:35" x14ac:dyDescent="0.25">
      <c r="F11272" s="40" t="s">
        <v>711</v>
      </c>
      <c r="G11272" s="41"/>
      <c r="H11272" s="41"/>
      <c r="I11272" s="41"/>
      <c r="J11272" s="41"/>
      <c r="K11272" s="41"/>
      <c r="L11272" s="41"/>
      <c r="M11272" s="41"/>
      <c r="N11272" s="41"/>
      <c r="O11272" s="41"/>
      <c r="P11272" s="41"/>
      <c r="Q11272" s="41"/>
      <c r="R11272" s="41"/>
      <c r="S11272" s="41"/>
      <c r="T11272" s="41"/>
      <c r="U11272" s="41"/>
      <c r="V11272" s="41"/>
      <c r="W11272" s="41"/>
      <c r="X11272" s="41"/>
      <c r="Y11272" s="41"/>
      <c r="Z11272" s="41"/>
      <c r="AA11272" s="41"/>
      <c r="AB11272" s="41"/>
      <c r="AC11272" s="41"/>
      <c r="AD11272" s="41"/>
      <c r="AE11272" s="41"/>
      <c r="AF11272" s="41"/>
      <c r="AG11272" s="41"/>
      <c r="AH11272" s="41"/>
      <c r="AI11272" s="41"/>
    </row>
    <row r="11273" spans="6:35" x14ac:dyDescent="0.25">
      <c r="F11273" s="40"/>
      <c r="G11273" s="41"/>
      <c r="H11273" s="41"/>
      <c r="I11273" s="41"/>
      <c r="J11273" s="41"/>
      <c r="K11273" s="41"/>
      <c r="L11273" s="41"/>
      <c r="M11273" s="41"/>
      <c r="N11273" s="41"/>
      <c r="O11273" s="41"/>
      <c r="P11273" s="41"/>
      <c r="Q11273" s="41"/>
      <c r="R11273" s="41"/>
      <c r="S11273" s="41"/>
      <c r="T11273" s="41"/>
      <c r="U11273" s="41"/>
      <c r="V11273" s="41"/>
      <c r="W11273" s="41"/>
      <c r="X11273" s="41"/>
      <c r="Y11273" s="41"/>
      <c r="Z11273" s="41"/>
      <c r="AA11273" s="41"/>
      <c r="AB11273" s="41"/>
      <c r="AC11273" s="41"/>
      <c r="AD11273" s="41"/>
      <c r="AE11273" s="41"/>
      <c r="AF11273" s="41"/>
      <c r="AG11273" s="41"/>
      <c r="AH11273" s="41"/>
      <c r="AI11273" s="41"/>
    </row>
    <row r="11274" spans="6:35" x14ac:dyDescent="0.25">
      <c r="F11274" s="40" t="s">
        <v>1960</v>
      </c>
      <c r="G11274" s="41"/>
      <c r="H11274" s="41"/>
      <c r="I11274" s="41"/>
      <c r="J11274" s="41"/>
      <c r="K11274" s="41"/>
      <c r="L11274" s="41"/>
      <c r="M11274" s="41"/>
      <c r="N11274" s="41"/>
      <c r="O11274" s="41"/>
      <c r="P11274" s="41"/>
      <c r="Q11274" s="41"/>
      <c r="R11274" s="41"/>
      <c r="S11274" s="41"/>
      <c r="T11274" s="41"/>
      <c r="U11274" s="41"/>
      <c r="V11274" s="41"/>
      <c r="W11274" s="41"/>
      <c r="X11274" s="41"/>
      <c r="Y11274" s="41"/>
      <c r="Z11274" s="41"/>
      <c r="AA11274" s="41"/>
      <c r="AB11274" s="41"/>
      <c r="AC11274" s="41"/>
      <c r="AD11274" s="41"/>
      <c r="AE11274" s="41"/>
      <c r="AF11274" s="41"/>
      <c r="AG11274" s="41"/>
      <c r="AH11274" s="41"/>
      <c r="AI11274" s="41"/>
    </row>
    <row r="11275" spans="6:35" x14ac:dyDescent="0.25">
      <c r="F11275" s="40" t="s">
        <v>1961</v>
      </c>
      <c r="G11275" s="41"/>
      <c r="H11275" s="41"/>
      <c r="I11275" s="41"/>
      <c r="J11275" s="41"/>
      <c r="K11275" s="41"/>
      <c r="L11275" s="41"/>
      <c r="M11275" s="41"/>
      <c r="N11275" s="41"/>
      <c r="O11275" s="41"/>
      <c r="P11275" s="41"/>
      <c r="Q11275" s="41"/>
      <c r="R11275" s="41"/>
      <c r="S11275" s="41"/>
      <c r="T11275" s="41"/>
      <c r="U11275" s="41"/>
      <c r="V11275" s="41"/>
      <c r="W11275" s="41"/>
      <c r="X11275" s="41"/>
      <c r="Y11275" s="41"/>
      <c r="Z11275" s="41"/>
      <c r="AA11275" s="41"/>
      <c r="AB11275" s="41"/>
      <c r="AC11275" s="41"/>
      <c r="AD11275" s="41"/>
      <c r="AE11275" s="41"/>
      <c r="AF11275" s="41"/>
      <c r="AG11275" s="41"/>
      <c r="AH11275" s="41"/>
      <c r="AI11275" s="41"/>
    </row>
    <row r="11276" spans="6:35" x14ac:dyDescent="0.25">
      <c r="F11276" s="40" t="s">
        <v>1962</v>
      </c>
      <c r="G11276" s="41"/>
      <c r="H11276" s="41"/>
      <c r="I11276" s="41"/>
      <c r="J11276" s="41"/>
      <c r="K11276" s="41"/>
      <c r="L11276" s="41"/>
      <c r="M11276" s="41"/>
      <c r="N11276" s="41"/>
      <c r="O11276" s="41"/>
      <c r="P11276" s="41"/>
      <c r="Q11276" s="41"/>
      <c r="R11276" s="41"/>
      <c r="S11276" s="41"/>
      <c r="T11276" s="41"/>
      <c r="U11276" s="41"/>
      <c r="V11276" s="41"/>
      <c r="W11276" s="41"/>
      <c r="X11276" s="41"/>
      <c r="Y11276" s="41"/>
      <c r="Z11276" s="41"/>
      <c r="AA11276" s="41"/>
      <c r="AB11276" s="41"/>
      <c r="AC11276" s="41"/>
      <c r="AD11276" s="41"/>
      <c r="AE11276" s="41"/>
      <c r="AF11276" s="41"/>
      <c r="AG11276" s="41"/>
      <c r="AH11276" s="41"/>
      <c r="AI11276" s="41"/>
    </row>
    <row r="11277" spans="6:35" x14ac:dyDescent="0.25">
      <c r="F11277" s="40"/>
      <c r="G11277" s="41"/>
      <c r="H11277" s="41"/>
      <c r="I11277" s="41"/>
      <c r="J11277" s="41"/>
      <c r="K11277" s="41"/>
      <c r="L11277" s="41"/>
      <c r="M11277" s="41"/>
      <c r="N11277" s="41"/>
      <c r="O11277" s="41"/>
      <c r="P11277" s="41"/>
      <c r="Q11277" s="41"/>
      <c r="R11277" s="41"/>
      <c r="S11277" s="41"/>
      <c r="T11277" s="41"/>
      <c r="U11277" s="41"/>
      <c r="V11277" s="41"/>
      <c r="W11277" s="41"/>
      <c r="X11277" s="41"/>
      <c r="Y11277" s="41"/>
      <c r="Z11277" s="41"/>
      <c r="AA11277" s="41"/>
      <c r="AB11277" s="41"/>
      <c r="AC11277" s="41"/>
      <c r="AD11277" s="41"/>
      <c r="AE11277" s="41"/>
      <c r="AF11277" s="41"/>
      <c r="AG11277" s="41"/>
      <c r="AH11277" s="41"/>
      <c r="AI11277" s="41"/>
    </row>
    <row r="11278" spans="6:35" x14ac:dyDescent="0.25">
      <c r="F11278" s="40" t="s">
        <v>1960</v>
      </c>
      <c r="G11278" s="41"/>
      <c r="H11278" s="41"/>
      <c r="I11278" s="41"/>
      <c r="J11278" s="41"/>
      <c r="K11278" s="41"/>
      <c r="L11278" s="41"/>
      <c r="M11278" s="41"/>
      <c r="N11278" s="41"/>
      <c r="O11278" s="41"/>
      <c r="P11278" s="41"/>
      <c r="Q11278" s="41"/>
      <c r="R11278" s="41"/>
      <c r="S11278" s="41"/>
      <c r="T11278" s="41"/>
      <c r="U11278" s="41"/>
      <c r="V11278" s="41"/>
      <c r="W11278" s="41"/>
      <c r="X11278" s="41"/>
      <c r="Y11278" s="41"/>
      <c r="Z11278" s="41"/>
      <c r="AA11278" s="41"/>
      <c r="AB11278" s="41"/>
      <c r="AC11278" s="41"/>
      <c r="AD11278" s="41"/>
      <c r="AE11278" s="41"/>
      <c r="AF11278" s="41"/>
      <c r="AG11278" s="41"/>
      <c r="AH11278" s="41"/>
      <c r="AI11278" s="41"/>
    </row>
    <row r="11279" spans="6:35" x14ac:dyDescent="0.25">
      <c r="F11279" s="40" t="s">
        <v>1961</v>
      </c>
      <c r="G11279" s="41"/>
      <c r="H11279" s="41"/>
      <c r="I11279" s="41"/>
      <c r="J11279" s="41"/>
      <c r="K11279" s="41"/>
      <c r="L11279" s="41"/>
      <c r="M11279" s="41"/>
      <c r="N11279" s="41"/>
      <c r="O11279" s="41"/>
      <c r="P11279" s="41"/>
      <c r="Q11279" s="41"/>
      <c r="R11279" s="41"/>
      <c r="S11279" s="41"/>
      <c r="T11279" s="41"/>
      <c r="U11279" s="41"/>
      <c r="V11279" s="41"/>
      <c r="W11279" s="41"/>
      <c r="X11279" s="41"/>
      <c r="Y11279" s="41"/>
      <c r="Z11279" s="41"/>
      <c r="AA11279" s="41"/>
      <c r="AB11279" s="41"/>
      <c r="AC11279" s="41"/>
      <c r="AD11279" s="41"/>
      <c r="AE11279" s="41"/>
      <c r="AF11279" s="41"/>
      <c r="AG11279" s="41"/>
      <c r="AH11279" s="41"/>
      <c r="AI11279" s="41"/>
    </row>
    <row r="11280" spans="6:35" x14ac:dyDescent="0.25">
      <c r="F11280" s="40" t="s">
        <v>1959</v>
      </c>
      <c r="G11280" s="41"/>
      <c r="H11280" s="41"/>
      <c r="I11280" s="41"/>
      <c r="J11280" s="41"/>
      <c r="K11280" s="41"/>
      <c r="L11280" s="41"/>
      <c r="M11280" s="41"/>
      <c r="N11280" s="41"/>
      <c r="O11280" s="41"/>
      <c r="P11280" s="41"/>
      <c r="Q11280" s="41"/>
      <c r="R11280" s="41"/>
      <c r="S11280" s="41"/>
      <c r="T11280" s="41"/>
      <c r="U11280" s="41"/>
      <c r="V11280" s="41"/>
      <c r="W11280" s="41"/>
      <c r="X11280" s="41"/>
      <c r="Y11280" s="41"/>
      <c r="Z11280" s="41"/>
      <c r="AA11280" s="41"/>
      <c r="AB11280" s="41"/>
      <c r="AC11280" s="41"/>
      <c r="AD11280" s="41"/>
      <c r="AE11280" s="41"/>
      <c r="AF11280" s="41"/>
      <c r="AG11280" s="41"/>
      <c r="AH11280" s="41"/>
      <c r="AI11280" s="41"/>
    </row>
    <row r="11281" spans="6:35" x14ac:dyDescent="0.25">
      <c r="F11281" s="40" t="s">
        <v>1954</v>
      </c>
      <c r="G11281" s="41"/>
      <c r="H11281" s="41"/>
      <c r="I11281" s="41"/>
      <c r="J11281" s="41"/>
      <c r="K11281" s="41"/>
      <c r="L11281" s="41"/>
      <c r="M11281" s="41"/>
      <c r="N11281" s="41"/>
      <c r="O11281" s="41"/>
      <c r="P11281" s="41"/>
      <c r="Q11281" s="41"/>
      <c r="R11281" s="41"/>
      <c r="S11281" s="41"/>
      <c r="T11281" s="41"/>
      <c r="U11281" s="41"/>
      <c r="V11281" s="41"/>
      <c r="W11281" s="41"/>
      <c r="X11281" s="41"/>
      <c r="Y11281" s="41"/>
      <c r="Z11281" s="41"/>
      <c r="AA11281" s="41"/>
      <c r="AB11281" s="41"/>
      <c r="AC11281" s="41"/>
      <c r="AD11281" s="41"/>
      <c r="AE11281" s="41"/>
      <c r="AF11281" s="41"/>
      <c r="AG11281" s="41"/>
      <c r="AH11281" s="41"/>
      <c r="AI11281" s="41"/>
    </row>
    <row r="11282" spans="6:35" x14ac:dyDescent="0.25">
      <c r="F11282" s="40" t="s">
        <v>1955</v>
      </c>
      <c r="G11282" s="41"/>
      <c r="H11282" s="41"/>
      <c r="I11282" s="41"/>
      <c r="J11282" s="41"/>
      <c r="K11282" s="41"/>
      <c r="L11282" s="41"/>
      <c r="M11282" s="41"/>
      <c r="N11282" s="41"/>
      <c r="O11282" s="41"/>
      <c r="P11282" s="41"/>
      <c r="Q11282" s="41"/>
      <c r="R11282" s="41"/>
      <c r="S11282" s="41"/>
      <c r="T11282" s="41"/>
      <c r="U11282" s="41"/>
      <c r="V11282" s="41"/>
      <c r="W11282" s="41"/>
      <c r="X11282" s="41"/>
      <c r="Y11282" s="41"/>
      <c r="Z11282" s="41"/>
      <c r="AA11282" s="41"/>
      <c r="AB11282" s="41"/>
      <c r="AC11282" s="41"/>
      <c r="AD11282" s="41"/>
      <c r="AE11282" s="41"/>
      <c r="AF11282" s="41"/>
      <c r="AG11282" s="41"/>
      <c r="AH11282" s="41"/>
      <c r="AI11282" s="41"/>
    </row>
    <row r="11283" spans="6:35" x14ac:dyDescent="0.25">
      <c r="F11283" s="40" t="s">
        <v>711</v>
      </c>
      <c r="G11283" s="41"/>
      <c r="H11283" s="41"/>
      <c r="I11283" s="41"/>
      <c r="J11283" s="41"/>
      <c r="K11283" s="41"/>
      <c r="L11283" s="41"/>
      <c r="M11283" s="41"/>
      <c r="N11283" s="41"/>
      <c r="O11283" s="41"/>
      <c r="P11283" s="41"/>
      <c r="Q11283" s="41"/>
      <c r="R11283" s="41"/>
      <c r="S11283" s="41"/>
      <c r="T11283" s="41"/>
      <c r="U11283" s="41"/>
      <c r="V11283" s="41"/>
      <c r="W11283" s="41"/>
      <c r="X11283" s="41"/>
      <c r="Y11283" s="41"/>
      <c r="Z11283" s="41"/>
      <c r="AA11283" s="41"/>
      <c r="AB11283" s="41"/>
      <c r="AC11283" s="41"/>
      <c r="AD11283" s="41"/>
      <c r="AE11283" s="41"/>
      <c r="AF11283" s="41"/>
      <c r="AG11283" s="41"/>
      <c r="AH11283" s="41"/>
      <c r="AI11283" s="41"/>
    </row>
    <row r="11284" spans="6:35" x14ac:dyDescent="0.25">
      <c r="F11284" s="40"/>
      <c r="G11284" s="41"/>
      <c r="H11284" s="41"/>
      <c r="I11284" s="41"/>
      <c r="J11284" s="41"/>
      <c r="K11284" s="41"/>
      <c r="L11284" s="41"/>
      <c r="M11284" s="41"/>
      <c r="N11284" s="41"/>
      <c r="O11284" s="41"/>
      <c r="P11284" s="41"/>
      <c r="Q11284" s="41"/>
      <c r="R11284" s="41"/>
      <c r="S11284" s="41"/>
      <c r="T11284" s="41"/>
      <c r="U11284" s="41"/>
      <c r="V11284" s="41"/>
      <c r="W11284" s="41"/>
      <c r="X11284" s="41"/>
      <c r="Y11284" s="41"/>
      <c r="Z11284" s="41"/>
      <c r="AA11284" s="41"/>
      <c r="AB11284" s="41"/>
      <c r="AC11284" s="41"/>
      <c r="AD11284" s="41"/>
      <c r="AE11284" s="41"/>
      <c r="AF11284" s="41"/>
      <c r="AG11284" s="41"/>
      <c r="AH11284" s="41"/>
      <c r="AI11284" s="41"/>
    </row>
    <row r="11285" spans="6:35" x14ac:dyDescent="0.25">
      <c r="F11285" s="42" t="s">
        <v>981</v>
      </c>
      <c r="G11285" s="43"/>
      <c r="H11285" s="43"/>
      <c r="I11285" s="43"/>
      <c r="J11285" s="43"/>
      <c r="K11285" s="43"/>
      <c r="L11285" s="43"/>
      <c r="M11285" s="43"/>
      <c r="N11285" s="43"/>
      <c r="O11285" s="43"/>
      <c r="P11285" s="43"/>
      <c r="Q11285" s="43"/>
      <c r="R11285" s="43"/>
      <c r="S11285" s="43"/>
      <c r="T11285" s="43"/>
      <c r="U11285" s="43"/>
      <c r="V11285" s="43"/>
      <c r="W11285" s="43"/>
      <c r="X11285" s="43"/>
      <c r="Y11285" s="43"/>
      <c r="Z11285" s="43"/>
      <c r="AA11285" s="43"/>
      <c r="AB11285" s="43"/>
      <c r="AC11285" s="43"/>
      <c r="AD11285" s="43"/>
      <c r="AE11285" s="43"/>
      <c r="AF11285" s="43"/>
      <c r="AG11285" s="43"/>
      <c r="AH11285" s="43"/>
      <c r="AI11285" s="43"/>
    </row>
    <row r="11286" spans="6:35" x14ac:dyDescent="0.25">
      <c r="F11286" s="42" t="s">
        <v>1963</v>
      </c>
      <c r="G11286" s="43"/>
      <c r="H11286" s="43"/>
      <c r="I11286" s="43"/>
      <c r="J11286" s="43"/>
      <c r="K11286" s="43"/>
      <c r="L11286" s="43"/>
      <c r="M11286" s="43"/>
      <c r="N11286" s="43"/>
      <c r="O11286" s="43"/>
      <c r="P11286" s="43"/>
      <c r="Q11286" s="43"/>
      <c r="R11286" s="43"/>
      <c r="S11286" s="43"/>
      <c r="T11286" s="43"/>
      <c r="U11286" s="43"/>
      <c r="V11286" s="43"/>
      <c r="W11286" s="43"/>
      <c r="X11286" s="43"/>
      <c r="Y11286" s="43"/>
      <c r="Z11286" s="43"/>
      <c r="AA11286" s="43"/>
      <c r="AB11286" s="43"/>
      <c r="AC11286" s="43"/>
      <c r="AD11286" s="43"/>
      <c r="AE11286" s="43"/>
      <c r="AF11286" s="43"/>
      <c r="AG11286" s="43"/>
      <c r="AH11286" s="43"/>
      <c r="AI11286" s="43"/>
    </row>
    <row r="11287" spans="6:35" x14ac:dyDescent="0.25">
      <c r="F11287" s="42" t="s">
        <v>1964</v>
      </c>
      <c r="G11287" s="43"/>
      <c r="H11287" s="43"/>
      <c r="I11287" s="43"/>
      <c r="J11287" s="43"/>
      <c r="K11287" s="43"/>
      <c r="L11287" s="43"/>
      <c r="M11287" s="43"/>
      <c r="N11287" s="43"/>
      <c r="O11287" s="43"/>
      <c r="P11287" s="43"/>
      <c r="Q11287" s="43"/>
      <c r="R11287" s="43"/>
      <c r="S11287" s="43"/>
      <c r="T11287" s="43"/>
      <c r="U11287" s="43"/>
      <c r="V11287" s="43"/>
      <c r="W11287" s="43"/>
      <c r="X11287" s="43"/>
      <c r="Y11287" s="43"/>
      <c r="Z11287" s="43"/>
      <c r="AA11287" s="43"/>
      <c r="AB11287" s="43"/>
      <c r="AC11287" s="43"/>
      <c r="AD11287" s="43"/>
      <c r="AE11287" s="43"/>
      <c r="AF11287" s="43"/>
      <c r="AG11287" s="43"/>
      <c r="AH11287" s="43"/>
      <c r="AI11287" s="43"/>
    </row>
    <row r="11288" spans="6:35" x14ac:dyDescent="0.25">
      <c r="F11288" s="42" t="s">
        <v>1965</v>
      </c>
      <c r="G11288" s="43"/>
      <c r="H11288" s="43"/>
      <c r="I11288" s="43"/>
      <c r="J11288" s="43"/>
      <c r="K11288" s="43"/>
      <c r="L11288" s="43"/>
      <c r="M11288" s="43"/>
      <c r="N11288" s="43"/>
      <c r="O11288" s="43"/>
      <c r="P11288" s="43"/>
      <c r="Q11288" s="43"/>
      <c r="R11288" s="43"/>
      <c r="S11288" s="43"/>
      <c r="T11288" s="43"/>
      <c r="U11288" s="43"/>
      <c r="V11288" s="43"/>
      <c r="W11288" s="43"/>
      <c r="X11288" s="43"/>
      <c r="Y11288" s="43"/>
      <c r="Z11288" s="43"/>
      <c r="AA11288" s="43"/>
      <c r="AB11288" s="43"/>
      <c r="AC11288" s="43"/>
      <c r="AD11288" s="43"/>
      <c r="AE11288" s="43"/>
      <c r="AF11288" s="43"/>
      <c r="AG11288" s="43"/>
      <c r="AH11288" s="43"/>
      <c r="AI11288" s="43"/>
    </row>
    <row r="11289" spans="6:35" x14ac:dyDescent="0.25">
      <c r="F11289" s="42" t="s">
        <v>1966</v>
      </c>
      <c r="G11289" s="43"/>
      <c r="H11289" s="43"/>
      <c r="I11289" s="43"/>
      <c r="J11289" s="43"/>
      <c r="K11289" s="43"/>
      <c r="L11289" s="43"/>
      <c r="M11289" s="43"/>
      <c r="N11289" s="43"/>
      <c r="O11289" s="43"/>
      <c r="P11289" s="43"/>
      <c r="Q11289" s="43"/>
      <c r="R11289" s="43"/>
      <c r="S11289" s="43"/>
      <c r="T11289" s="43"/>
      <c r="U11289" s="43"/>
      <c r="V11289" s="43"/>
      <c r="W11289" s="43"/>
      <c r="X11289" s="43"/>
      <c r="Y11289" s="43"/>
      <c r="Z11289" s="43"/>
      <c r="AA11289" s="43"/>
      <c r="AB11289" s="43"/>
      <c r="AC11289" s="43"/>
      <c r="AD11289" s="43"/>
      <c r="AE11289" s="43"/>
      <c r="AF11289" s="43"/>
      <c r="AG11289" s="43"/>
      <c r="AH11289" s="43"/>
      <c r="AI11289" s="43"/>
    </row>
    <row r="11290" spans="6:35" x14ac:dyDescent="0.25">
      <c r="F11290" s="42" t="s">
        <v>1967</v>
      </c>
      <c r="G11290" s="43"/>
      <c r="H11290" s="43"/>
      <c r="I11290" s="43"/>
      <c r="J11290" s="43"/>
      <c r="K11290" s="43"/>
      <c r="L11290" s="43"/>
      <c r="M11290" s="43"/>
      <c r="N11290" s="43"/>
      <c r="O11290" s="43"/>
      <c r="P11290" s="43"/>
      <c r="Q11290" s="43"/>
      <c r="R11290" s="43"/>
      <c r="S11290" s="43"/>
      <c r="T11290" s="43"/>
      <c r="U11290" s="43"/>
      <c r="V11290" s="43"/>
      <c r="W11290" s="43"/>
      <c r="X11290" s="43"/>
      <c r="Y11290" s="43"/>
      <c r="Z11290" s="43"/>
      <c r="AA11290" s="43"/>
      <c r="AB11290" s="43"/>
      <c r="AC11290" s="43"/>
      <c r="AD11290" s="43"/>
      <c r="AE11290" s="43"/>
      <c r="AF11290" s="43"/>
      <c r="AG11290" s="43"/>
      <c r="AH11290" s="43"/>
      <c r="AI11290" s="43"/>
    </row>
    <row r="11291" spans="6:35" x14ac:dyDescent="0.25">
      <c r="F11291" s="40" t="s">
        <v>869</v>
      </c>
      <c r="G11291" s="41"/>
      <c r="H11291" s="41"/>
      <c r="I11291" s="41"/>
      <c r="J11291" s="41"/>
      <c r="K11291" s="41"/>
      <c r="L11291" s="41"/>
      <c r="M11291" s="41"/>
      <c r="N11291" s="41"/>
      <c r="O11291" s="41"/>
      <c r="P11291" s="41"/>
      <c r="Q11291" s="41"/>
      <c r="R11291" s="41"/>
      <c r="S11291" s="41"/>
      <c r="T11291" s="41"/>
      <c r="U11291" s="41"/>
      <c r="V11291" s="41"/>
      <c r="W11291" s="41"/>
      <c r="X11291" s="41"/>
      <c r="Y11291" s="41"/>
      <c r="Z11291" s="41"/>
      <c r="AA11291" s="41"/>
      <c r="AB11291" s="41"/>
      <c r="AC11291" s="41"/>
      <c r="AD11291" s="41"/>
      <c r="AE11291" s="41"/>
      <c r="AF11291" s="41"/>
      <c r="AG11291" s="41"/>
      <c r="AH11291" s="41"/>
      <c r="AI11291" s="41"/>
    </row>
    <row r="11292" spans="6:35" x14ac:dyDescent="0.25">
      <c r="F11292" s="40" t="s">
        <v>1957</v>
      </c>
      <c r="G11292" s="41"/>
      <c r="H11292" s="41"/>
      <c r="I11292" s="41"/>
      <c r="J11292" s="41"/>
      <c r="K11292" s="41"/>
      <c r="L11292" s="41"/>
      <c r="M11292" s="41"/>
      <c r="N11292" s="41"/>
      <c r="O11292" s="41"/>
      <c r="P11292" s="41"/>
      <c r="Q11292" s="41"/>
      <c r="R11292" s="41"/>
      <c r="S11292" s="41"/>
      <c r="T11292" s="41"/>
      <c r="U11292" s="41"/>
      <c r="V11292" s="41"/>
      <c r="W11292" s="41"/>
      <c r="X11292" s="41"/>
      <c r="Y11292" s="41"/>
      <c r="Z11292" s="41"/>
      <c r="AA11292" s="41"/>
      <c r="AB11292" s="41"/>
      <c r="AC11292" s="41"/>
      <c r="AD11292" s="41"/>
      <c r="AE11292" s="41"/>
      <c r="AF11292" s="41"/>
      <c r="AG11292" s="41"/>
      <c r="AH11292" s="41"/>
      <c r="AI11292" s="41"/>
    </row>
    <row r="11293" spans="6:35" x14ac:dyDescent="0.25">
      <c r="F11293" s="40" t="s">
        <v>1958</v>
      </c>
      <c r="G11293" s="41"/>
      <c r="H11293" s="41"/>
      <c r="I11293" s="41"/>
      <c r="J11293" s="41"/>
      <c r="K11293" s="41"/>
      <c r="L11293" s="41"/>
      <c r="M11293" s="41"/>
      <c r="N11293" s="41"/>
      <c r="O11293" s="41"/>
      <c r="P11293" s="41"/>
      <c r="Q11293" s="41"/>
      <c r="R11293" s="41"/>
      <c r="S11293" s="41"/>
      <c r="T11293" s="41"/>
      <c r="U11293" s="41"/>
      <c r="V11293" s="41"/>
      <c r="W11293" s="41"/>
      <c r="X11293" s="41"/>
      <c r="Y11293" s="41"/>
      <c r="Z11293" s="41"/>
      <c r="AA11293" s="41"/>
      <c r="AB11293" s="41"/>
      <c r="AC11293" s="41"/>
      <c r="AD11293" s="41"/>
      <c r="AE11293" s="41"/>
      <c r="AF11293" s="41"/>
      <c r="AG11293" s="41"/>
      <c r="AH11293" s="41"/>
      <c r="AI11293" s="41"/>
    </row>
    <row r="11294" spans="6:35" x14ac:dyDescent="0.25">
      <c r="F11294" s="40" t="s">
        <v>1959</v>
      </c>
      <c r="G11294" s="41"/>
      <c r="H11294" s="41"/>
      <c r="I11294" s="41"/>
      <c r="J11294" s="41"/>
      <c r="K11294" s="41"/>
      <c r="L11294" s="41"/>
      <c r="M11294" s="41"/>
      <c r="N11294" s="41"/>
      <c r="O11294" s="41"/>
      <c r="P11294" s="41"/>
      <c r="Q11294" s="41"/>
      <c r="R11294" s="41"/>
      <c r="S11294" s="41"/>
      <c r="T11294" s="41"/>
      <c r="U11294" s="41"/>
      <c r="V11294" s="41"/>
      <c r="W11294" s="41"/>
      <c r="X11294" s="41"/>
      <c r="Y11294" s="41"/>
      <c r="Z11294" s="41"/>
      <c r="AA11294" s="41"/>
      <c r="AB11294" s="41"/>
      <c r="AC11294" s="41"/>
      <c r="AD11294" s="41"/>
      <c r="AE11294" s="41"/>
      <c r="AF11294" s="41"/>
      <c r="AG11294" s="41"/>
      <c r="AH11294" s="41"/>
      <c r="AI11294" s="41"/>
    </row>
    <row r="11295" spans="6:35" x14ac:dyDescent="0.25">
      <c r="F11295" s="40" t="s">
        <v>1954</v>
      </c>
      <c r="G11295" s="41"/>
      <c r="H11295" s="41"/>
      <c r="I11295" s="41"/>
      <c r="J11295" s="41"/>
      <c r="K11295" s="41"/>
      <c r="L11295" s="41"/>
      <c r="M11295" s="41"/>
      <c r="N11295" s="41"/>
      <c r="O11295" s="41"/>
      <c r="P11295" s="41"/>
      <c r="Q11295" s="41"/>
      <c r="R11295" s="41"/>
      <c r="S11295" s="41"/>
      <c r="T11295" s="41"/>
      <c r="U11295" s="41"/>
      <c r="V11295" s="41"/>
      <c r="W11295" s="41"/>
      <c r="X11295" s="41"/>
      <c r="Y11295" s="41"/>
      <c r="Z11295" s="41"/>
      <c r="AA11295" s="41"/>
      <c r="AB11295" s="41"/>
      <c r="AC11295" s="41"/>
      <c r="AD11295" s="41"/>
      <c r="AE11295" s="41"/>
      <c r="AF11295" s="41"/>
      <c r="AG11295" s="41"/>
      <c r="AH11295" s="41"/>
      <c r="AI11295" s="41"/>
    </row>
    <row r="11296" spans="6:35" x14ac:dyDescent="0.25">
      <c r="F11296" s="40" t="s">
        <v>1955</v>
      </c>
      <c r="G11296" s="41"/>
      <c r="H11296" s="41"/>
      <c r="I11296" s="41"/>
      <c r="J11296" s="41"/>
      <c r="K11296" s="41"/>
      <c r="L11296" s="41"/>
      <c r="M11296" s="41"/>
      <c r="N11296" s="41"/>
      <c r="O11296" s="41"/>
      <c r="P11296" s="41"/>
      <c r="Q11296" s="41"/>
      <c r="R11296" s="41"/>
      <c r="S11296" s="41"/>
      <c r="T11296" s="41"/>
      <c r="U11296" s="41"/>
      <c r="V11296" s="41"/>
      <c r="W11296" s="41"/>
      <c r="X11296" s="41"/>
      <c r="Y11296" s="41"/>
      <c r="Z11296" s="41"/>
      <c r="AA11296" s="41"/>
      <c r="AB11296" s="41"/>
      <c r="AC11296" s="41"/>
      <c r="AD11296" s="41"/>
      <c r="AE11296" s="41"/>
      <c r="AF11296" s="41"/>
      <c r="AG11296" s="41"/>
      <c r="AH11296" s="41"/>
      <c r="AI11296" s="41"/>
    </row>
    <row r="11297" spans="6:35" x14ac:dyDescent="0.25">
      <c r="F11297" s="40" t="s">
        <v>711</v>
      </c>
      <c r="G11297" s="41"/>
      <c r="H11297" s="41"/>
      <c r="I11297" s="41"/>
      <c r="J11297" s="41"/>
      <c r="K11297" s="41"/>
      <c r="L11297" s="41"/>
      <c r="M11297" s="41"/>
      <c r="N11297" s="41"/>
      <c r="O11297" s="41"/>
      <c r="P11297" s="41"/>
      <c r="Q11297" s="41"/>
      <c r="R11297" s="41"/>
      <c r="S11297" s="41"/>
      <c r="T11297" s="41"/>
      <c r="U11297" s="41"/>
      <c r="V11297" s="41"/>
      <c r="W11297" s="41"/>
      <c r="X11297" s="41"/>
      <c r="Y11297" s="41"/>
      <c r="Z11297" s="41"/>
      <c r="AA11297" s="41"/>
      <c r="AB11297" s="41"/>
      <c r="AC11297" s="41"/>
      <c r="AD11297" s="41"/>
      <c r="AE11297" s="41"/>
      <c r="AF11297" s="41"/>
      <c r="AG11297" s="41"/>
      <c r="AH11297" s="41"/>
      <c r="AI11297" s="41"/>
    </row>
    <row r="11298" spans="6:35" x14ac:dyDescent="0.25">
      <c r="F11298" s="40" t="s">
        <v>869</v>
      </c>
      <c r="G11298" s="41"/>
      <c r="H11298" s="41"/>
      <c r="I11298" s="41"/>
      <c r="J11298" s="41"/>
      <c r="K11298" s="41"/>
      <c r="L11298" s="41"/>
      <c r="M11298" s="41"/>
      <c r="N11298" s="41"/>
      <c r="O11298" s="41"/>
      <c r="P11298" s="41"/>
      <c r="Q11298" s="41"/>
      <c r="R11298" s="41"/>
      <c r="S11298" s="41"/>
      <c r="T11298" s="41"/>
      <c r="U11298" s="41"/>
      <c r="V11298" s="41"/>
      <c r="W11298" s="41"/>
      <c r="X11298" s="41"/>
      <c r="Y11298" s="41"/>
      <c r="Z11298" s="41"/>
      <c r="AA11298" s="41"/>
      <c r="AB11298" s="41"/>
      <c r="AC11298" s="41"/>
      <c r="AD11298" s="41"/>
      <c r="AE11298" s="41"/>
      <c r="AF11298" s="41"/>
      <c r="AG11298" s="41"/>
      <c r="AH11298" s="41"/>
      <c r="AI11298" s="41"/>
    </row>
    <row r="11299" spans="6:35" x14ac:dyDescent="0.25">
      <c r="F11299" s="40" t="s">
        <v>1956</v>
      </c>
      <c r="G11299" s="41"/>
      <c r="H11299" s="41"/>
      <c r="I11299" s="41"/>
      <c r="J11299" s="41"/>
      <c r="K11299" s="41"/>
      <c r="L11299" s="41"/>
      <c r="M11299" s="41"/>
      <c r="N11299" s="41"/>
      <c r="O11299" s="41"/>
      <c r="P11299" s="41"/>
      <c r="Q11299" s="41"/>
      <c r="R11299" s="41"/>
      <c r="S11299" s="41"/>
      <c r="T11299" s="41"/>
      <c r="U11299" s="41"/>
      <c r="V11299" s="41"/>
      <c r="W11299" s="41"/>
      <c r="X11299" s="41"/>
      <c r="Y11299" s="41"/>
      <c r="Z11299" s="41"/>
      <c r="AA11299" s="41"/>
      <c r="AB11299" s="41"/>
      <c r="AC11299" s="41"/>
      <c r="AD11299" s="41"/>
      <c r="AE11299" s="41"/>
      <c r="AF11299" s="41"/>
      <c r="AG11299" s="41"/>
      <c r="AH11299" s="41"/>
      <c r="AI11299" s="41"/>
    </row>
    <row r="11328" spans="3:3" x14ac:dyDescent="0.25">
      <c r="C11328" s="1" t="s">
        <v>1861</v>
      </c>
    </row>
    <row r="11330" spans="4:44" x14ac:dyDescent="0.25">
      <c r="D11330" s="13">
        <v>0</v>
      </c>
    </row>
    <row r="11331" spans="4:44" x14ac:dyDescent="0.25">
      <c r="AO11331" s="1" t="s">
        <v>1970</v>
      </c>
      <c r="AR11331" s="4" t="str">
        <f t="shared" ref="AR11331:AR11338" si="3">"#" &amp; AO11331</f>
        <v>#1118</v>
      </c>
    </row>
    <row r="11332" spans="4:44" x14ac:dyDescent="0.25">
      <c r="AO11332" s="1" t="s">
        <v>305</v>
      </c>
      <c r="AR11332" s="4" t="str">
        <f t="shared" si="3"/>
        <v>#1122</v>
      </c>
    </row>
    <row r="11333" spans="4:44" x14ac:dyDescent="0.25">
      <c r="AO11333" s="1" t="s">
        <v>1971</v>
      </c>
      <c r="AR11333" s="4" t="str">
        <f t="shared" si="3"/>
        <v>#1186</v>
      </c>
    </row>
    <row r="11334" spans="4:44" x14ac:dyDescent="0.25">
      <c r="AO11334" s="1" t="s">
        <v>1972</v>
      </c>
      <c r="AR11334" s="4" t="str">
        <f t="shared" si="3"/>
        <v>#1205</v>
      </c>
    </row>
    <row r="11335" spans="4:44" x14ac:dyDescent="0.25">
      <c r="AO11335" s="1" t="s">
        <v>1973</v>
      </c>
      <c r="AR11335" s="4" t="str">
        <f t="shared" si="3"/>
        <v>#1230</v>
      </c>
    </row>
    <row r="11336" spans="4:44" x14ac:dyDescent="0.25">
      <c r="AO11336" s="1" t="s">
        <v>1974</v>
      </c>
      <c r="AR11336" s="4" t="str">
        <f t="shared" si="3"/>
        <v>#1244</v>
      </c>
    </row>
    <row r="11337" spans="4:44" x14ac:dyDescent="0.25">
      <c r="AO11337" s="1" t="s">
        <v>1975</v>
      </c>
      <c r="AR11337" s="4" t="str">
        <f t="shared" si="3"/>
        <v>#1245</v>
      </c>
    </row>
    <row r="11338" spans="4:44" x14ac:dyDescent="0.25">
      <c r="AO11338" s="1" t="s">
        <v>306</v>
      </c>
      <c r="AR11338" s="4" t="str">
        <f t="shared" si="3"/>
        <v>#1028</v>
      </c>
    </row>
    <row r="11354" spans="6:6" x14ac:dyDescent="0.25">
      <c r="F11354" s="1" t="s">
        <v>1970</v>
      </c>
    </row>
    <row r="11366" spans="6:6" x14ac:dyDescent="0.25">
      <c r="F11366" s="1" t="s">
        <v>305</v>
      </c>
    </row>
    <row r="11375" spans="6:6" x14ac:dyDescent="0.25">
      <c r="F11375" s="1" t="s">
        <v>1971</v>
      </c>
    </row>
    <row r="11383" spans="6:6" x14ac:dyDescent="0.25">
      <c r="F11383" s="1" t="s">
        <v>1972</v>
      </c>
    </row>
    <row r="11390" spans="6:6" x14ac:dyDescent="0.25">
      <c r="F11390" s="1" t="s">
        <v>1973</v>
      </c>
    </row>
    <row r="11404" spans="6:6" x14ac:dyDescent="0.25">
      <c r="F11404" s="1" t="s">
        <v>1974</v>
      </c>
    </row>
    <row r="11416" spans="6:6" x14ac:dyDescent="0.25">
      <c r="F11416" s="1" t="s">
        <v>1975</v>
      </c>
    </row>
    <row r="11425" spans="4:6" x14ac:dyDescent="0.25">
      <c r="F11425" s="1" t="s">
        <v>306</v>
      </c>
    </row>
    <row r="11440" spans="4:6" x14ac:dyDescent="0.25">
      <c r="D11440" s="13">
        <v>0</v>
      </c>
    </row>
    <row r="11446" spans="37:47" x14ac:dyDescent="0.25">
      <c r="AK11446" s="4" t="s">
        <v>1976</v>
      </c>
      <c r="AS11446" s="1" t="s">
        <v>950</v>
      </c>
    </row>
    <row r="11447" spans="37:47" x14ac:dyDescent="0.25">
      <c r="AK11447" s="4" t="s">
        <v>1977</v>
      </c>
      <c r="AS11447" s="1" t="s">
        <v>1978</v>
      </c>
    </row>
    <row r="11451" spans="37:47" x14ac:dyDescent="0.25">
      <c r="AK11451" s="4" t="s">
        <v>1152</v>
      </c>
      <c r="AU11451" s="4" t="s">
        <v>1156</v>
      </c>
    </row>
    <row r="11452" spans="37:47" x14ac:dyDescent="0.25">
      <c r="AK11452" s="1" t="s">
        <v>1979</v>
      </c>
      <c r="AU11452" s="1" t="s">
        <v>1978</v>
      </c>
    </row>
    <row r="11463" spans="6:6" x14ac:dyDescent="0.25">
      <c r="F11463" s="4" t="s">
        <v>1980</v>
      </c>
    </row>
    <row r="11496" spans="6:59" x14ac:dyDescent="0.25">
      <c r="F11496" s="42" t="s">
        <v>1542</v>
      </c>
      <c r="G11496" s="43"/>
      <c r="H11496" s="43"/>
      <c r="I11496" s="43"/>
      <c r="J11496" s="43"/>
      <c r="K11496" s="43"/>
      <c r="L11496" s="43"/>
      <c r="M11496" s="43"/>
      <c r="N11496" s="43"/>
      <c r="O11496" s="43"/>
      <c r="P11496" s="43"/>
      <c r="Q11496" s="43"/>
      <c r="R11496" s="43"/>
      <c r="S11496" s="43"/>
      <c r="T11496" s="43"/>
      <c r="U11496" s="43"/>
      <c r="V11496" s="43"/>
      <c r="W11496" s="43"/>
      <c r="X11496" s="43"/>
      <c r="Y11496" s="43"/>
      <c r="Z11496" s="43"/>
      <c r="AA11496" s="43"/>
      <c r="AB11496" s="43"/>
      <c r="AC11496" s="43"/>
      <c r="AD11496" s="43"/>
      <c r="AE11496" s="43"/>
      <c r="AF11496" s="43"/>
      <c r="AG11496" s="43"/>
      <c r="AH11496" s="43"/>
      <c r="AI11496" s="43"/>
      <c r="AJ11496" s="43"/>
      <c r="AK11496" s="43"/>
      <c r="AL11496" s="43"/>
      <c r="AM11496" s="43"/>
      <c r="AN11496" s="43"/>
      <c r="AO11496" s="43"/>
      <c r="AP11496" s="43"/>
      <c r="AQ11496" s="43"/>
      <c r="AR11496" s="43"/>
      <c r="AS11496" s="43"/>
      <c r="AT11496" s="43"/>
      <c r="AU11496" s="43"/>
      <c r="AV11496" s="43"/>
      <c r="AW11496" s="43"/>
      <c r="AX11496" s="43"/>
      <c r="AY11496" s="43"/>
      <c r="AZ11496" s="43"/>
      <c r="BA11496" s="43"/>
      <c r="BB11496" s="43"/>
      <c r="BC11496" s="43"/>
      <c r="BD11496" s="43"/>
      <c r="BE11496" s="43"/>
      <c r="BF11496" s="43"/>
      <c r="BG11496" s="43"/>
    </row>
    <row r="11497" spans="6:59" x14ac:dyDescent="0.25">
      <c r="F11497" s="46" t="s">
        <v>905</v>
      </c>
      <c r="G11497" s="43"/>
      <c r="H11497" s="43"/>
      <c r="I11497" s="43"/>
      <c r="J11497" s="43"/>
      <c r="K11497" s="43"/>
      <c r="L11497" s="43"/>
      <c r="M11497" s="43"/>
      <c r="N11497" s="43"/>
      <c r="O11497" s="43"/>
      <c r="P11497" s="43"/>
      <c r="Q11497" s="43"/>
      <c r="R11497" s="43"/>
      <c r="S11497" s="43"/>
      <c r="T11497" s="43"/>
      <c r="U11497" s="43"/>
      <c r="V11497" s="43"/>
      <c r="W11497" s="43"/>
      <c r="X11497" s="43"/>
      <c r="Y11497" s="43"/>
      <c r="Z11497" s="43"/>
      <c r="AA11497" s="43"/>
      <c r="AB11497" s="43"/>
      <c r="AC11497" s="43"/>
      <c r="AD11497" s="43"/>
      <c r="AE11497" s="43"/>
      <c r="AF11497" s="43"/>
      <c r="AG11497" s="43"/>
      <c r="AH11497" s="43"/>
      <c r="AI11497" s="43"/>
      <c r="AJ11497" s="43"/>
      <c r="AK11497" s="43"/>
      <c r="AL11497" s="43"/>
      <c r="AM11497" s="43"/>
      <c r="AN11497" s="43"/>
      <c r="AO11497" s="43"/>
      <c r="AP11497" s="43"/>
      <c r="AQ11497" s="43"/>
      <c r="AR11497" s="43"/>
      <c r="AS11497" s="43"/>
      <c r="AT11497" s="43"/>
      <c r="AU11497" s="43"/>
      <c r="AV11497" s="43"/>
      <c r="AW11497" s="43"/>
      <c r="AX11497" s="43"/>
      <c r="AY11497" s="43"/>
      <c r="AZ11497" s="43"/>
      <c r="BA11497" s="43"/>
      <c r="BB11497" s="43"/>
      <c r="BC11497" s="43"/>
      <c r="BD11497" s="43"/>
      <c r="BE11497" s="43"/>
      <c r="BF11497" s="43"/>
      <c r="BG11497" s="43"/>
    </row>
    <row r="11498" spans="6:59" x14ac:dyDescent="0.25">
      <c r="F11498" s="42" t="s">
        <v>868</v>
      </c>
      <c r="G11498" s="43"/>
      <c r="H11498" s="43"/>
      <c r="I11498" s="43"/>
      <c r="J11498" s="43"/>
      <c r="K11498" s="43"/>
      <c r="L11498" s="43"/>
      <c r="M11498" s="43"/>
      <c r="N11498" s="43"/>
      <c r="O11498" s="43"/>
      <c r="P11498" s="43"/>
      <c r="Q11498" s="43"/>
      <c r="R11498" s="43"/>
      <c r="S11498" s="43"/>
      <c r="T11498" s="43"/>
      <c r="U11498" s="43"/>
      <c r="V11498" s="43"/>
      <c r="W11498" s="43"/>
      <c r="X11498" s="43"/>
      <c r="Y11498" s="43"/>
      <c r="Z11498" s="43"/>
      <c r="AA11498" s="43"/>
      <c r="AB11498" s="43"/>
      <c r="AC11498" s="43"/>
      <c r="AD11498" s="43"/>
      <c r="AE11498" s="43"/>
      <c r="AF11498" s="43"/>
      <c r="AG11498" s="43"/>
      <c r="AH11498" s="43"/>
      <c r="AI11498" s="43"/>
      <c r="AJ11498" s="43"/>
      <c r="AK11498" s="43"/>
      <c r="AL11498" s="43"/>
      <c r="AM11498" s="43"/>
      <c r="AN11498" s="43"/>
      <c r="AO11498" s="43"/>
      <c r="AP11498" s="43"/>
      <c r="AQ11498" s="43"/>
      <c r="AR11498" s="43"/>
      <c r="AS11498" s="43"/>
      <c r="AT11498" s="43"/>
      <c r="AU11498" s="43"/>
      <c r="AV11498" s="43"/>
      <c r="AW11498" s="43"/>
      <c r="AX11498" s="43"/>
      <c r="AY11498" s="43"/>
      <c r="AZ11498" s="43"/>
      <c r="BA11498" s="43"/>
      <c r="BB11498" s="43"/>
      <c r="BC11498" s="43"/>
      <c r="BD11498" s="43"/>
      <c r="BE11498" s="43"/>
      <c r="BF11498" s="43"/>
      <c r="BG11498" s="43"/>
    </row>
    <row r="11499" spans="6:59" x14ac:dyDescent="0.25">
      <c r="F11499" s="42" t="s">
        <v>876</v>
      </c>
      <c r="G11499" s="43"/>
      <c r="H11499" s="43"/>
      <c r="I11499" s="43"/>
      <c r="J11499" s="43"/>
      <c r="K11499" s="43"/>
      <c r="L11499" s="43"/>
      <c r="M11499" s="43"/>
      <c r="N11499" s="43"/>
      <c r="O11499" s="43"/>
      <c r="P11499" s="43"/>
      <c r="Q11499" s="43"/>
      <c r="R11499" s="43"/>
      <c r="S11499" s="43"/>
      <c r="T11499" s="43"/>
      <c r="U11499" s="43"/>
      <c r="V11499" s="43"/>
      <c r="W11499" s="43"/>
      <c r="X11499" s="43"/>
      <c r="Y11499" s="43"/>
      <c r="Z11499" s="43"/>
      <c r="AA11499" s="43"/>
      <c r="AB11499" s="43"/>
      <c r="AC11499" s="43"/>
      <c r="AD11499" s="43"/>
      <c r="AE11499" s="43"/>
      <c r="AF11499" s="43"/>
      <c r="AG11499" s="43"/>
      <c r="AH11499" s="43"/>
      <c r="AI11499" s="43"/>
      <c r="AJ11499" s="43"/>
      <c r="AK11499" s="43"/>
      <c r="AL11499" s="43"/>
      <c r="AM11499" s="43"/>
      <c r="AN11499" s="43"/>
      <c r="AO11499" s="43"/>
      <c r="AP11499" s="43"/>
      <c r="AQ11499" s="43"/>
      <c r="AR11499" s="43"/>
      <c r="AS11499" s="43"/>
      <c r="AT11499" s="43"/>
      <c r="AU11499" s="43"/>
      <c r="AV11499" s="43"/>
      <c r="AW11499" s="43"/>
      <c r="AX11499" s="43"/>
      <c r="AY11499" s="43"/>
      <c r="AZ11499" s="43"/>
      <c r="BA11499" s="43"/>
      <c r="BB11499" s="43"/>
      <c r="BC11499" s="43"/>
      <c r="BD11499" s="43"/>
      <c r="BE11499" s="43"/>
      <c r="BF11499" s="43"/>
      <c r="BG11499" s="43"/>
    </row>
    <row r="11500" spans="6:59" x14ac:dyDescent="0.25">
      <c r="F11500" s="42" t="s">
        <v>887</v>
      </c>
      <c r="G11500" s="43"/>
      <c r="H11500" s="43"/>
      <c r="I11500" s="43"/>
      <c r="J11500" s="43"/>
      <c r="K11500" s="43"/>
      <c r="L11500" s="43"/>
      <c r="M11500" s="43"/>
      <c r="N11500" s="43"/>
      <c r="O11500" s="43"/>
      <c r="P11500" s="43"/>
      <c r="Q11500" s="43"/>
      <c r="R11500" s="43"/>
      <c r="S11500" s="43"/>
      <c r="T11500" s="43"/>
      <c r="U11500" s="43"/>
      <c r="V11500" s="43"/>
      <c r="W11500" s="43"/>
      <c r="X11500" s="43"/>
      <c r="Y11500" s="43"/>
      <c r="Z11500" s="43"/>
      <c r="AA11500" s="43"/>
      <c r="AB11500" s="43"/>
      <c r="AC11500" s="43"/>
      <c r="AD11500" s="43"/>
      <c r="AE11500" s="43"/>
      <c r="AF11500" s="43"/>
      <c r="AG11500" s="43"/>
      <c r="AH11500" s="43"/>
      <c r="AI11500" s="43"/>
      <c r="AJ11500" s="43"/>
      <c r="AK11500" s="43"/>
      <c r="AL11500" s="43"/>
      <c r="AM11500" s="43"/>
      <c r="AN11500" s="43"/>
      <c r="AO11500" s="43"/>
      <c r="AP11500" s="43"/>
      <c r="AQ11500" s="43"/>
      <c r="AR11500" s="43"/>
      <c r="AS11500" s="43"/>
      <c r="AT11500" s="43"/>
      <c r="AU11500" s="43"/>
      <c r="AV11500" s="43"/>
      <c r="AW11500" s="43"/>
      <c r="AX11500" s="43"/>
      <c r="AY11500" s="43"/>
      <c r="AZ11500" s="43"/>
      <c r="BA11500" s="43"/>
      <c r="BB11500" s="43"/>
      <c r="BC11500" s="43"/>
      <c r="BD11500" s="43"/>
      <c r="BE11500" s="43"/>
      <c r="BF11500" s="43"/>
      <c r="BG11500" s="43"/>
    </row>
    <row r="11501" spans="6:59" x14ac:dyDescent="0.25">
      <c r="F11501" s="42" t="s">
        <v>1981</v>
      </c>
      <c r="G11501" s="43"/>
      <c r="H11501" s="43"/>
      <c r="I11501" s="43"/>
      <c r="J11501" s="43"/>
      <c r="K11501" s="43"/>
      <c r="L11501" s="43"/>
      <c r="M11501" s="43"/>
      <c r="N11501" s="43"/>
      <c r="O11501" s="43"/>
      <c r="P11501" s="43"/>
      <c r="Q11501" s="43"/>
      <c r="R11501" s="43"/>
      <c r="S11501" s="43"/>
      <c r="T11501" s="43"/>
      <c r="U11501" s="43"/>
      <c r="V11501" s="43"/>
      <c r="W11501" s="43"/>
      <c r="X11501" s="43"/>
      <c r="Y11501" s="43"/>
      <c r="Z11501" s="43"/>
      <c r="AA11501" s="43"/>
      <c r="AB11501" s="43"/>
      <c r="AC11501" s="43"/>
      <c r="AD11501" s="43"/>
      <c r="AE11501" s="43"/>
      <c r="AF11501" s="43"/>
      <c r="AG11501" s="43"/>
      <c r="AH11501" s="43"/>
      <c r="AI11501" s="43"/>
      <c r="AJ11501" s="43"/>
      <c r="AK11501" s="43"/>
      <c r="AL11501" s="43"/>
      <c r="AM11501" s="43"/>
      <c r="AN11501" s="43"/>
      <c r="AO11501" s="43"/>
      <c r="AP11501" s="43"/>
      <c r="AQ11501" s="43"/>
      <c r="AR11501" s="43"/>
      <c r="AS11501" s="43"/>
      <c r="AT11501" s="43"/>
      <c r="AU11501" s="43"/>
      <c r="AV11501" s="43"/>
      <c r="AW11501" s="43"/>
      <c r="AX11501" s="43"/>
      <c r="AY11501" s="43"/>
      <c r="AZ11501" s="43"/>
      <c r="BA11501" s="43"/>
      <c r="BB11501" s="43"/>
      <c r="BC11501" s="43"/>
      <c r="BD11501" s="43"/>
      <c r="BE11501" s="43"/>
      <c r="BF11501" s="43"/>
      <c r="BG11501" s="43"/>
    </row>
    <row r="11502" spans="6:59" x14ac:dyDescent="0.25">
      <c r="F11502" s="42" t="s">
        <v>889</v>
      </c>
      <c r="G11502" s="43"/>
      <c r="H11502" s="43"/>
      <c r="I11502" s="43"/>
      <c r="J11502" s="43"/>
      <c r="K11502" s="43"/>
      <c r="L11502" s="43"/>
      <c r="M11502" s="43"/>
      <c r="N11502" s="43"/>
      <c r="O11502" s="43"/>
      <c r="P11502" s="43"/>
      <c r="Q11502" s="43"/>
      <c r="R11502" s="43"/>
      <c r="S11502" s="43"/>
      <c r="T11502" s="43"/>
      <c r="U11502" s="43"/>
      <c r="V11502" s="43"/>
      <c r="W11502" s="43"/>
      <c r="X11502" s="43"/>
      <c r="Y11502" s="43"/>
      <c r="Z11502" s="43"/>
      <c r="AA11502" s="43"/>
      <c r="AB11502" s="43"/>
      <c r="AC11502" s="43"/>
      <c r="AD11502" s="43"/>
      <c r="AE11502" s="43"/>
      <c r="AF11502" s="43"/>
      <c r="AG11502" s="43"/>
      <c r="AH11502" s="43"/>
      <c r="AI11502" s="43"/>
      <c r="AJ11502" s="43"/>
      <c r="AK11502" s="43"/>
      <c r="AL11502" s="43"/>
      <c r="AM11502" s="43"/>
      <c r="AN11502" s="43"/>
      <c r="AO11502" s="43"/>
      <c r="AP11502" s="43"/>
      <c r="AQ11502" s="43"/>
      <c r="AR11502" s="43"/>
      <c r="AS11502" s="43"/>
      <c r="AT11502" s="43"/>
      <c r="AU11502" s="43"/>
      <c r="AV11502" s="43"/>
      <c r="AW11502" s="43"/>
      <c r="AX11502" s="43"/>
      <c r="AY11502" s="43"/>
      <c r="AZ11502" s="43"/>
      <c r="BA11502" s="43"/>
      <c r="BB11502" s="43"/>
      <c r="BC11502" s="43"/>
      <c r="BD11502" s="43"/>
      <c r="BE11502" s="43"/>
      <c r="BF11502" s="43"/>
      <c r="BG11502" s="43"/>
    </row>
    <row r="11503" spans="6:59" x14ac:dyDescent="0.25">
      <c r="F11503" s="42" t="s">
        <v>876</v>
      </c>
      <c r="G11503" s="43"/>
      <c r="H11503" s="43"/>
      <c r="I11503" s="43"/>
      <c r="J11503" s="43"/>
      <c r="K11503" s="43"/>
      <c r="L11503" s="43"/>
      <c r="M11503" s="43"/>
      <c r="N11503" s="43"/>
      <c r="O11503" s="43"/>
      <c r="P11503" s="43"/>
      <c r="Q11503" s="43"/>
      <c r="R11503" s="43"/>
      <c r="S11503" s="43"/>
      <c r="T11503" s="43"/>
      <c r="U11503" s="43"/>
      <c r="V11503" s="43"/>
      <c r="W11503" s="43"/>
      <c r="X11503" s="43"/>
      <c r="Y11503" s="43"/>
      <c r="Z11503" s="43"/>
      <c r="AA11503" s="43"/>
      <c r="AB11503" s="43"/>
      <c r="AC11503" s="43"/>
      <c r="AD11503" s="43"/>
      <c r="AE11503" s="43"/>
      <c r="AF11503" s="43"/>
      <c r="AG11503" s="43"/>
      <c r="AH11503" s="43"/>
      <c r="AI11503" s="43"/>
      <c r="AJ11503" s="43"/>
      <c r="AK11503" s="43"/>
      <c r="AL11503" s="43"/>
      <c r="AM11503" s="43"/>
      <c r="AN11503" s="43"/>
      <c r="AO11503" s="43"/>
      <c r="AP11503" s="43"/>
      <c r="AQ11503" s="43"/>
      <c r="AR11503" s="43"/>
      <c r="AS11503" s="43"/>
      <c r="AT11503" s="43"/>
      <c r="AU11503" s="43"/>
      <c r="AV11503" s="43"/>
      <c r="AW11503" s="43"/>
      <c r="AX11503" s="43"/>
      <c r="AY11503" s="43"/>
      <c r="AZ11503" s="43"/>
      <c r="BA11503" s="43"/>
      <c r="BB11503" s="43"/>
      <c r="BC11503" s="43"/>
      <c r="BD11503" s="43"/>
      <c r="BE11503" s="43"/>
      <c r="BF11503" s="43"/>
      <c r="BG11503" s="43"/>
    </row>
    <row r="11504" spans="6:59" x14ac:dyDescent="0.25">
      <c r="F11504" s="42" t="s">
        <v>887</v>
      </c>
      <c r="G11504" s="43"/>
      <c r="H11504" s="43"/>
      <c r="I11504" s="43"/>
      <c r="J11504" s="43"/>
      <c r="K11504" s="43"/>
      <c r="L11504" s="43"/>
      <c r="M11504" s="43"/>
      <c r="N11504" s="43"/>
      <c r="O11504" s="43"/>
      <c r="P11504" s="43"/>
      <c r="Q11504" s="43"/>
      <c r="R11504" s="43"/>
      <c r="S11504" s="43"/>
      <c r="T11504" s="43"/>
      <c r="U11504" s="43"/>
      <c r="V11504" s="43"/>
      <c r="W11504" s="43"/>
      <c r="X11504" s="43"/>
      <c r="Y11504" s="43"/>
      <c r="Z11504" s="43"/>
      <c r="AA11504" s="43"/>
      <c r="AB11504" s="43"/>
      <c r="AC11504" s="43"/>
      <c r="AD11504" s="43"/>
      <c r="AE11504" s="43"/>
      <c r="AF11504" s="43"/>
      <c r="AG11504" s="43"/>
      <c r="AH11504" s="43"/>
      <c r="AI11504" s="43"/>
      <c r="AJ11504" s="43"/>
      <c r="AK11504" s="43"/>
      <c r="AL11504" s="43"/>
      <c r="AM11504" s="43"/>
      <c r="AN11504" s="43"/>
      <c r="AO11504" s="43"/>
      <c r="AP11504" s="43"/>
      <c r="AQ11504" s="43"/>
      <c r="AR11504" s="43"/>
      <c r="AS11504" s="43"/>
      <c r="AT11504" s="43"/>
      <c r="AU11504" s="43"/>
      <c r="AV11504" s="43"/>
      <c r="AW11504" s="43"/>
      <c r="AX11504" s="43"/>
      <c r="AY11504" s="43"/>
      <c r="AZ11504" s="43"/>
      <c r="BA11504" s="43"/>
      <c r="BB11504" s="43"/>
      <c r="BC11504" s="43"/>
      <c r="BD11504" s="43"/>
      <c r="BE11504" s="43"/>
      <c r="BF11504" s="43"/>
      <c r="BG11504" s="43"/>
    </row>
    <row r="11505" spans="6:59" x14ac:dyDescent="0.25">
      <c r="F11505" s="42" t="s">
        <v>1982</v>
      </c>
      <c r="G11505" s="43"/>
      <c r="H11505" s="43"/>
      <c r="I11505" s="43"/>
      <c r="J11505" s="43"/>
      <c r="K11505" s="43"/>
      <c r="L11505" s="43"/>
      <c r="M11505" s="43"/>
      <c r="N11505" s="43"/>
      <c r="O11505" s="43"/>
      <c r="P11505" s="43"/>
      <c r="Q11505" s="43"/>
      <c r="R11505" s="43"/>
      <c r="S11505" s="43"/>
      <c r="T11505" s="43"/>
      <c r="U11505" s="43"/>
      <c r="V11505" s="43"/>
      <c r="W11505" s="43"/>
      <c r="X11505" s="43"/>
      <c r="Y11505" s="43"/>
      <c r="Z11505" s="43"/>
      <c r="AA11505" s="43"/>
      <c r="AB11505" s="43"/>
      <c r="AC11505" s="43"/>
      <c r="AD11505" s="43"/>
      <c r="AE11505" s="43"/>
      <c r="AF11505" s="43"/>
      <c r="AG11505" s="43"/>
      <c r="AH11505" s="43"/>
      <c r="AI11505" s="43"/>
      <c r="AJ11505" s="43"/>
      <c r="AK11505" s="43"/>
      <c r="AL11505" s="43"/>
      <c r="AM11505" s="43"/>
      <c r="AN11505" s="43"/>
      <c r="AO11505" s="43"/>
      <c r="AP11505" s="43"/>
      <c r="AQ11505" s="43"/>
      <c r="AR11505" s="43"/>
      <c r="AS11505" s="43"/>
      <c r="AT11505" s="43"/>
      <c r="AU11505" s="43"/>
      <c r="AV11505" s="43"/>
      <c r="AW11505" s="43"/>
      <c r="AX11505" s="43"/>
      <c r="AY11505" s="43"/>
      <c r="AZ11505" s="43"/>
      <c r="BA11505" s="43"/>
      <c r="BB11505" s="43"/>
      <c r="BC11505" s="43"/>
      <c r="BD11505" s="43"/>
      <c r="BE11505" s="43"/>
      <c r="BF11505" s="43"/>
      <c r="BG11505" s="43"/>
    </row>
    <row r="11506" spans="6:59" x14ac:dyDescent="0.25">
      <c r="F11506" s="42" t="s">
        <v>889</v>
      </c>
      <c r="G11506" s="43"/>
      <c r="H11506" s="43"/>
      <c r="I11506" s="43"/>
      <c r="J11506" s="43"/>
      <c r="K11506" s="43"/>
      <c r="L11506" s="43"/>
      <c r="M11506" s="43"/>
      <c r="N11506" s="43"/>
      <c r="O11506" s="43"/>
      <c r="P11506" s="43"/>
      <c r="Q11506" s="43"/>
      <c r="R11506" s="43"/>
      <c r="S11506" s="43"/>
      <c r="T11506" s="43"/>
      <c r="U11506" s="43"/>
      <c r="V11506" s="43"/>
      <c r="W11506" s="43"/>
      <c r="X11506" s="43"/>
      <c r="Y11506" s="43"/>
      <c r="Z11506" s="43"/>
      <c r="AA11506" s="43"/>
      <c r="AB11506" s="43"/>
      <c r="AC11506" s="43"/>
      <c r="AD11506" s="43"/>
      <c r="AE11506" s="43"/>
      <c r="AF11506" s="43"/>
      <c r="AG11506" s="43"/>
      <c r="AH11506" s="43"/>
      <c r="AI11506" s="43"/>
      <c r="AJ11506" s="43"/>
      <c r="AK11506" s="43"/>
      <c r="AL11506" s="43"/>
      <c r="AM11506" s="43"/>
      <c r="AN11506" s="43"/>
      <c r="AO11506" s="43"/>
      <c r="AP11506" s="43"/>
      <c r="AQ11506" s="43"/>
      <c r="AR11506" s="43"/>
      <c r="AS11506" s="43"/>
      <c r="AT11506" s="43"/>
      <c r="AU11506" s="43"/>
      <c r="AV11506" s="43"/>
      <c r="AW11506" s="43"/>
      <c r="AX11506" s="43"/>
      <c r="AY11506" s="43"/>
      <c r="AZ11506" s="43"/>
      <c r="BA11506" s="43"/>
      <c r="BB11506" s="43"/>
      <c r="BC11506" s="43"/>
      <c r="BD11506" s="43"/>
      <c r="BE11506" s="43"/>
      <c r="BF11506" s="43"/>
      <c r="BG11506" s="43"/>
    </row>
    <row r="11507" spans="6:59" x14ac:dyDescent="0.25">
      <c r="F11507" s="49" t="s">
        <v>1140</v>
      </c>
      <c r="G11507" s="50"/>
      <c r="H11507" s="50"/>
      <c r="I11507" s="50"/>
      <c r="J11507" s="50"/>
      <c r="K11507" s="50"/>
      <c r="L11507" s="50"/>
      <c r="M11507" s="50"/>
      <c r="N11507" s="50"/>
      <c r="O11507" s="50"/>
      <c r="P11507" s="50"/>
      <c r="Q11507" s="50"/>
      <c r="R11507" s="50"/>
      <c r="S11507" s="50"/>
      <c r="T11507" s="50"/>
      <c r="U11507" s="50"/>
      <c r="V11507" s="50"/>
      <c r="W11507" s="50"/>
      <c r="X11507" s="50"/>
      <c r="Y11507" s="50"/>
      <c r="Z11507" s="50"/>
      <c r="AA11507" s="50"/>
      <c r="AB11507" s="50"/>
      <c r="AC11507" s="50"/>
      <c r="AD11507" s="50"/>
      <c r="AE11507" s="50"/>
      <c r="AF11507" s="50"/>
      <c r="AG11507" s="50"/>
      <c r="AH11507" s="50"/>
      <c r="AI11507" s="50"/>
      <c r="AJ11507" s="50"/>
      <c r="AK11507" s="50"/>
      <c r="AL11507" s="50"/>
      <c r="AM11507" s="50"/>
      <c r="AN11507" s="50"/>
      <c r="AO11507" s="50"/>
      <c r="AP11507" s="50"/>
      <c r="AQ11507" s="50"/>
      <c r="AR11507" s="50"/>
      <c r="AS11507" s="50"/>
      <c r="AT11507" s="50"/>
      <c r="AU11507" s="50"/>
      <c r="AV11507" s="50"/>
      <c r="AW11507" s="50"/>
      <c r="AX11507" s="50"/>
      <c r="AY11507" s="50"/>
      <c r="AZ11507" s="50"/>
      <c r="BA11507" s="50"/>
      <c r="BB11507" s="50"/>
      <c r="BC11507" s="50"/>
      <c r="BD11507" s="50"/>
      <c r="BE11507" s="50"/>
      <c r="BF11507" s="50"/>
      <c r="BG11507" s="50"/>
    </row>
    <row r="11508" spans="6:59" x14ac:dyDescent="0.25">
      <c r="F11508" s="49" t="s">
        <v>1561</v>
      </c>
      <c r="G11508" s="50"/>
      <c r="H11508" s="50"/>
      <c r="I11508" s="50"/>
      <c r="J11508" s="50"/>
      <c r="K11508" s="50"/>
      <c r="L11508" s="50"/>
      <c r="M11508" s="50"/>
      <c r="N11508" s="50"/>
      <c r="O11508" s="50"/>
      <c r="P11508" s="50"/>
      <c r="Q11508" s="50"/>
      <c r="R11508" s="50"/>
      <c r="S11508" s="50"/>
      <c r="T11508" s="50"/>
      <c r="U11508" s="50"/>
      <c r="V11508" s="50"/>
      <c r="W11508" s="50"/>
      <c r="X11508" s="50"/>
      <c r="Y11508" s="50"/>
      <c r="Z11508" s="50"/>
      <c r="AA11508" s="50"/>
      <c r="AB11508" s="50"/>
      <c r="AC11508" s="50"/>
      <c r="AD11508" s="50"/>
      <c r="AE11508" s="50"/>
      <c r="AF11508" s="50"/>
      <c r="AG11508" s="50"/>
      <c r="AH11508" s="50"/>
      <c r="AI11508" s="50"/>
      <c r="AJ11508" s="50"/>
      <c r="AK11508" s="50"/>
      <c r="AL11508" s="50"/>
      <c r="AM11508" s="50"/>
      <c r="AN11508" s="50"/>
      <c r="AO11508" s="50"/>
      <c r="AP11508" s="50"/>
      <c r="AQ11508" s="50"/>
      <c r="AR11508" s="50"/>
      <c r="AS11508" s="50"/>
      <c r="AT11508" s="50"/>
      <c r="AU11508" s="50"/>
      <c r="AV11508" s="50"/>
      <c r="AW11508" s="50"/>
      <c r="AX11508" s="50"/>
      <c r="AY11508" s="50"/>
      <c r="AZ11508" s="50"/>
      <c r="BA11508" s="50"/>
      <c r="BB11508" s="50"/>
      <c r="BC11508" s="50"/>
      <c r="BD11508" s="50"/>
      <c r="BE11508" s="50"/>
      <c r="BF11508" s="50"/>
      <c r="BG11508" s="50"/>
    </row>
    <row r="11509" spans="6:59" x14ac:dyDescent="0.25">
      <c r="F11509" s="49" t="s">
        <v>1983</v>
      </c>
      <c r="G11509" s="50"/>
      <c r="H11509" s="50"/>
      <c r="I11509" s="50"/>
      <c r="J11509" s="50"/>
      <c r="K11509" s="50"/>
      <c r="L11509" s="50"/>
      <c r="M11509" s="50"/>
      <c r="N11509" s="50"/>
      <c r="O11509" s="50"/>
      <c r="P11509" s="50"/>
      <c r="Q11509" s="50"/>
      <c r="R11509" s="50"/>
      <c r="S11509" s="50"/>
      <c r="T11509" s="50"/>
      <c r="U11509" s="50"/>
      <c r="V11509" s="50"/>
      <c r="W11509" s="50"/>
      <c r="X11509" s="50"/>
      <c r="Y11509" s="50"/>
      <c r="Z11509" s="50"/>
      <c r="AA11509" s="50"/>
      <c r="AB11509" s="50"/>
      <c r="AC11509" s="50"/>
      <c r="AD11509" s="50"/>
      <c r="AE11509" s="50"/>
      <c r="AF11509" s="50"/>
      <c r="AG11509" s="50"/>
      <c r="AH11509" s="50"/>
      <c r="AI11509" s="50"/>
      <c r="AJ11509" s="50"/>
      <c r="AK11509" s="50"/>
      <c r="AL11509" s="50"/>
      <c r="AM11509" s="50"/>
      <c r="AN11509" s="50"/>
      <c r="AO11509" s="50"/>
      <c r="AP11509" s="50"/>
      <c r="AQ11509" s="50"/>
      <c r="AR11509" s="50"/>
      <c r="AS11509" s="50"/>
      <c r="AT11509" s="50"/>
      <c r="AU11509" s="50"/>
      <c r="AV11509" s="50"/>
      <c r="AW11509" s="50"/>
      <c r="AX11509" s="50"/>
      <c r="AY11509" s="50"/>
      <c r="AZ11509" s="50"/>
      <c r="BA11509" s="50"/>
      <c r="BB11509" s="50"/>
      <c r="BC11509" s="50"/>
      <c r="BD11509" s="50"/>
      <c r="BE11509" s="50"/>
      <c r="BF11509" s="50"/>
      <c r="BG11509" s="50"/>
    </row>
    <row r="11510" spans="6:59" x14ac:dyDescent="0.25">
      <c r="F11510" s="42" t="s">
        <v>889</v>
      </c>
      <c r="G11510" s="43"/>
      <c r="H11510" s="43"/>
      <c r="I11510" s="43"/>
      <c r="J11510" s="43"/>
      <c r="K11510" s="43"/>
      <c r="L11510" s="43"/>
      <c r="M11510" s="43"/>
      <c r="N11510" s="43"/>
      <c r="O11510" s="43"/>
      <c r="P11510" s="43"/>
      <c r="Q11510" s="43"/>
      <c r="R11510" s="43"/>
      <c r="S11510" s="43"/>
      <c r="T11510" s="43"/>
      <c r="U11510" s="43"/>
      <c r="V11510" s="43"/>
      <c r="W11510" s="43"/>
      <c r="X11510" s="43"/>
      <c r="Y11510" s="43"/>
      <c r="Z11510" s="43"/>
      <c r="AA11510" s="43"/>
      <c r="AB11510" s="43"/>
      <c r="AC11510" s="43"/>
      <c r="AD11510" s="43"/>
      <c r="AE11510" s="43"/>
      <c r="AF11510" s="43"/>
      <c r="AG11510" s="43"/>
      <c r="AH11510" s="43"/>
      <c r="AI11510" s="43"/>
      <c r="AJ11510" s="43"/>
      <c r="AK11510" s="43"/>
      <c r="AL11510" s="43"/>
      <c r="AM11510" s="43"/>
      <c r="AN11510" s="43"/>
      <c r="AO11510" s="43"/>
      <c r="AP11510" s="43"/>
      <c r="AQ11510" s="43"/>
      <c r="AR11510" s="43"/>
      <c r="AS11510" s="43"/>
      <c r="AT11510" s="43"/>
      <c r="AU11510" s="43"/>
      <c r="AV11510" s="43"/>
      <c r="AW11510" s="43"/>
      <c r="AX11510" s="43"/>
      <c r="AY11510" s="43"/>
      <c r="AZ11510" s="43"/>
      <c r="BA11510" s="43"/>
      <c r="BB11510" s="43"/>
      <c r="BC11510" s="43"/>
      <c r="BD11510" s="43"/>
      <c r="BE11510" s="43"/>
      <c r="BF11510" s="43"/>
      <c r="BG11510" s="43"/>
    </row>
    <row r="11511" spans="6:59" x14ac:dyDescent="0.25">
      <c r="F11511" s="42" t="s">
        <v>876</v>
      </c>
      <c r="G11511" s="43"/>
      <c r="H11511" s="43"/>
      <c r="I11511" s="43"/>
      <c r="J11511" s="43"/>
      <c r="K11511" s="43"/>
      <c r="L11511" s="43"/>
      <c r="M11511" s="43"/>
      <c r="N11511" s="43"/>
      <c r="O11511" s="43"/>
      <c r="P11511" s="43"/>
      <c r="Q11511" s="43"/>
      <c r="R11511" s="43"/>
      <c r="S11511" s="43"/>
      <c r="T11511" s="43"/>
      <c r="U11511" s="43"/>
      <c r="V11511" s="43"/>
      <c r="W11511" s="43"/>
      <c r="X11511" s="43"/>
      <c r="Y11511" s="43"/>
      <c r="Z11511" s="43"/>
      <c r="AA11511" s="43"/>
      <c r="AB11511" s="43"/>
      <c r="AC11511" s="43"/>
      <c r="AD11511" s="43"/>
      <c r="AE11511" s="43"/>
      <c r="AF11511" s="43"/>
      <c r="AG11511" s="43"/>
      <c r="AH11511" s="43"/>
      <c r="AI11511" s="43"/>
      <c r="AJ11511" s="43"/>
      <c r="AK11511" s="43"/>
      <c r="AL11511" s="43"/>
      <c r="AM11511" s="43"/>
      <c r="AN11511" s="43"/>
      <c r="AO11511" s="43"/>
      <c r="AP11511" s="43"/>
      <c r="AQ11511" s="43"/>
      <c r="AR11511" s="43"/>
      <c r="AS11511" s="43"/>
      <c r="AT11511" s="43"/>
      <c r="AU11511" s="43"/>
      <c r="AV11511" s="43"/>
      <c r="AW11511" s="43"/>
      <c r="AX11511" s="43"/>
      <c r="AY11511" s="43"/>
      <c r="AZ11511" s="43"/>
      <c r="BA11511" s="43"/>
      <c r="BB11511" s="43"/>
      <c r="BC11511" s="43"/>
      <c r="BD11511" s="43"/>
      <c r="BE11511" s="43"/>
      <c r="BF11511" s="43"/>
      <c r="BG11511" s="43"/>
    </row>
    <row r="11512" spans="6:59" x14ac:dyDescent="0.25">
      <c r="F11512" s="42" t="s">
        <v>877</v>
      </c>
      <c r="G11512" s="43"/>
      <c r="H11512" s="43"/>
      <c r="I11512" s="43"/>
      <c r="J11512" s="43"/>
      <c r="K11512" s="43"/>
      <c r="L11512" s="43"/>
      <c r="M11512" s="43"/>
      <c r="N11512" s="43"/>
      <c r="O11512" s="43"/>
      <c r="P11512" s="43"/>
      <c r="Q11512" s="43"/>
      <c r="R11512" s="43"/>
      <c r="S11512" s="43"/>
      <c r="T11512" s="43"/>
      <c r="U11512" s="43"/>
      <c r="V11512" s="43"/>
      <c r="W11512" s="43"/>
      <c r="X11512" s="43"/>
      <c r="Y11512" s="43"/>
      <c r="Z11512" s="43"/>
      <c r="AA11512" s="43"/>
      <c r="AB11512" s="43"/>
      <c r="AC11512" s="43"/>
      <c r="AD11512" s="43"/>
      <c r="AE11512" s="43"/>
      <c r="AF11512" s="43"/>
      <c r="AG11512" s="43"/>
      <c r="AH11512" s="43"/>
      <c r="AI11512" s="43"/>
      <c r="AJ11512" s="43"/>
      <c r="AK11512" s="43"/>
      <c r="AL11512" s="43"/>
      <c r="AM11512" s="43"/>
      <c r="AN11512" s="43"/>
      <c r="AO11512" s="43"/>
      <c r="AP11512" s="43"/>
      <c r="AQ11512" s="43"/>
      <c r="AR11512" s="43"/>
      <c r="AS11512" s="43"/>
      <c r="AT11512" s="43"/>
      <c r="AU11512" s="43"/>
      <c r="AV11512" s="43"/>
      <c r="AW11512" s="43"/>
      <c r="AX11512" s="43"/>
      <c r="AY11512" s="43"/>
      <c r="AZ11512" s="43"/>
      <c r="BA11512" s="43"/>
      <c r="BB11512" s="43"/>
      <c r="BC11512" s="43"/>
      <c r="BD11512" s="43"/>
      <c r="BE11512" s="43"/>
      <c r="BF11512" s="43"/>
      <c r="BG11512" s="43"/>
    </row>
    <row r="11513" spans="6:59" x14ac:dyDescent="0.25">
      <c r="F11513" s="42" t="s">
        <v>1984</v>
      </c>
      <c r="G11513" s="43"/>
      <c r="H11513" s="43"/>
      <c r="I11513" s="43"/>
      <c r="J11513" s="43"/>
      <c r="K11513" s="43"/>
      <c r="L11513" s="43"/>
      <c r="M11513" s="43"/>
      <c r="N11513" s="43"/>
      <c r="O11513" s="43"/>
      <c r="P11513" s="43"/>
      <c r="Q11513" s="43"/>
      <c r="R11513" s="43"/>
      <c r="S11513" s="43"/>
      <c r="T11513" s="43"/>
      <c r="U11513" s="43"/>
      <c r="V11513" s="43"/>
      <c r="W11513" s="43"/>
      <c r="X11513" s="43"/>
      <c r="Y11513" s="43"/>
      <c r="Z11513" s="43"/>
      <c r="AA11513" s="43"/>
      <c r="AB11513" s="43"/>
      <c r="AC11513" s="43"/>
      <c r="AD11513" s="43"/>
      <c r="AE11513" s="43"/>
      <c r="AF11513" s="43"/>
      <c r="AG11513" s="43"/>
      <c r="AH11513" s="43"/>
      <c r="AI11513" s="43"/>
      <c r="AJ11513" s="43"/>
      <c r="AK11513" s="43"/>
      <c r="AL11513" s="43"/>
      <c r="AM11513" s="43"/>
      <c r="AN11513" s="43"/>
      <c r="AO11513" s="43"/>
      <c r="AP11513" s="43"/>
      <c r="AQ11513" s="43"/>
      <c r="AR11513" s="43"/>
      <c r="AS11513" s="43"/>
      <c r="AT11513" s="43"/>
      <c r="AU11513" s="43"/>
      <c r="AV11513" s="43"/>
      <c r="AW11513" s="43"/>
      <c r="AX11513" s="43"/>
      <c r="AY11513" s="43"/>
      <c r="AZ11513" s="43"/>
      <c r="BA11513" s="43"/>
      <c r="BB11513" s="43"/>
      <c r="BC11513" s="43"/>
      <c r="BD11513" s="43"/>
      <c r="BE11513" s="43"/>
      <c r="BF11513" s="43"/>
      <c r="BG11513" s="43"/>
    </row>
    <row r="11514" spans="6:59" x14ac:dyDescent="0.25">
      <c r="F11514" s="42" t="s">
        <v>889</v>
      </c>
      <c r="G11514" s="43"/>
      <c r="H11514" s="43"/>
      <c r="I11514" s="43"/>
      <c r="J11514" s="43"/>
      <c r="K11514" s="43"/>
      <c r="L11514" s="43"/>
      <c r="M11514" s="43"/>
      <c r="N11514" s="43"/>
      <c r="O11514" s="43"/>
      <c r="P11514" s="43"/>
      <c r="Q11514" s="43"/>
      <c r="R11514" s="43"/>
      <c r="S11514" s="43"/>
      <c r="T11514" s="43"/>
      <c r="U11514" s="43"/>
      <c r="V11514" s="43"/>
      <c r="W11514" s="43"/>
      <c r="X11514" s="43"/>
      <c r="Y11514" s="43"/>
      <c r="Z11514" s="43"/>
      <c r="AA11514" s="43"/>
      <c r="AB11514" s="43"/>
      <c r="AC11514" s="43"/>
      <c r="AD11514" s="43"/>
      <c r="AE11514" s="43"/>
      <c r="AF11514" s="43"/>
      <c r="AG11514" s="43"/>
      <c r="AH11514" s="43"/>
      <c r="AI11514" s="43"/>
      <c r="AJ11514" s="43"/>
      <c r="AK11514" s="43"/>
      <c r="AL11514" s="43"/>
      <c r="AM11514" s="43"/>
      <c r="AN11514" s="43"/>
      <c r="AO11514" s="43"/>
      <c r="AP11514" s="43"/>
      <c r="AQ11514" s="43"/>
      <c r="AR11514" s="43"/>
      <c r="AS11514" s="43"/>
      <c r="AT11514" s="43"/>
      <c r="AU11514" s="43"/>
      <c r="AV11514" s="43"/>
      <c r="AW11514" s="43"/>
      <c r="AX11514" s="43"/>
      <c r="AY11514" s="43"/>
      <c r="AZ11514" s="43"/>
      <c r="BA11514" s="43"/>
      <c r="BB11514" s="43"/>
      <c r="BC11514" s="43"/>
      <c r="BD11514" s="43"/>
      <c r="BE11514" s="43"/>
      <c r="BF11514" s="43"/>
      <c r="BG11514" s="43"/>
    </row>
    <row r="11515" spans="6:59" x14ac:dyDescent="0.25">
      <c r="F11515" s="42" t="s">
        <v>996</v>
      </c>
      <c r="G11515" s="43"/>
      <c r="H11515" s="43"/>
      <c r="I11515" s="43"/>
      <c r="J11515" s="43"/>
      <c r="K11515" s="43"/>
      <c r="L11515" s="43"/>
      <c r="M11515" s="43"/>
      <c r="N11515" s="43"/>
      <c r="O11515" s="43"/>
      <c r="P11515" s="43"/>
      <c r="Q11515" s="43"/>
      <c r="R11515" s="43"/>
      <c r="S11515" s="43"/>
      <c r="T11515" s="43"/>
      <c r="U11515" s="43"/>
      <c r="V11515" s="43"/>
      <c r="W11515" s="43"/>
      <c r="X11515" s="43"/>
      <c r="Y11515" s="43"/>
      <c r="Z11515" s="43"/>
      <c r="AA11515" s="43"/>
      <c r="AB11515" s="43"/>
      <c r="AC11515" s="43"/>
      <c r="AD11515" s="43"/>
      <c r="AE11515" s="43"/>
      <c r="AF11515" s="43"/>
      <c r="AG11515" s="43"/>
      <c r="AH11515" s="43"/>
      <c r="AI11515" s="43"/>
      <c r="AJ11515" s="43"/>
      <c r="AK11515" s="43"/>
      <c r="AL11515" s="43"/>
      <c r="AM11515" s="43"/>
      <c r="AN11515" s="43"/>
      <c r="AO11515" s="43"/>
      <c r="AP11515" s="43"/>
      <c r="AQ11515" s="43"/>
      <c r="AR11515" s="43"/>
      <c r="AS11515" s="43"/>
      <c r="AT11515" s="43"/>
      <c r="AU11515" s="43"/>
      <c r="AV11515" s="43"/>
      <c r="AW11515" s="43"/>
      <c r="AX11515" s="43"/>
      <c r="AY11515" s="43"/>
      <c r="AZ11515" s="43"/>
      <c r="BA11515" s="43"/>
      <c r="BB11515" s="43"/>
      <c r="BC11515" s="43"/>
      <c r="BD11515" s="43"/>
      <c r="BE11515" s="43"/>
      <c r="BF11515" s="43"/>
      <c r="BG11515" s="43"/>
    </row>
    <row r="11516" spans="6:59" x14ac:dyDescent="0.25">
      <c r="F11516" s="42" t="s">
        <v>889</v>
      </c>
      <c r="G11516" s="43"/>
      <c r="H11516" s="43"/>
      <c r="I11516" s="43"/>
      <c r="J11516" s="43"/>
      <c r="K11516" s="43"/>
      <c r="L11516" s="43"/>
      <c r="M11516" s="43"/>
      <c r="N11516" s="43"/>
      <c r="O11516" s="43"/>
      <c r="P11516" s="43"/>
      <c r="Q11516" s="43"/>
      <c r="R11516" s="43"/>
      <c r="S11516" s="43"/>
      <c r="T11516" s="43"/>
      <c r="U11516" s="43"/>
      <c r="V11516" s="43"/>
      <c r="W11516" s="43"/>
      <c r="X11516" s="43"/>
      <c r="Y11516" s="43"/>
      <c r="Z11516" s="43"/>
      <c r="AA11516" s="43"/>
      <c r="AB11516" s="43"/>
      <c r="AC11516" s="43"/>
      <c r="AD11516" s="43"/>
      <c r="AE11516" s="43"/>
      <c r="AF11516" s="43"/>
      <c r="AG11516" s="43"/>
      <c r="AH11516" s="43"/>
      <c r="AI11516" s="43"/>
      <c r="AJ11516" s="43"/>
      <c r="AK11516" s="43"/>
      <c r="AL11516" s="43"/>
      <c r="AM11516" s="43"/>
      <c r="AN11516" s="43"/>
      <c r="AO11516" s="43"/>
      <c r="AP11516" s="43"/>
      <c r="AQ11516" s="43"/>
      <c r="AR11516" s="43"/>
      <c r="AS11516" s="43"/>
      <c r="AT11516" s="43"/>
      <c r="AU11516" s="43"/>
      <c r="AV11516" s="43"/>
      <c r="AW11516" s="43"/>
      <c r="AX11516" s="43"/>
      <c r="AY11516" s="43"/>
      <c r="AZ11516" s="43"/>
      <c r="BA11516" s="43"/>
      <c r="BB11516" s="43"/>
      <c r="BC11516" s="43"/>
      <c r="BD11516" s="43"/>
      <c r="BE11516" s="43"/>
      <c r="BF11516" s="43"/>
      <c r="BG11516" s="43"/>
    </row>
    <row r="11517" spans="6:59" x14ac:dyDescent="0.25">
      <c r="F11517" s="40" t="s">
        <v>892</v>
      </c>
      <c r="G11517" s="41"/>
      <c r="H11517" s="41"/>
      <c r="I11517" s="41"/>
      <c r="J11517" s="41"/>
      <c r="K11517" s="41"/>
      <c r="L11517" s="41"/>
      <c r="M11517" s="41"/>
      <c r="N11517" s="41"/>
      <c r="O11517" s="41"/>
      <c r="P11517" s="41"/>
      <c r="Q11517" s="41"/>
      <c r="R11517" s="41"/>
      <c r="S11517" s="41"/>
      <c r="T11517" s="41"/>
      <c r="U11517" s="41"/>
      <c r="V11517" s="41"/>
      <c r="W11517" s="41"/>
      <c r="X11517" s="41"/>
      <c r="Y11517" s="41"/>
      <c r="Z11517" s="41"/>
      <c r="AA11517" s="41"/>
      <c r="AB11517" s="41"/>
      <c r="AC11517" s="41"/>
      <c r="AD11517" s="41"/>
      <c r="AE11517" s="41"/>
      <c r="AF11517" s="41"/>
      <c r="AG11517" s="41"/>
      <c r="AH11517" s="41"/>
      <c r="AI11517" s="41"/>
      <c r="AJ11517" s="41"/>
      <c r="AK11517" s="41"/>
      <c r="AL11517" s="41"/>
      <c r="AM11517" s="41"/>
      <c r="AN11517" s="41"/>
      <c r="AO11517" s="41"/>
      <c r="AP11517" s="41"/>
      <c r="AQ11517" s="41"/>
      <c r="AR11517" s="41"/>
      <c r="AS11517" s="41"/>
      <c r="AT11517" s="41"/>
      <c r="AU11517" s="41"/>
      <c r="AV11517" s="41"/>
      <c r="AW11517" s="41"/>
      <c r="AX11517" s="41"/>
      <c r="AY11517" s="41"/>
      <c r="AZ11517" s="41"/>
      <c r="BA11517" s="41"/>
      <c r="BB11517" s="41"/>
      <c r="BC11517" s="41"/>
      <c r="BD11517" s="41"/>
      <c r="BE11517" s="41"/>
      <c r="BF11517" s="41"/>
      <c r="BG11517" s="41"/>
    </row>
    <row r="11518" spans="6:59" x14ac:dyDescent="0.25">
      <c r="F11518" s="40" t="s">
        <v>893</v>
      </c>
      <c r="G11518" s="41"/>
      <c r="H11518" s="41"/>
      <c r="I11518" s="41"/>
      <c r="J11518" s="41"/>
      <c r="K11518" s="41"/>
      <c r="L11518" s="41"/>
      <c r="M11518" s="41"/>
      <c r="N11518" s="41"/>
      <c r="O11518" s="41"/>
      <c r="P11518" s="41"/>
      <c r="Q11518" s="41"/>
      <c r="R11518" s="41"/>
      <c r="S11518" s="41"/>
      <c r="T11518" s="41"/>
      <c r="U11518" s="41"/>
      <c r="V11518" s="41"/>
      <c r="W11518" s="41"/>
      <c r="X11518" s="41"/>
      <c r="Y11518" s="41"/>
      <c r="Z11518" s="41"/>
      <c r="AA11518" s="41"/>
      <c r="AB11518" s="41"/>
      <c r="AC11518" s="41"/>
      <c r="AD11518" s="41"/>
      <c r="AE11518" s="41"/>
      <c r="AF11518" s="41"/>
      <c r="AG11518" s="41"/>
      <c r="AH11518" s="41"/>
      <c r="AI11518" s="41"/>
      <c r="AJ11518" s="41"/>
      <c r="AK11518" s="41"/>
      <c r="AL11518" s="41"/>
      <c r="AM11518" s="41"/>
      <c r="AN11518" s="41"/>
      <c r="AO11518" s="41"/>
      <c r="AP11518" s="41"/>
      <c r="AQ11518" s="41"/>
      <c r="AR11518" s="41"/>
      <c r="AS11518" s="41"/>
      <c r="AT11518" s="41"/>
      <c r="AU11518" s="41"/>
      <c r="AV11518" s="41"/>
      <c r="AW11518" s="41"/>
      <c r="AX11518" s="41"/>
      <c r="AY11518" s="41"/>
      <c r="AZ11518" s="41"/>
      <c r="BA11518" s="41"/>
      <c r="BB11518" s="41"/>
      <c r="BC11518" s="41"/>
      <c r="BD11518" s="41"/>
      <c r="BE11518" s="41"/>
      <c r="BF11518" s="41"/>
      <c r="BG11518" s="41"/>
    </row>
    <row r="11519" spans="6:59" x14ac:dyDescent="0.25">
      <c r="F11519" s="40" t="s">
        <v>894</v>
      </c>
      <c r="G11519" s="41"/>
      <c r="H11519" s="41"/>
      <c r="I11519" s="41"/>
      <c r="J11519" s="41"/>
      <c r="K11519" s="41"/>
      <c r="L11519" s="41"/>
      <c r="M11519" s="41"/>
      <c r="N11519" s="41"/>
      <c r="O11519" s="41"/>
      <c r="P11519" s="41"/>
      <c r="Q11519" s="41"/>
      <c r="R11519" s="41"/>
      <c r="S11519" s="41"/>
      <c r="T11519" s="41"/>
      <c r="U11519" s="41"/>
      <c r="V11519" s="41"/>
      <c r="W11519" s="41"/>
      <c r="X11519" s="41"/>
      <c r="Y11519" s="41"/>
      <c r="Z11519" s="41"/>
      <c r="AA11519" s="41"/>
      <c r="AB11519" s="41"/>
      <c r="AC11519" s="41"/>
      <c r="AD11519" s="41"/>
      <c r="AE11519" s="41"/>
      <c r="AF11519" s="41"/>
      <c r="AG11519" s="41"/>
      <c r="AH11519" s="41"/>
      <c r="AI11519" s="41"/>
      <c r="AJ11519" s="41"/>
      <c r="AK11519" s="41"/>
      <c r="AL11519" s="41"/>
      <c r="AM11519" s="41"/>
      <c r="AN11519" s="41"/>
      <c r="AO11519" s="41"/>
      <c r="AP11519" s="41"/>
      <c r="AQ11519" s="41"/>
      <c r="AR11519" s="41"/>
      <c r="AS11519" s="41"/>
      <c r="AT11519" s="41"/>
      <c r="AU11519" s="41"/>
      <c r="AV11519" s="41"/>
      <c r="AW11519" s="41"/>
      <c r="AX11519" s="41"/>
      <c r="AY11519" s="41"/>
      <c r="AZ11519" s="41"/>
      <c r="BA11519" s="41"/>
      <c r="BB11519" s="41"/>
      <c r="BC11519" s="41"/>
      <c r="BD11519" s="41"/>
      <c r="BE11519" s="41"/>
      <c r="BF11519" s="41"/>
      <c r="BG11519" s="41"/>
    </row>
    <row r="11520" spans="6:59" x14ac:dyDescent="0.25">
      <c r="F11520" s="40" t="s">
        <v>895</v>
      </c>
      <c r="G11520" s="41"/>
      <c r="H11520" s="41"/>
      <c r="I11520" s="41"/>
      <c r="J11520" s="41"/>
      <c r="K11520" s="41"/>
      <c r="L11520" s="41"/>
      <c r="M11520" s="41"/>
      <c r="N11520" s="41"/>
      <c r="O11520" s="41"/>
      <c r="P11520" s="41"/>
      <c r="Q11520" s="41"/>
      <c r="R11520" s="41"/>
      <c r="S11520" s="41"/>
      <c r="T11520" s="41"/>
      <c r="U11520" s="41"/>
      <c r="V11520" s="41"/>
      <c r="W11520" s="41"/>
      <c r="X11520" s="41"/>
      <c r="Y11520" s="41"/>
      <c r="Z11520" s="41"/>
      <c r="AA11520" s="41"/>
      <c r="AB11520" s="41"/>
      <c r="AC11520" s="41"/>
      <c r="AD11520" s="41"/>
      <c r="AE11520" s="41"/>
      <c r="AF11520" s="41"/>
      <c r="AG11520" s="41"/>
      <c r="AH11520" s="41"/>
      <c r="AI11520" s="41"/>
      <c r="AJ11520" s="41"/>
      <c r="AK11520" s="41"/>
      <c r="AL11520" s="41"/>
      <c r="AM11520" s="41"/>
      <c r="AN11520" s="41"/>
      <c r="AO11520" s="41"/>
      <c r="AP11520" s="41"/>
      <c r="AQ11520" s="41"/>
      <c r="AR11520" s="41"/>
      <c r="AS11520" s="41"/>
      <c r="AT11520" s="41"/>
      <c r="AU11520" s="41"/>
      <c r="AV11520" s="41"/>
      <c r="AW11520" s="41"/>
      <c r="AX11520" s="41"/>
      <c r="AY11520" s="41"/>
      <c r="AZ11520" s="41"/>
      <c r="BA11520" s="41"/>
      <c r="BB11520" s="41"/>
      <c r="BC11520" s="41"/>
      <c r="BD11520" s="41"/>
      <c r="BE11520" s="41"/>
      <c r="BF11520" s="41"/>
      <c r="BG11520" s="41"/>
    </row>
    <row r="11521" spans="6:59" x14ac:dyDescent="0.25">
      <c r="F11521" s="40" t="s">
        <v>896</v>
      </c>
      <c r="G11521" s="41"/>
      <c r="H11521" s="41"/>
      <c r="I11521" s="41"/>
      <c r="J11521" s="41"/>
      <c r="K11521" s="41"/>
      <c r="L11521" s="41"/>
      <c r="M11521" s="41"/>
      <c r="N11521" s="41"/>
      <c r="O11521" s="41"/>
      <c r="P11521" s="41"/>
      <c r="Q11521" s="41"/>
      <c r="R11521" s="41"/>
      <c r="S11521" s="41"/>
      <c r="T11521" s="41"/>
      <c r="U11521" s="41"/>
      <c r="V11521" s="41"/>
      <c r="W11521" s="41"/>
      <c r="X11521" s="41"/>
      <c r="Y11521" s="41"/>
      <c r="Z11521" s="41"/>
      <c r="AA11521" s="41"/>
      <c r="AB11521" s="41"/>
      <c r="AC11521" s="41"/>
      <c r="AD11521" s="41"/>
      <c r="AE11521" s="41"/>
      <c r="AF11521" s="41"/>
      <c r="AG11521" s="41"/>
      <c r="AH11521" s="41"/>
      <c r="AI11521" s="41"/>
      <c r="AJ11521" s="41"/>
      <c r="AK11521" s="41"/>
      <c r="AL11521" s="41"/>
      <c r="AM11521" s="41"/>
      <c r="AN11521" s="41"/>
      <c r="AO11521" s="41"/>
      <c r="AP11521" s="41"/>
      <c r="AQ11521" s="41"/>
      <c r="AR11521" s="41"/>
      <c r="AS11521" s="41"/>
      <c r="AT11521" s="41"/>
      <c r="AU11521" s="41"/>
      <c r="AV11521" s="41"/>
      <c r="AW11521" s="41"/>
      <c r="AX11521" s="41"/>
      <c r="AY11521" s="41"/>
      <c r="AZ11521" s="41"/>
      <c r="BA11521" s="41"/>
      <c r="BB11521" s="41"/>
      <c r="BC11521" s="41"/>
      <c r="BD11521" s="41"/>
      <c r="BE11521" s="41"/>
      <c r="BF11521" s="41"/>
      <c r="BG11521" s="41"/>
    </row>
    <row r="11522" spans="6:59" x14ac:dyDescent="0.25">
      <c r="F11522" s="40" t="s">
        <v>897</v>
      </c>
      <c r="G11522" s="41"/>
      <c r="H11522" s="41"/>
      <c r="I11522" s="41"/>
      <c r="J11522" s="41"/>
      <c r="K11522" s="41"/>
      <c r="L11522" s="41"/>
      <c r="M11522" s="41"/>
      <c r="N11522" s="41"/>
      <c r="O11522" s="41"/>
      <c r="P11522" s="41"/>
      <c r="Q11522" s="41"/>
      <c r="R11522" s="41"/>
      <c r="S11522" s="41"/>
      <c r="T11522" s="41"/>
      <c r="U11522" s="41"/>
      <c r="V11522" s="41"/>
      <c r="W11522" s="41"/>
      <c r="X11522" s="41"/>
      <c r="Y11522" s="41"/>
      <c r="Z11522" s="41"/>
      <c r="AA11522" s="41"/>
      <c r="AB11522" s="41"/>
      <c r="AC11522" s="41"/>
      <c r="AD11522" s="41"/>
      <c r="AE11522" s="41"/>
      <c r="AF11522" s="41"/>
      <c r="AG11522" s="41"/>
      <c r="AH11522" s="41"/>
      <c r="AI11522" s="41"/>
      <c r="AJ11522" s="41"/>
      <c r="AK11522" s="41"/>
      <c r="AL11522" s="41"/>
      <c r="AM11522" s="41"/>
      <c r="AN11522" s="41"/>
      <c r="AO11522" s="41"/>
      <c r="AP11522" s="41"/>
      <c r="AQ11522" s="41"/>
      <c r="AR11522" s="41"/>
      <c r="AS11522" s="41"/>
      <c r="AT11522" s="41"/>
      <c r="AU11522" s="41"/>
      <c r="AV11522" s="41"/>
      <c r="AW11522" s="41"/>
      <c r="AX11522" s="41"/>
      <c r="AY11522" s="41"/>
      <c r="AZ11522" s="41"/>
      <c r="BA11522" s="41"/>
      <c r="BB11522" s="41"/>
      <c r="BC11522" s="41"/>
      <c r="BD11522" s="41"/>
      <c r="BE11522" s="41"/>
      <c r="BF11522" s="41"/>
      <c r="BG11522" s="41"/>
    </row>
    <row r="11523" spans="6:59" x14ac:dyDescent="0.25">
      <c r="F11523" s="40" t="s">
        <v>893</v>
      </c>
      <c r="G11523" s="41"/>
      <c r="H11523" s="41"/>
      <c r="I11523" s="41"/>
      <c r="J11523" s="41"/>
      <c r="K11523" s="41"/>
      <c r="L11523" s="41"/>
      <c r="M11523" s="41"/>
      <c r="N11523" s="41"/>
      <c r="O11523" s="41"/>
      <c r="P11523" s="41"/>
      <c r="Q11523" s="41"/>
      <c r="R11523" s="41"/>
      <c r="S11523" s="41"/>
      <c r="T11523" s="41"/>
      <c r="U11523" s="41"/>
      <c r="V11523" s="41"/>
      <c r="W11523" s="41"/>
      <c r="X11523" s="41"/>
      <c r="Y11523" s="41"/>
      <c r="Z11523" s="41"/>
      <c r="AA11523" s="41"/>
      <c r="AB11523" s="41"/>
      <c r="AC11523" s="41"/>
      <c r="AD11523" s="41"/>
      <c r="AE11523" s="41"/>
      <c r="AF11523" s="41"/>
      <c r="AG11523" s="41"/>
      <c r="AH11523" s="41"/>
      <c r="AI11523" s="41"/>
      <c r="AJ11523" s="41"/>
      <c r="AK11523" s="41"/>
      <c r="AL11523" s="41"/>
      <c r="AM11523" s="41"/>
      <c r="AN11523" s="41"/>
      <c r="AO11523" s="41"/>
      <c r="AP11523" s="41"/>
      <c r="AQ11523" s="41"/>
      <c r="AR11523" s="41"/>
      <c r="AS11523" s="41"/>
      <c r="AT11523" s="41"/>
      <c r="AU11523" s="41"/>
      <c r="AV11523" s="41"/>
      <c r="AW11523" s="41"/>
      <c r="AX11523" s="41"/>
      <c r="AY11523" s="41"/>
      <c r="AZ11523" s="41"/>
      <c r="BA11523" s="41"/>
      <c r="BB11523" s="41"/>
      <c r="BC11523" s="41"/>
      <c r="BD11523" s="41"/>
      <c r="BE11523" s="41"/>
      <c r="BF11523" s="41"/>
      <c r="BG11523" s="41"/>
    </row>
    <row r="11524" spans="6:59" x14ac:dyDescent="0.25">
      <c r="F11524" s="40" t="s">
        <v>1985</v>
      </c>
      <c r="G11524" s="41"/>
      <c r="H11524" s="41"/>
      <c r="I11524" s="41"/>
      <c r="J11524" s="41"/>
      <c r="K11524" s="41"/>
      <c r="L11524" s="41"/>
      <c r="M11524" s="41"/>
      <c r="N11524" s="41"/>
      <c r="O11524" s="41"/>
      <c r="P11524" s="41"/>
      <c r="Q11524" s="41"/>
      <c r="R11524" s="41"/>
      <c r="S11524" s="41"/>
      <c r="T11524" s="41"/>
      <c r="U11524" s="41"/>
      <c r="V11524" s="41"/>
      <c r="W11524" s="41"/>
      <c r="X11524" s="41"/>
      <c r="Y11524" s="41"/>
      <c r="Z11524" s="41"/>
      <c r="AA11524" s="41"/>
      <c r="AB11524" s="41"/>
      <c r="AC11524" s="41"/>
      <c r="AD11524" s="41"/>
      <c r="AE11524" s="41"/>
      <c r="AF11524" s="41"/>
      <c r="AG11524" s="41"/>
      <c r="AH11524" s="41"/>
      <c r="AI11524" s="41"/>
      <c r="AJ11524" s="41"/>
      <c r="AK11524" s="41"/>
      <c r="AL11524" s="41"/>
      <c r="AM11524" s="41"/>
      <c r="AN11524" s="41"/>
      <c r="AO11524" s="41"/>
      <c r="AP11524" s="41"/>
      <c r="AQ11524" s="41"/>
      <c r="AR11524" s="41"/>
      <c r="AS11524" s="41"/>
      <c r="AT11524" s="41"/>
      <c r="AU11524" s="41"/>
      <c r="AV11524" s="41"/>
      <c r="AW11524" s="41"/>
      <c r="AX11524" s="41"/>
      <c r="AY11524" s="41"/>
      <c r="AZ11524" s="41"/>
      <c r="BA11524" s="41"/>
      <c r="BB11524" s="41"/>
      <c r="BC11524" s="41"/>
      <c r="BD11524" s="41"/>
      <c r="BE11524" s="41"/>
      <c r="BF11524" s="41"/>
      <c r="BG11524" s="41"/>
    </row>
    <row r="11525" spans="6:59" x14ac:dyDescent="0.25">
      <c r="F11525" s="40" t="s">
        <v>1986</v>
      </c>
      <c r="G11525" s="41"/>
      <c r="H11525" s="41"/>
      <c r="I11525" s="41"/>
      <c r="J11525" s="41"/>
      <c r="K11525" s="41"/>
      <c r="L11525" s="41"/>
      <c r="M11525" s="41"/>
      <c r="N11525" s="41"/>
      <c r="O11525" s="41"/>
      <c r="P11525" s="41"/>
      <c r="Q11525" s="41"/>
      <c r="R11525" s="41"/>
      <c r="S11525" s="41"/>
      <c r="T11525" s="41"/>
      <c r="U11525" s="41"/>
      <c r="V11525" s="41"/>
      <c r="W11525" s="41"/>
      <c r="X11525" s="41"/>
      <c r="Y11525" s="41"/>
      <c r="Z11525" s="41"/>
      <c r="AA11525" s="41"/>
      <c r="AB11525" s="41"/>
      <c r="AC11525" s="41"/>
      <c r="AD11525" s="41"/>
      <c r="AE11525" s="41"/>
      <c r="AF11525" s="41"/>
      <c r="AG11525" s="41"/>
      <c r="AH11525" s="41"/>
      <c r="AI11525" s="41"/>
      <c r="AJ11525" s="41"/>
      <c r="AK11525" s="41"/>
      <c r="AL11525" s="41"/>
      <c r="AM11525" s="41"/>
      <c r="AN11525" s="41"/>
      <c r="AO11525" s="41"/>
      <c r="AP11525" s="41"/>
      <c r="AQ11525" s="41"/>
      <c r="AR11525" s="41"/>
      <c r="AS11525" s="41"/>
      <c r="AT11525" s="41"/>
      <c r="AU11525" s="41"/>
      <c r="AV11525" s="41"/>
      <c r="AW11525" s="41"/>
      <c r="AX11525" s="41"/>
      <c r="AY11525" s="41"/>
      <c r="AZ11525" s="41"/>
      <c r="BA11525" s="41"/>
      <c r="BB11525" s="41"/>
      <c r="BC11525" s="41"/>
      <c r="BD11525" s="41"/>
      <c r="BE11525" s="41"/>
      <c r="BF11525" s="41"/>
      <c r="BG11525" s="41"/>
    </row>
    <row r="11526" spans="6:59" x14ac:dyDescent="0.25">
      <c r="F11526" s="40" t="s">
        <v>900</v>
      </c>
      <c r="G11526" s="41"/>
      <c r="H11526" s="41"/>
      <c r="I11526" s="41"/>
      <c r="J11526" s="41"/>
      <c r="K11526" s="41"/>
      <c r="L11526" s="41"/>
      <c r="M11526" s="41"/>
      <c r="N11526" s="41"/>
      <c r="O11526" s="41"/>
      <c r="P11526" s="41"/>
      <c r="Q11526" s="41"/>
      <c r="R11526" s="41"/>
      <c r="S11526" s="41"/>
      <c r="T11526" s="41"/>
      <c r="U11526" s="41"/>
      <c r="V11526" s="41"/>
      <c r="W11526" s="41"/>
      <c r="X11526" s="41"/>
      <c r="Y11526" s="41"/>
      <c r="Z11526" s="41"/>
      <c r="AA11526" s="41"/>
      <c r="AB11526" s="41"/>
      <c r="AC11526" s="41"/>
      <c r="AD11526" s="41"/>
      <c r="AE11526" s="41"/>
      <c r="AF11526" s="41"/>
      <c r="AG11526" s="41"/>
      <c r="AH11526" s="41"/>
      <c r="AI11526" s="41"/>
      <c r="AJ11526" s="41"/>
      <c r="AK11526" s="41"/>
      <c r="AL11526" s="41"/>
      <c r="AM11526" s="41"/>
      <c r="AN11526" s="41"/>
      <c r="AO11526" s="41"/>
      <c r="AP11526" s="41"/>
      <c r="AQ11526" s="41"/>
      <c r="AR11526" s="41"/>
      <c r="AS11526" s="41"/>
      <c r="AT11526" s="41"/>
      <c r="AU11526" s="41"/>
      <c r="AV11526" s="41"/>
      <c r="AW11526" s="41"/>
      <c r="AX11526" s="41"/>
      <c r="AY11526" s="41"/>
      <c r="AZ11526" s="41"/>
      <c r="BA11526" s="41"/>
      <c r="BB11526" s="41"/>
      <c r="BC11526" s="41"/>
      <c r="BD11526" s="41"/>
      <c r="BE11526" s="41"/>
      <c r="BF11526" s="41"/>
      <c r="BG11526" s="41"/>
    </row>
    <row r="11527" spans="6:59" x14ac:dyDescent="0.25">
      <c r="F11527" s="42"/>
      <c r="G11527" s="43"/>
      <c r="H11527" s="43"/>
      <c r="I11527" s="43"/>
      <c r="J11527" s="43"/>
      <c r="K11527" s="43"/>
      <c r="L11527" s="43"/>
      <c r="M11527" s="43"/>
      <c r="N11527" s="43"/>
      <c r="O11527" s="43"/>
      <c r="P11527" s="43"/>
      <c r="Q11527" s="43"/>
      <c r="R11527" s="43"/>
      <c r="S11527" s="43"/>
      <c r="T11527" s="43"/>
      <c r="U11527" s="43"/>
      <c r="V11527" s="43"/>
      <c r="W11527" s="43"/>
      <c r="X11527" s="43"/>
      <c r="Y11527" s="43"/>
      <c r="Z11527" s="43"/>
      <c r="AA11527" s="43"/>
      <c r="AB11527" s="43"/>
      <c r="AC11527" s="43"/>
      <c r="AD11527" s="43"/>
      <c r="AE11527" s="43"/>
      <c r="AF11527" s="43"/>
      <c r="AG11527" s="43"/>
      <c r="AH11527" s="43"/>
      <c r="AI11527" s="43"/>
      <c r="AJ11527" s="43"/>
      <c r="AK11527" s="43"/>
      <c r="AL11527" s="43"/>
      <c r="AM11527" s="43"/>
      <c r="AN11527" s="43"/>
      <c r="AO11527" s="43"/>
      <c r="AP11527" s="43"/>
      <c r="AQ11527" s="43"/>
      <c r="AR11527" s="43"/>
      <c r="AS11527" s="43"/>
      <c r="AT11527" s="43"/>
      <c r="AU11527" s="43"/>
      <c r="AV11527" s="43"/>
      <c r="AW11527" s="43"/>
      <c r="AX11527" s="43"/>
      <c r="AY11527" s="43"/>
      <c r="AZ11527" s="43"/>
      <c r="BA11527" s="43"/>
      <c r="BB11527" s="43"/>
      <c r="BC11527" s="43"/>
      <c r="BD11527" s="43"/>
      <c r="BE11527" s="43"/>
      <c r="BF11527" s="43"/>
      <c r="BG11527" s="43"/>
    </row>
    <row r="11528" spans="6:59" x14ac:dyDescent="0.25">
      <c r="F11528" s="49" t="s">
        <v>1987</v>
      </c>
      <c r="G11528" s="50"/>
      <c r="H11528" s="50"/>
      <c r="I11528" s="50"/>
      <c r="J11528" s="50"/>
      <c r="K11528" s="50"/>
      <c r="L11528" s="50"/>
      <c r="M11528" s="50"/>
      <c r="N11528" s="50"/>
      <c r="O11528" s="50"/>
      <c r="P11528" s="50"/>
      <c r="Q11528" s="50"/>
      <c r="R11528" s="50"/>
      <c r="S11528" s="50"/>
      <c r="T11528" s="50"/>
      <c r="U11528" s="50"/>
      <c r="V11528" s="50"/>
      <c r="W11528" s="50"/>
      <c r="X11528" s="50"/>
      <c r="Y11528" s="50"/>
      <c r="Z11528" s="50"/>
      <c r="AA11528" s="50"/>
      <c r="AB11528" s="50"/>
      <c r="AC11528" s="50"/>
      <c r="AD11528" s="50"/>
      <c r="AE11528" s="50"/>
      <c r="AF11528" s="50"/>
      <c r="AG11528" s="50"/>
      <c r="AH11528" s="50"/>
      <c r="AI11528" s="50"/>
      <c r="AJ11528" s="50"/>
      <c r="AK11528" s="50"/>
      <c r="AL11528" s="50"/>
      <c r="AM11528" s="50"/>
      <c r="AN11528" s="50"/>
      <c r="AO11528" s="50"/>
      <c r="AP11528" s="50"/>
      <c r="AQ11528" s="50"/>
      <c r="AR11528" s="50"/>
      <c r="AS11528" s="50"/>
      <c r="AT11528" s="50"/>
      <c r="AU11528" s="50"/>
      <c r="AV11528" s="50"/>
      <c r="AW11528" s="50"/>
      <c r="AX11528" s="50"/>
      <c r="AY11528" s="50"/>
      <c r="AZ11528" s="50"/>
      <c r="BA11528" s="50"/>
      <c r="BB11528" s="50"/>
      <c r="BC11528" s="50"/>
      <c r="BD11528" s="50"/>
      <c r="BE11528" s="50"/>
      <c r="BF11528" s="50"/>
      <c r="BG11528" s="50"/>
    </row>
    <row r="11529" spans="6:59" x14ac:dyDescent="0.25">
      <c r="F11529" s="49" t="s">
        <v>1096</v>
      </c>
      <c r="G11529" s="50"/>
      <c r="H11529" s="50"/>
      <c r="I11529" s="50"/>
      <c r="J11529" s="50"/>
      <c r="K11529" s="50"/>
      <c r="L11529" s="50"/>
      <c r="M11529" s="50"/>
      <c r="N11529" s="50"/>
      <c r="O11529" s="50"/>
      <c r="P11529" s="50"/>
      <c r="Q11529" s="50"/>
      <c r="R11529" s="50"/>
      <c r="S11529" s="50"/>
      <c r="T11529" s="50"/>
      <c r="U11529" s="50"/>
      <c r="V11529" s="50"/>
      <c r="W11529" s="50"/>
      <c r="X11529" s="50"/>
      <c r="Y11529" s="50"/>
      <c r="Z11529" s="50"/>
      <c r="AA11529" s="50"/>
      <c r="AB11529" s="50"/>
      <c r="AC11529" s="50"/>
      <c r="AD11529" s="50"/>
      <c r="AE11529" s="50"/>
      <c r="AF11529" s="50"/>
      <c r="AG11529" s="50"/>
      <c r="AH11529" s="50"/>
      <c r="AI11529" s="50"/>
      <c r="AJ11529" s="50"/>
      <c r="AK11529" s="50"/>
      <c r="AL11529" s="50"/>
      <c r="AM11529" s="50"/>
      <c r="AN11529" s="50"/>
      <c r="AO11529" s="50"/>
      <c r="AP11529" s="50"/>
      <c r="AQ11529" s="50"/>
      <c r="AR11529" s="50"/>
      <c r="AS11529" s="50"/>
      <c r="AT11529" s="50"/>
      <c r="AU11529" s="50"/>
      <c r="AV11529" s="50"/>
      <c r="AW11529" s="50"/>
      <c r="AX11529" s="50"/>
      <c r="AY11529" s="50"/>
      <c r="AZ11529" s="50"/>
      <c r="BA11529" s="50"/>
      <c r="BB11529" s="50"/>
      <c r="BC11529" s="50"/>
      <c r="BD11529" s="50"/>
      <c r="BE11529" s="50"/>
      <c r="BF11529" s="50"/>
      <c r="BG11529" s="50"/>
    </row>
    <row r="11530" spans="6:59" x14ac:dyDescent="0.25">
      <c r="F11530" s="49" t="s">
        <v>1988</v>
      </c>
      <c r="G11530" s="50"/>
      <c r="H11530" s="50"/>
      <c r="I11530" s="50"/>
      <c r="J11530" s="50"/>
      <c r="K11530" s="50"/>
      <c r="L11530" s="50"/>
      <c r="M11530" s="50"/>
      <c r="N11530" s="50"/>
      <c r="O11530" s="50"/>
      <c r="P11530" s="50"/>
      <c r="Q11530" s="50"/>
      <c r="R11530" s="50"/>
      <c r="S11530" s="50"/>
      <c r="T11530" s="50"/>
      <c r="U11530" s="50"/>
      <c r="V11530" s="50"/>
      <c r="W11530" s="50"/>
      <c r="X11530" s="50"/>
      <c r="Y11530" s="50"/>
      <c r="Z11530" s="50"/>
      <c r="AA11530" s="50"/>
      <c r="AB11530" s="50"/>
      <c r="AC11530" s="50"/>
      <c r="AD11530" s="50"/>
      <c r="AE11530" s="50"/>
      <c r="AF11530" s="50"/>
      <c r="AG11530" s="50"/>
      <c r="AH11530" s="50"/>
      <c r="AI11530" s="50"/>
      <c r="AJ11530" s="50"/>
      <c r="AK11530" s="50"/>
      <c r="AL11530" s="50"/>
      <c r="AM11530" s="50"/>
      <c r="AN11530" s="50"/>
      <c r="AO11530" s="50"/>
      <c r="AP11530" s="50"/>
      <c r="AQ11530" s="50"/>
      <c r="AR11530" s="50"/>
      <c r="AS11530" s="50"/>
      <c r="AT11530" s="50"/>
      <c r="AU11530" s="50"/>
      <c r="AV11530" s="50"/>
      <c r="AW11530" s="50"/>
      <c r="AX11530" s="50"/>
      <c r="AY11530" s="50"/>
      <c r="AZ11530" s="50"/>
      <c r="BA11530" s="50"/>
      <c r="BB11530" s="50"/>
      <c r="BC11530" s="50"/>
      <c r="BD11530" s="50"/>
      <c r="BE11530" s="50"/>
      <c r="BF11530" s="50"/>
      <c r="BG11530" s="50"/>
    </row>
    <row r="11531" spans="6:59" x14ac:dyDescent="0.25">
      <c r="F11531" s="49" t="s">
        <v>1989</v>
      </c>
      <c r="G11531" s="50"/>
      <c r="H11531" s="50"/>
      <c r="I11531" s="50"/>
      <c r="J11531" s="50"/>
      <c r="K11531" s="50"/>
      <c r="L11531" s="50"/>
      <c r="M11531" s="50"/>
      <c r="N11531" s="50"/>
      <c r="O11531" s="50"/>
      <c r="P11531" s="50"/>
      <c r="Q11531" s="50"/>
      <c r="R11531" s="50"/>
      <c r="S11531" s="50"/>
      <c r="T11531" s="50"/>
      <c r="U11531" s="50"/>
      <c r="V11531" s="50"/>
      <c r="W11531" s="50"/>
      <c r="X11531" s="50"/>
      <c r="Y11531" s="50"/>
      <c r="Z11531" s="50"/>
      <c r="AA11531" s="50"/>
      <c r="AB11531" s="50"/>
      <c r="AC11531" s="50"/>
      <c r="AD11531" s="50"/>
      <c r="AE11531" s="50"/>
      <c r="AF11531" s="50"/>
      <c r="AG11531" s="50"/>
      <c r="AH11531" s="50"/>
      <c r="AI11531" s="50"/>
      <c r="AJ11531" s="50"/>
      <c r="AK11531" s="50"/>
      <c r="AL11531" s="50"/>
      <c r="AM11531" s="50"/>
      <c r="AN11531" s="50"/>
      <c r="AO11531" s="50"/>
      <c r="AP11531" s="50"/>
      <c r="AQ11531" s="50"/>
      <c r="AR11531" s="50"/>
      <c r="AS11531" s="50"/>
      <c r="AT11531" s="50"/>
      <c r="AU11531" s="50"/>
      <c r="AV11531" s="50"/>
      <c r="AW11531" s="50"/>
      <c r="AX11531" s="50"/>
      <c r="AY11531" s="50"/>
      <c r="AZ11531" s="50"/>
      <c r="BA11531" s="50"/>
      <c r="BB11531" s="50"/>
      <c r="BC11531" s="50"/>
      <c r="BD11531" s="50"/>
      <c r="BE11531" s="50"/>
      <c r="BF11531" s="50"/>
      <c r="BG11531" s="50"/>
    </row>
    <row r="11532" spans="6:59" x14ac:dyDescent="0.25">
      <c r="F11532" s="42" t="s">
        <v>889</v>
      </c>
      <c r="G11532" s="43"/>
      <c r="H11532" s="43"/>
      <c r="I11532" s="43"/>
      <c r="J11532" s="43"/>
      <c r="K11532" s="43"/>
      <c r="L11532" s="43"/>
      <c r="M11532" s="43"/>
      <c r="N11532" s="43"/>
      <c r="O11532" s="43"/>
      <c r="P11532" s="43"/>
      <c r="Q11532" s="43"/>
      <c r="R11532" s="43"/>
      <c r="S11532" s="43"/>
      <c r="T11532" s="43"/>
      <c r="U11532" s="43"/>
      <c r="V11532" s="43"/>
      <c r="W11532" s="43"/>
      <c r="X11532" s="43"/>
      <c r="Y11532" s="43"/>
      <c r="Z11532" s="43"/>
      <c r="AA11532" s="43"/>
      <c r="AB11532" s="43"/>
      <c r="AC11532" s="43"/>
      <c r="AD11532" s="43"/>
      <c r="AE11532" s="43"/>
      <c r="AF11532" s="43"/>
      <c r="AG11532" s="43"/>
      <c r="AH11532" s="43"/>
      <c r="AI11532" s="43"/>
      <c r="AJ11532" s="43"/>
      <c r="AK11532" s="43"/>
      <c r="AL11532" s="43"/>
      <c r="AM11532" s="43"/>
      <c r="AN11532" s="43"/>
      <c r="AO11532" s="43"/>
      <c r="AP11532" s="43"/>
      <c r="AQ11532" s="43"/>
      <c r="AR11532" s="43"/>
      <c r="AS11532" s="43"/>
      <c r="AT11532" s="43"/>
      <c r="AU11532" s="43"/>
      <c r="AV11532" s="43"/>
      <c r="AW11532" s="43"/>
      <c r="AX11532" s="43"/>
      <c r="AY11532" s="43"/>
      <c r="AZ11532" s="43"/>
      <c r="BA11532" s="43"/>
      <c r="BB11532" s="43"/>
      <c r="BC11532" s="43"/>
      <c r="BD11532" s="43"/>
      <c r="BE11532" s="43"/>
      <c r="BF11532" s="43"/>
      <c r="BG11532" s="43"/>
    </row>
    <row r="11533" spans="6:59" x14ac:dyDescent="0.25">
      <c r="F11533" s="49" t="s">
        <v>1140</v>
      </c>
      <c r="G11533" s="50"/>
      <c r="H11533" s="50"/>
      <c r="I11533" s="50"/>
      <c r="J11533" s="50"/>
      <c r="K11533" s="50"/>
      <c r="L11533" s="50"/>
      <c r="M11533" s="50"/>
      <c r="N11533" s="50"/>
      <c r="O11533" s="50"/>
      <c r="P11533" s="50"/>
      <c r="Q11533" s="50"/>
      <c r="R11533" s="50"/>
      <c r="S11533" s="50"/>
      <c r="T11533" s="50"/>
      <c r="U11533" s="50"/>
      <c r="V11533" s="50"/>
      <c r="W11533" s="50"/>
      <c r="X11533" s="50"/>
      <c r="Y11533" s="50"/>
      <c r="Z11533" s="50"/>
      <c r="AA11533" s="50"/>
      <c r="AB11533" s="50"/>
      <c r="AC11533" s="50"/>
      <c r="AD11533" s="50"/>
      <c r="AE11533" s="50"/>
      <c r="AF11533" s="50"/>
      <c r="AG11533" s="50"/>
      <c r="AH11533" s="50"/>
      <c r="AI11533" s="50"/>
      <c r="AJ11533" s="50"/>
      <c r="AK11533" s="50"/>
      <c r="AL11533" s="50"/>
      <c r="AM11533" s="50"/>
      <c r="AN11533" s="50"/>
      <c r="AO11533" s="50"/>
      <c r="AP11533" s="50"/>
      <c r="AQ11533" s="50"/>
      <c r="AR11533" s="50"/>
      <c r="AS11533" s="50"/>
      <c r="AT11533" s="50"/>
      <c r="AU11533" s="50"/>
      <c r="AV11533" s="50"/>
      <c r="AW11533" s="50"/>
      <c r="AX11533" s="50"/>
      <c r="AY11533" s="50"/>
      <c r="AZ11533" s="50"/>
      <c r="BA11533" s="50"/>
      <c r="BB11533" s="50"/>
      <c r="BC11533" s="50"/>
      <c r="BD11533" s="50"/>
      <c r="BE11533" s="50"/>
      <c r="BF11533" s="50"/>
      <c r="BG11533" s="50"/>
    </row>
    <row r="11534" spans="6:59" x14ac:dyDescent="0.25">
      <c r="F11534" s="49" t="s">
        <v>1561</v>
      </c>
      <c r="G11534" s="50"/>
      <c r="H11534" s="50"/>
      <c r="I11534" s="50"/>
      <c r="J11534" s="50"/>
      <c r="K11534" s="50"/>
      <c r="L11534" s="50"/>
      <c r="M11534" s="50"/>
      <c r="N11534" s="50"/>
      <c r="O11534" s="50"/>
      <c r="P11534" s="50"/>
      <c r="Q11534" s="50"/>
      <c r="R11534" s="50"/>
      <c r="S11534" s="50"/>
      <c r="T11534" s="50"/>
      <c r="U11534" s="50"/>
      <c r="V11534" s="50"/>
      <c r="W11534" s="50"/>
      <c r="X11534" s="50"/>
      <c r="Y11534" s="50"/>
      <c r="Z11534" s="50"/>
      <c r="AA11534" s="50"/>
      <c r="AB11534" s="50"/>
      <c r="AC11534" s="50"/>
      <c r="AD11534" s="50"/>
      <c r="AE11534" s="50"/>
      <c r="AF11534" s="50"/>
      <c r="AG11534" s="50"/>
      <c r="AH11534" s="50"/>
      <c r="AI11534" s="50"/>
      <c r="AJ11534" s="50"/>
      <c r="AK11534" s="50"/>
      <c r="AL11534" s="50"/>
      <c r="AM11534" s="50"/>
      <c r="AN11534" s="50"/>
      <c r="AO11534" s="50"/>
      <c r="AP11534" s="50"/>
      <c r="AQ11534" s="50"/>
      <c r="AR11534" s="50"/>
      <c r="AS11534" s="50"/>
      <c r="AT11534" s="50"/>
      <c r="AU11534" s="50"/>
      <c r="AV11534" s="50"/>
      <c r="AW11534" s="50"/>
      <c r="AX11534" s="50"/>
      <c r="AY11534" s="50"/>
      <c r="AZ11534" s="50"/>
      <c r="BA11534" s="50"/>
      <c r="BB11534" s="50"/>
      <c r="BC11534" s="50"/>
      <c r="BD11534" s="50"/>
      <c r="BE11534" s="50"/>
      <c r="BF11534" s="50"/>
      <c r="BG11534" s="50"/>
    </row>
    <row r="11535" spans="6:59" x14ac:dyDescent="0.25">
      <c r="F11535" s="49" t="s">
        <v>1990</v>
      </c>
      <c r="G11535" s="50"/>
      <c r="H11535" s="50"/>
      <c r="I11535" s="50"/>
      <c r="J11535" s="50"/>
      <c r="K11535" s="50"/>
      <c r="L11535" s="50"/>
      <c r="M11535" s="50"/>
      <c r="N11535" s="50"/>
      <c r="O11535" s="50"/>
      <c r="P11535" s="50"/>
      <c r="Q11535" s="50"/>
      <c r="R11535" s="50"/>
      <c r="S11535" s="50"/>
      <c r="T11535" s="50"/>
      <c r="U11535" s="50"/>
      <c r="V11535" s="50"/>
      <c r="W11535" s="50"/>
      <c r="X11535" s="50"/>
      <c r="Y11535" s="50"/>
      <c r="Z11535" s="50"/>
      <c r="AA11535" s="50"/>
      <c r="AB11535" s="50"/>
      <c r="AC11535" s="50"/>
      <c r="AD11535" s="50"/>
      <c r="AE11535" s="50"/>
      <c r="AF11535" s="50"/>
      <c r="AG11535" s="50"/>
      <c r="AH11535" s="50"/>
      <c r="AI11535" s="50"/>
      <c r="AJ11535" s="50"/>
      <c r="AK11535" s="50"/>
      <c r="AL11535" s="50"/>
      <c r="AM11535" s="50"/>
      <c r="AN11535" s="50"/>
      <c r="AO11535" s="50"/>
      <c r="AP11535" s="50"/>
      <c r="AQ11535" s="50"/>
      <c r="AR11535" s="50"/>
      <c r="AS11535" s="50"/>
      <c r="AT11535" s="50"/>
      <c r="AU11535" s="50"/>
      <c r="AV11535" s="50"/>
      <c r="AW11535" s="50"/>
      <c r="AX11535" s="50"/>
      <c r="AY11535" s="50"/>
      <c r="AZ11535" s="50"/>
      <c r="BA11535" s="50"/>
      <c r="BB11535" s="50"/>
      <c r="BC11535" s="50"/>
      <c r="BD11535" s="50"/>
      <c r="BE11535" s="50"/>
      <c r="BF11535" s="50"/>
      <c r="BG11535" s="50"/>
    </row>
    <row r="11536" spans="6:59" x14ac:dyDescent="0.25">
      <c r="F11536" s="42" t="s">
        <v>889</v>
      </c>
      <c r="G11536" s="43"/>
      <c r="H11536" s="43"/>
      <c r="I11536" s="43"/>
      <c r="J11536" s="43"/>
      <c r="K11536" s="43"/>
      <c r="L11536" s="43"/>
      <c r="M11536" s="43"/>
      <c r="N11536" s="43"/>
      <c r="O11536" s="43"/>
      <c r="P11536" s="43"/>
      <c r="Q11536" s="43"/>
      <c r="R11536" s="43"/>
      <c r="S11536" s="43"/>
      <c r="T11536" s="43"/>
      <c r="U11536" s="43"/>
      <c r="V11536" s="43"/>
      <c r="W11536" s="43"/>
      <c r="X11536" s="43"/>
      <c r="Y11536" s="43"/>
      <c r="Z11536" s="43"/>
      <c r="AA11536" s="43"/>
      <c r="AB11536" s="43"/>
      <c r="AC11536" s="43"/>
      <c r="AD11536" s="43"/>
      <c r="AE11536" s="43"/>
      <c r="AF11536" s="43"/>
      <c r="AG11536" s="43"/>
      <c r="AH11536" s="43"/>
      <c r="AI11536" s="43"/>
      <c r="AJ11536" s="43"/>
      <c r="AK11536" s="43"/>
      <c r="AL11536" s="43"/>
      <c r="AM11536" s="43"/>
      <c r="AN11536" s="43"/>
      <c r="AO11536" s="43"/>
      <c r="AP11536" s="43"/>
      <c r="AQ11536" s="43"/>
      <c r="AR11536" s="43"/>
      <c r="AS11536" s="43"/>
      <c r="AT11536" s="43"/>
      <c r="AU11536" s="43"/>
      <c r="AV11536" s="43"/>
      <c r="AW11536" s="43"/>
      <c r="AX11536" s="43"/>
      <c r="AY11536" s="43"/>
      <c r="AZ11536" s="43"/>
      <c r="BA11536" s="43"/>
      <c r="BB11536" s="43"/>
      <c r="BC11536" s="43"/>
      <c r="BD11536" s="43"/>
      <c r="BE11536" s="43"/>
      <c r="BF11536" s="43"/>
      <c r="BG11536" s="43"/>
    </row>
    <row r="11537" spans="6:59" x14ac:dyDescent="0.25">
      <c r="F11537" s="42" t="s">
        <v>876</v>
      </c>
      <c r="G11537" s="43"/>
      <c r="H11537" s="43"/>
      <c r="I11537" s="43"/>
      <c r="J11537" s="43"/>
      <c r="K11537" s="43"/>
      <c r="L11537" s="43"/>
      <c r="M11537" s="43"/>
      <c r="N11537" s="43"/>
      <c r="O11537" s="43"/>
      <c r="P11537" s="43"/>
      <c r="Q11537" s="43"/>
      <c r="R11537" s="43"/>
      <c r="S11537" s="43"/>
      <c r="T11537" s="43"/>
      <c r="U11537" s="43"/>
      <c r="V11537" s="43"/>
      <c r="W11537" s="43"/>
      <c r="X11537" s="43"/>
      <c r="Y11537" s="43"/>
      <c r="Z11537" s="43"/>
      <c r="AA11537" s="43"/>
      <c r="AB11537" s="43"/>
      <c r="AC11537" s="43"/>
      <c r="AD11537" s="43"/>
      <c r="AE11537" s="43"/>
      <c r="AF11537" s="43"/>
      <c r="AG11537" s="43"/>
      <c r="AH11537" s="43"/>
      <c r="AI11537" s="43"/>
      <c r="AJ11537" s="43"/>
      <c r="AK11537" s="43"/>
      <c r="AL11537" s="43"/>
      <c r="AM11537" s="43"/>
      <c r="AN11537" s="43"/>
      <c r="AO11537" s="43"/>
      <c r="AP11537" s="43"/>
      <c r="AQ11537" s="43"/>
      <c r="AR11537" s="43"/>
      <c r="AS11537" s="43"/>
      <c r="AT11537" s="43"/>
      <c r="AU11537" s="43"/>
      <c r="AV11537" s="43"/>
      <c r="AW11537" s="43"/>
      <c r="AX11537" s="43"/>
      <c r="AY11537" s="43"/>
      <c r="AZ11537" s="43"/>
      <c r="BA11537" s="43"/>
      <c r="BB11537" s="43"/>
      <c r="BC11537" s="43"/>
      <c r="BD11537" s="43"/>
      <c r="BE11537" s="43"/>
      <c r="BF11537" s="43"/>
      <c r="BG11537" s="43"/>
    </row>
    <row r="11538" spans="6:59" x14ac:dyDescent="0.25">
      <c r="F11538" s="42" t="s">
        <v>877</v>
      </c>
      <c r="G11538" s="43"/>
      <c r="H11538" s="43"/>
      <c r="I11538" s="43"/>
      <c r="J11538" s="43"/>
      <c r="K11538" s="43"/>
      <c r="L11538" s="43"/>
      <c r="M11538" s="43"/>
      <c r="N11538" s="43"/>
      <c r="O11538" s="43"/>
      <c r="P11538" s="43"/>
      <c r="Q11538" s="43"/>
      <c r="R11538" s="43"/>
      <c r="S11538" s="43"/>
      <c r="T11538" s="43"/>
      <c r="U11538" s="43"/>
      <c r="V11538" s="43"/>
      <c r="W11538" s="43"/>
      <c r="X11538" s="43"/>
      <c r="Y11538" s="43"/>
      <c r="Z11538" s="43"/>
      <c r="AA11538" s="43"/>
      <c r="AB11538" s="43"/>
      <c r="AC11538" s="43"/>
      <c r="AD11538" s="43"/>
      <c r="AE11538" s="43"/>
      <c r="AF11538" s="43"/>
      <c r="AG11538" s="43"/>
      <c r="AH11538" s="43"/>
      <c r="AI11538" s="43"/>
      <c r="AJ11538" s="43"/>
      <c r="AK11538" s="43"/>
      <c r="AL11538" s="43"/>
      <c r="AM11538" s="43"/>
      <c r="AN11538" s="43"/>
      <c r="AO11538" s="43"/>
      <c r="AP11538" s="43"/>
      <c r="AQ11538" s="43"/>
      <c r="AR11538" s="43"/>
      <c r="AS11538" s="43"/>
      <c r="AT11538" s="43"/>
      <c r="AU11538" s="43"/>
      <c r="AV11538" s="43"/>
      <c r="AW11538" s="43"/>
      <c r="AX11538" s="43"/>
      <c r="AY11538" s="43"/>
      <c r="AZ11538" s="43"/>
      <c r="BA11538" s="43"/>
      <c r="BB11538" s="43"/>
      <c r="BC11538" s="43"/>
      <c r="BD11538" s="43"/>
      <c r="BE11538" s="43"/>
      <c r="BF11538" s="43"/>
      <c r="BG11538" s="43"/>
    </row>
    <row r="11539" spans="6:59" x14ac:dyDescent="0.25">
      <c r="F11539" s="42" t="s">
        <v>1991</v>
      </c>
      <c r="G11539" s="43"/>
      <c r="H11539" s="43"/>
      <c r="I11539" s="43"/>
      <c r="J11539" s="43"/>
      <c r="K11539" s="43"/>
      <c r="L11539" s="43"/>
      <c r="M11539" s="43"/>
      <c r="N11539" s="43"/>
      <c r="O11539" s="43"/>
      <c r="P11539" s="43"/>
      <c r="Q11539" s="43"/>
      <c r="R11539" s="43"/>
      <c r="S11539" s="43"/>
      <c r="T11539" s="43"/>
      <c r="U11539" s="43"/>
      <c r="V11539" s="43"/>
      <c r="W11539" s="43"/>
      <c r="X11539" s="43"/>
      <c r="Y11539" s="43"/>
      <c r="Z11539" s="43"/>
      <c r="AA11539" s="43"/>
      <c r="AB11539" s="43"/>
      <c r="AC11539" s="43"/>
      <c r="AD11539" s="43"/>
      <c r="AE11539" s="43"/>
      <c r="AF11539" s="43"/>
      <c r="AG11539" s="43"/>
      <c r="AH11539" s="43"/>
      <c r="AI11539" s="43"/>
      <c r="AJ11539" s="43"/>
      <c r="AK11539" s="43"/>
      <c r="AL11539" s="43"/>
      <c r="AM11539" s="43"/>
      <c r="AN11539" s="43"/>
      <c r="AO11539" s="43"/>
      <c r="AP11539" s="43"/>
      <c r="AQ11539" s="43"/>
      <c r="AR11539" s="43"/>
      <c r="AS11539" s="43"/>
      <c r="AT11539" s="43"/>
      <c r="AU11539" s="43"/>
      <c r="AV11539" s="43"/>
      <c r="AW11539" s="43"/>
      <c r="AX11539" s="43"/>
      <c r="AY11539" s="43"/>
      <c r="AZ11539" s="43"/>
      <c r="BA11539" s="43"/>
      <c r="BB11539" s="43"/>
      <c r="BC11539" s="43"/>
      <c r="BD11539" s="43"/>
      <c r="BE11539" s="43"/>
      <c r="BF11539" s="43"/>
      <c r="BG11539" s="43"/>
    </row>
    <row r="11540" spans="6:59" x14ac:dyDescent="0.25">
      <c r="F11540" s="42" t="s">
        <v>889</v>
      </c>
      <c r="G11540" s="43"/>
      <c r="H11540" s="43"/>
      <c r="I11540" s="43"/>
      <c r="J11540" s="43"/>
      <c r="K11540" s="43"/>
      <c r="L11540" s="43"/>
      <c r="M11540" s="43"/>
      <c r="N11540" s="43"/>
      <c r="O11540" s="43"/>
      <c r="P11540" s="43"/>
      <c r="Q11540" s="43"/>
      <c r="R11540" s="43"/>
      <c r="S11540" s="43"/>
      <c r="T11540" s="43"/>
      <c r="U11540" s="43"/>
      <c r="V11540" s="43"/>
      <c r="W11540" s="43"/>
      <c r="X11540" s="43"/>
      <c r="Y11540" s="43"/>
      <c r="Z11540" s="43"/>
      <c r="AA11540" s="43"/>
      <c r="AB11540" s="43"/>
      <c r="AC11540" s="43"/>
      <c r="AD11540" s="43"/>
      <c r="AE11540" s="43"/>
      <c r="AF11540" s="43"/>
      <c r="AG11540" s="43"/>
      <c r="AH11540" s="43"/>
      <c r="AI11540" s="43"/>
      <c r="AJ11540" s="43"/>
      <c r="AK11540" s="43"/>
      <c r="AL11540" s="43"/>
      <c r="AM11540" s="43"/>
      <c r="AN11540" s="43"/>
      <c r="AO11540" s="43"/>
      <c r="AP11540" s="43"/>
      <c r="AQ11540" s="43"/>
      <c r="AR11540" s="43"/>
      <c r="AS11540" s="43"/>
      <c r="AT11540" s="43"/>
      <c r="AU11540" s="43"/>
      <c r="AV11540" s="43"/>
      <c r="AW11540" s="43"/>
      <c r="AX11540" s="43"/>
      <c r="AY11540" s="43"/>
      <c r="AZ11540" s="43"/>
      <c r="BA11540" s="43"/>
      <c r="BB11540" s="43"/>
      <c r="BC11540" s="43"/>
      <c r="BD11540" s="43"/>
      <c r="BE11540" s="43"/>
      <c r="BF11540" s="43"/>
      <c r="BG11540" s="43"/>
    </row>
    <row r="11541" spans="6:59" x14ac:dyDescent="0.25">
      <c r="F11541" s="42" t="s">
        <v>903</v>
      </c>
      <c r="G11541" s="43"/>
      <c r="H11541" s="43"/>
      <c r="I11541" s="43"/>
      <c r="J11541" s="43"/>
      <c r="K11541" s="43"/>
      <c r="L11541" s="43"/>
      <c r="M11541" s="43"/>
      <c r="N11541" s="43"/>
      <c r="O11541" s="43"/>
      <c r="P11541" s="43"/>
      <c r="Q11541" s="43"/>
      <c r="R11541" s="43"/>
      <c r="S11541" s="43"/>
      <c r="T11541" s="43"/>
      <c r="U11541" s="43"/>
      <c r="V11541" s="43"/>
      <c r="W11541" s="43"/>
      <c r="X11541" s="43"/>
      <c r="Y11541" s="43"/>
      <c r="Z11541" s="43"/>
      <c r="AA11541" s="43"/>
      <c r="AB11541" s="43"/>
      <c r="AC11541" s="43"/>
      <c r="AD11541" s="43"/>
      <c r="AE11541" s="43"/>
      <c r="AF11541" s="43"/>
      <c r="AG11541" s="43"/>
      <c r="AH11541" s="43"/>
      <c r="AI11541" s="43"/>
      <c r="AJ11541" s="43"/>
      <c r="AK11541" s="43"/>
      <c r="AL11541" s="43"/>
      <c r="AM11541" s="43"/>
      <c r="AN11541" s="43"/>
      <c r="AO11541" s="43"/>
      <c r="AP11541" s="43"/>
      <c r="AQ11541" s="43"/>
      <c r="AR11541" s="43"/>
      <c r="AS11541" s="43"/>
      <c r="AT11541" s="43"/>
      <c r="AU11541" s="43"/>
      <c r="AV11541" s="43"/>
      <c r="AW11541" s="43"/>
      <c r="AX11541" s="43"/>
      <c r="AY11541" s="43"/>
      <c r="AZ11541" s="43"/>
      <c r="BA11541" s="43"/>
      <c r="BB11541" s="43"/>
      <c r="BC11541" s="43"/>
      <c r="BD11541" s="43"/>
      <c r="BE11541" s="43"/>
      <c r="BF11541" s="43"/>
      <c r="BG11541" s="43"/>
    </row>
    <row r="11542" spans="6:59" x14ac:dyDescent="0.25">
      <c r="F11542" s="42" t="s">
        <v>1000</v>
      </c>
      <c r="G11542" s="43"/>
      <c r="H11542" s="43"/>
      <c r="I11542" s="43"/>
      <c r="J11542" s="43"/>
      <c r="K11542" s="43"/>
      <c r="L11542" s="43"/>
      <c r="M11542" s="43"/>
      <c r="N11542" s="43"/>
      <c r="O11542" s="43"/>
      <c r="P11542" s="43"/>
      <c r="Q11542" s="43"/>
      <c r="R11542" s="43"/>
      <c r="S11542" s="43"/>
      <c r="T11542" s="43"/>
      <c r="U11542" s="43"/>
      <c r="V11542" s="43"/>
      <c r="W11542" s="43"/>
      <c r="X11542" s="43"/>
      <c r="Y11542" s="43"/>
      <c r="Z11542" s="43"/>
      <c r="AA11542" s="43"/>
      <c r="AB11542" s="43"/>
      <c r="AC11542" s="43"/>
      <c r="AD11542" s="43"/>
      <c r="AE11542" s="43"/>
      <c r="AF11542" s="43"/>
      <c r="AG11542" s="43"/>
      <c r="AH11542" s="43"/>
      <c r="AI11542" s="43"/>
      <c r="AJ11542" s="43"/>
      <c r="AK11542" s="43"/>
      <c r="AL11542" s="43"/>
      <c r="AM11542" s="43"/>
      <c r="AN11542" s="43"/>
      <c r="AO11542" s="43"/>
      <c r="AP11542" s="43"/>
      <c r="AQ11542" s="43"/>
      <c r="AR11542" s="43"/>
      <c r="AS11542" s="43"/>
      <c r="AT11542" s="43"/>
      <c r="AU11542" s="43"/>
      <c r="AV11542" s="43"/>
      <c r="AW11542" s="43"/>
      <c r="AX11542" s="43"/>
      <c r="AY11542" s="43"/>
      <c r="AZ11542" s="43"/>
      <c r="BA11542" s="43"/>
      <c r="BB11542" s="43"/>
      <c r="BC11542" s="43"/>
      <c r="BD11542" s="43"/>
      <c r="BE11542" s="43"/>
      <c r="BF11542" s="43"/>
      <c r="BG11542" s="43"/>
    </row>
    <row r="11543" spans="6:59" x14ac:dyDescent="0.25">
      <c r="F11543" s="42" t="s">
        <v>904</v>
      </c>
      <c r="G11543" s="43"/>
      <c r="H11543" s="43"/>
      <c r="I11543" s="43"/>
      <c r="J11543" s="43"/>
      <c r="K11543" s="43"/>
      <c r="L11543" s="43"/>
      <c r="M11543" s="43"/>
      <c r="N11543" s="43"/>
      <c r="O11543" s="43"/>
      <c r="P11543" s="43"/>
      <c r="Q11543" s="43"/>
      <c r="R11543" s="43"/>
      <c r="S11543" s="43"/>
      <c r="T11543" s="43"/>
      <c r="U11543" s="43"/>
      <c r="V11543" s="43"/>
      <c r="W11543" s="43"/>
      <c r="X11543" s="43"/>
      <c r="Y11543" s="43"/>
      <c r="Z11543" s="43"/>
      <c r="AA11543" s="43"/>
      <c r="AB11543" s="43"/>
      <c r="AC11543" s="43"/>
      <c r="AD11543" s="43"/>
      <c r="AE11543" s="43"/>
      <c r="AF11543" s="43"/>
      <c r="AG11543" s="43"/>
      <c r="AH11543" s="43"/>
      <c r="AI11543" s="43"/>
      <c r="AJ11543" s="43"/>
      <c r="AK11543" s="43"/>
      <c r="AL11543" s="43"/>
      <c r="AM11543" s="43"/>
      <c r="AN11543" s="43"/>
      <c r="AO11543" s="43"/>
      <c r="AP11543" s="43"/>
      <c r="AQ11543" s="43"/>
      <c r="AR11543" s="43"/>
      <c r="AS11543" s="43"/>
      <c r="AT11543" s="43"/>
      <c r="AU11543" s="43"/>
      <c r="AV11543" s="43"/>
      <c r="AW11543" s="43"/>
      <c r="AX11543" s="43"/>
      <c r="AY11543" s="43"/>
      <c r="AZ11543" s="43"/>
      <c r="BA11543" s="43"/>
      <c r="BB11543" s="43"/>
      <c r="BC11543" s="43"/>
      <c r="BD11543" s="43"/>
      <c r="BE11543" s="43"/>
      <c r="BF11543" s="43"/>
      <c r="BG11543" s="43"/>
    </row>
    <row r="11545" spans="6:59" x14ac:dyDescent="0.25">
      <c r="F11545" s="1" t="s">
        <v>1861</v>
      </c>
    </row>
    <row r="11569" spans="7:7" x14ac:dyDescent="0.25">
      <c r="G11569"/>
    </row>
    <row r="11604" spans="6:40" x14ac:dyDescent="0.25">
      <c r="F11604" s="42" t="s">
        <v>1542</v>
      </c>
      <c r="G11604" s="43"/>
      <c r="H11604" s="43"/>
      <c r="I11604" s="43"/>
      <c r="J11604" s="43"/>
      <c r="K11604" s="43"/>
      <c r="L11604" s="43"/>
      <c r="M11604" s="43"/>
      <c r="N11604" s="43"/>
      <c r="O11604" s="43"/>
      <c r="P11604" s="43"/>
      <c r="Q11604" s="43"/>
      <c r="R11604" s="43"/>
      <c r="S11604" s="43"/>
      <c r="T11604" s="43"/>
      <c r="U11604" s="43"/>
      <c r="V11604" s="43"/>
      <c r="W11604" s="43"/>
      <c r="X11604" s="43"/>
      <c r="Y11604" s="43"/>
      <c r="Z11604" s="43"/>
      <c r="AA11604" s="43"/>
      <c r="AB11604" s="43"/>
      <c r="AC11604" s="43"/>
      <c r="AD11604" s="43"/>
      <c r="AE11604" s="43"/>
      <c r="AF11604" s="43"/>
      <c r="AG11604" s="43"/>
      <c r="AH11604" s="43"/>
      <c r="AI11604" s="43"/>
      <c r="AJ11604" s="43"/>
      <c r="AK11604" s="43"/>
      <c r="AL11604" s="43"/>
      <c r="AM11604" s="43"/>
      <c r="AN11604" s="43"/>
    </row>
    <row r="11605" spans="6:40" x14ac:dyDescent="0.25">
      <c r="F11605" s="46" t="s">
        <v>905</v>
      </c>
      <c r="G11605" s="43"/>
      <c r="H11605" s="43"/>
      <c r="I11605" s="43"/>
      <c r="J11605" s="43"/>
      <c r="K11605" s="43"/>
      <c r="L11605" s="43"/>
      <c r="M11605" s="43"/>
      <c r="N11605" s="43"/>
      <c r="O11605" s="43"/>
      <c r="P11605" s="43"/>
      <c r="Q11605" s="43"/>
      <c r="R11605" s="43"/>
      <c r="S11605" s="43"/>
      <c r="T11605" s="43"/>
      <c r="U11605" s="43"/>
      <c r="V11605" s="43"/>
      <c r="W11605" s="43"/>
      <c r="X11605" s="43"/>
      <c r="Y11605" s="43"/>
      <c r="Z11605" s="43"/>
      <c r="AA11605" s="43"/>
      <c r="AB11605" s="43"/>
      <c r="AC11605" s="43"/>
      <c r="AD11605" s="43"/>
      <c r="AE11605" s="43"/>
      <c r="AF11605" s="43"/>
      <c r="AG11605" s="43"/>
      <c r="AH11605" s="43"/>
      <c r="AI11605" s="43"/>
      <c r="AJ11605" s="43"/>
      <c r="AK11605" s="43"/>
      <c r="AL11605" s="43"/>
      <c r="AM11605" s="43"/>
      <c r="AN11605" s="43"/>
    </row>
    <row r="11606" spans="6:40" x14ac:dyDescent="0.25">
      <c r="F11606" s="42" t="s">
        <v>868</v>
      </c>
      <c r="G11606" s="43"/>
      <c r="H11606" s="43"/>
      <c r="I11606" s="43"/>
      <c r="J11606" s="43"/>
      <c r="K11606" s="43"/>
      <c r="L11606" s="43"/>
      <c r="M11606" s="43"/>
      <c r="N11606" s="43"/>
      <c r="O11606" s="43"/>
      <c r="P11606" s="43"/>
      <c r="Q11606" s="43"/>
      <c r="R11606" s="43"/>
      <c r="S11606" s="43"/>
      <c r="T11606" s="43"/>
      <c r="U11606" s="43"/>
      <c r="V11606" s="43"/>
      <c r="W11606" s="43"/>
      <c r="X11606" s="43"/>
      <c r="Y11606" s="43"/>
      <c r="Z11606" s="43"/>
      <c r="AA11606" s="43"/>
      <c r="AB11606" s="43"/>
      <c r="AC11606" s="43"/>
      <c r="AD11606" s="43"/>
      <c r="AE11606" s="43"/>
      <c r="AF11606" s="43"/>
      <c r="AG11606" s="43"/>
      <c r="AH11606" s="43"/>
      <c r="AI11606" s="43"/>
      <c r="AJ11606" s="43"/>
      <c r="AK11606" s="43"/>
      <c r="AL11606" s="43"/>
      <c r="AM11606" s="43"/>
      <c r="AN11606" s="43"/>
    </row>
    <row r="11607" spans="6:40" x14ac:dyDescent="0.25">
      <c r="F11607" s="42" t="s">
        <v>876</v>
      </c>
      <c r="G11607" s="43"/>
      <c r="H11607" s="43"/>
      <c r="I11607" s="43"/>
      <c r="J11607" s="43"/>
      <c r="K11607" s="43"/>
      <c r="L11607" s="43"/>
      <c r="M11607" s="43"/>
      <c r="N11607" s="43"/>
      <c r="O11607" s="43"/>
      <c r="P11607" s="43"/>
      <c r="Q11607" s="43"/>
      <c r="R11607" s="43"/>
      <c r="S11607" s="43"/>
      <c r="T11607" s="43"/>
      <c r="U11607" s="43"/>
      <c r="V11607" s="43"/>
      <c r="W11607" s="43"/>
      <c r="X11607" s="43"/>
      <c r="Y11607" s="43"/>
      <c r="Z11607" s="43"/>
      <c r="AA11607" s="43"/>
      <c r="AB11607" s="43"/>
      <c r="AC11607" s="43"/>
      <c r="AD11607" s="43"/>
      <c r="AE11607" s="43"/>
      <c r="AF11607" s="43"/>
      <c r="AG11607" s="43"/>
      <c r="AH11607" s="43"/>
      <c r="AI11607" s="43"/>
      <c r="AJ11607" s="43"/>
      <c r="AK11607" s="43"/>
      <c r="AL11607" s="43"/>
      <c r="AM11607" s="43"/>
      <c r="AN11607" s="43"/>
    </row>
    <row r="11608" spans="6:40" x14ac:dyDescent="0.25">
      <c r="F11608" s="42" t="s">
        <v>887</v>
      </c>
      <c r="G11608" s="43"/>
      <c r="H11608" s="43"/>
      <c r="I11608" s="43"/>
      <c r="J11608" s="43"/>
      <c r="K11608" s="43"/>
      <c r="L11608" s="43"/>
      <c r="M11608" s="43"/>
      <c r="N11608" s="43"/>
      <c r="O11608" s="43"/>
      <c r="P11608" s="43"/>
      <c r="Q11608" s="43"/>
      <c r="R11608" s="43"/>
      <c r="S11608" s="43"/>
      <c r="T11608" s="43"/>
      <c r="U11608" s="43"/>
      <c r="V11608" s="43"/>
      <c r="W11608" s="43"/>
      <c r="X11608" s="43"/>
      <c r="Y11608" s="43"/>
      <c r="Z11608" s="43"/>
      <c r="AA11608" s="43"/>
      <c r="AB11608" s="43"/>
      <c r="AC11608" s="43"/>
      <c r="AD11608" s="43"/>
      <c r="AE11608" s="43"/>
      <c r="AF11608" s="43"/>
      <c r="AG11608" s="43"/>
      <c r="AH11608" s="43"/>
      <c r="AI11608" s="43"/>
      <c r="AJ11608" s="43"/>
      <c r="AK11608" s="43"/>
      <c r="AL11608" s="43"/>
      <c r="AM11608" s="43"/>
      <c r="AN11608" s="43"/>
    </row>
    <row r="11609" spans="6:40" x14ac:dyDescent="0.25">
      <c r="F11609" s="42" t="s">
        <v>1982</v>
      </c>
      <c r="G11609" s="43"/>
      <c r="H11609" s="43"/>
      <c r="I11609" s="43"/>
      <c r="J11609" s="43"/>
      <c r="K11609" s="43"/>
      <c r="L11609" s="43"/>
      <c r="M11609" s="43"/>
      <c r="N11609" s="43"/>
      <c r="O11609" s="43"/>
      <c r="P11609" s="43"/>
      <c r="Q11609" s="43"/>
      <c r="R11609" s="43"/>
      <c r="S11609" s="43"/>
      <c r="T11609" s="43"/>
      <c r="U11609" s="43"/>
      <c r="V11609" s="43"/>
      <c r="W11609" s="43"/>
      <c r="X11609" s="43"/>
      <c r="Y11609" s="43"/>
      <c r="Z11609" s="43"/>
      <c r="AA11609" s="43"/>
      <c r="AB11609" s="43"/>
      <c r="AC11609" s="43"/>
      <c r="AD11609" s="43"/>
      <c r="AE11609" s="43"/>
      <c r="AF11609" s="43"/>
      <c r="AG11609" s="43"/>
      <c r="AH11609" s="43"/>
      <c r="AI11609" s="43"/>
      <c r="AJ11609" s="43"/>
      <c r="AK11609" s="43"/>
      <c r="AL11609" s="43"/>
      <c r="AM11609" s="43"/>
      <c r="AN11609" s="43"/>
    </row>
    <row r="11610" spans="6:40" x14ac:dyDescent="0.25">
      <c r="F11610" s="42" t="s">
        <v>889</v>
      </c>
      <c r="G11610" s="43"/>
      <c r="H11610" s="43"/>
      <c r="I11610" s="43"/>
      <c r="J11610" s="43"/>
      <c r="K11610" s="43"/>
      <c r="L11610" s="43"/>
      <c r="M11610" s="43"/>
      <c r="N11610" s="43"/>
      <c r="O11610" s="43"/>
      <c r="P11610" s="43"/>
      <c r="Q11610" s="43"/>
      <c r="R11610" s="43"/>
      <c r="S11610" s="43"/>
      <c r="T11610" s="43"/>
      <c r="U11610" s="43"/>
      <c r="V11610" s="43"/>
      <c r="W11610" s="43"/>
      <c r="X11610" s="43"/>
      <c r="Y11610" s="43"/>
      <c r="Z11610" s="43"/>
      <c r="AA11610" s="43"/>
      <c r="AB11610" s="43"/>
      <c r="AC11610" s="43"/>
      <c r="AD11610" s="43"/>
      <c r="AE11610" s="43"/>
      <c r="AF11610" s="43"/>
      <c r="AG11610" s="43"/>
      <c r="AH11610" s="43"/>
      <c r="AI11610" s="43"/>
      <c r="AJ11610" s="43"/>
      <c r="AK11610" s="43"/>
      <c r="AL11610" s="43"/>
      <c r="AM11610" s="43"/>
      <c r="AN11610" s="43"/>
    </row>
    <row r="11611" spans="6:40" x14ac:dyDescent="0.25">
      <c r="F11611" s="42" t="s">
        <v>2001</v>
      </c>
      <c r="G11611" s="43"/>
      <c r="H11611" s="43"/>
      <c r="I11611" s="43"/>
      <c r="J11611" s="43"/>
      <c r="K11611" s="43"/>
      <c r="L11611" s="43"/>
      <c r="M11611" s="43"/>
      <c r="N11611" s="43"/>
      <c r="O11611" s="43"/>
      <c r="P11611" s="43"/>
      <c r="Q11611" s="43"/>
      <c r="R11611" s="43"/>
      <c r="S11611" s="43"/>
      <c r="T11611" s="43"/>
      <c r="U11611" s="43"/>
      <c r="V11611" s="43"/>
      <c r="W11611" s="43"/>
      <c r="X11611" s="43"/>
      <c r="Y11611" s="43"/>
      <c r="Z11611" s="43"/>
      <c r="AA11611" s="43"/>
      <c r="AB11611" s="43"/>
      <c r="AC11611" s="43"/>
      <c r="AD11611" s="43"/>
      <c r="AE11611" s="43"/>
      <c r="AF11611" s="43"/>
      <c r="AG11611" s="43"/>
      <c r="AH11611" s="43"/>
      <c r="AI11611" s="43"/>
      <c r="AJ11611" s="43"/>
      <c r="AK11611" s="43"/>
      <c r="AL11611" s="43"/>
      <c r="AM11611" s="43"/>
      <c r="AN11611" s="43"/>
    </row>
    <row r="11612" spans="6:40" x14ac:dyDescent="0.25">
      <c r="F11612" s="42" t="s">
        <v>889</v>
      </c>
      <c r="G11612" s="43"/>
      <c r="H11612" s="43"/>
      <c r="I11612" s="43"/>
      <c r="J11612" s="43"/>
      <c r="K11612" s="43"/>
      <c r="L11612" s="43"/>
      <c r="M11612" s="43"/>
      <c r="N11612" s="43"/>
      <c r="O11612" s="43"/>
      <c r="P11612" s="43"/>
      <c r="Q11612" s="43"/>
      <c r="R11612" s="43"/>
      <c r="S11612" s="43"/>
      <c r="T11612" s="43"/>
      <c r="U11612" s="43"/>
      <c r="V11612" s="43"/>
      <c r="W11612" s="43"/>
      <c r="X11612" s="43"/>
      <c r="Y11612" s="43"/>
      <c r="Z11612" s="43"/>
      <c r="AA11612" s="43"/>
      <c r="AB11612" s="43"/>
      <c r="AC11612" s="43"/>
      <c r="AD11612" s="43"/>
      <c r="AE11612" s="43"/>
      <c r="AF11612" s="43"/>
      <c r="AG11612" s="43"/>
      <c r="AH11612" s="43"/>
      <c r="AI11612" s="43"/>
      <c r="AJ11612" s="43"/>
      <c r="AK11612" s="43"/>
      <c r="AL11612" s="43"/>
      <c r="AM11612" s="43"/>
      <c r="AN11612" s="43"/>
    </row>
    <row r="11613" spans="6:40" x14ac:dyDescent="0.25">
      <c r="F11613" s="42" t="s">
        <v>901</v>
      </c>
      <c r="G11613" s="43"/>
      <c r="H11613" s="43"/>
      <c r="I11613" s="43"/>
      <c r="J11613" s="43"/>
      <c r="K11613" s="43"/>
      <c r="L11613" s="43"/>
      <c r="M11613" s="43"/>
      <c r="N11613" s="43"/>
      <c r="O11613" s="43"/>
      <c r="P11613" s="43"/>
      <c r="Q11613" s="43"/>
      <c r="R11613" s="43"/>
      <c r="S11613" s="43"/>
      <c r="T11613" s="43"/>
      <c r="U11613" s="43"/>
      <c r="V11613" s="43"/>
      <c r="W11613" s="43"/>
      <c r="X11613" s="43"/>
      <c r="Y11613" s="43"/>
      <c r="Z11613" s="43"/>
      <c r="AA11613" s="43"/>
      <c r="AB11613" s="43"/>
      <c r="AC11613" s="43"/>
      <c r="AD11613" s="43"/>
      <c r="AE11613" s="43"/>
      <c r="AF11613" s="43"/>
      <c r="AG11613" s="43"/>
      <c r="AH11613" s="43"/>
      <c r="AI11613" s="43"/>
      <c r="AJ11613" s="43"/>
      <c r="AK11613" s="43"/>
      <c r="AL11613" s="43"/>
      <c r="AM11613" s="43"/>
      <c r="AN11613" s="43"/>
    </row>
    <row r="11614" spans="6:40" x14ac:dyDescent="0.25">
      <c r="F11614" s="42" t="s">
        <v>940</v>
      </c>
      <c r="G11614" s="43"/>
      <c r="H11614" s="43"/>
      <c r="I11614" s="43"/>
      <c r="J11614" s="43"/>
      <c r="K11614" s="43"/>
      <c r="L11614" s="43"/>
      <c r="M11614" s="43"/>
      <c r="N11614" s="43"/>
      <c r="O11614" s="43"/>
      <c r="P11614" s="43"/>
      <c r="Q11614" s="43"/>
      <c r="R11614" s="43"/>
      <c r="S11614" s="43"/>
      <c r="T11614" s="43"/>
      <c r="U11614" s="43"/>
      <c r="V11614" s="43"/>
      <c r="W11614" s="43"/>
      <c r="X11614" s="43"/>
      <c r="Y11614" s="43"/>
      <c r="Z11614" s="43"/>
      <c r="AA11614" s="43"/>
      <c r="AB11614" s="43"/>
      <c r="AC11614" s="43"/>
      <c r="AD11614" s="43"/>
      <c r="AE11614" s="43"/>
      <c r="AF11614" s="43"/>
      <c r="AG11614" s="43"/>
      <c r="AH11614" s="43"/>
      <c r="AI11614" s="43"/>
      <c r="AJ11614" s="43"/>
      <c r="AK11614" s="43"/>
      <c r="AL11614" s="43"/>
      <c r="AM11614" s="43"/>
      <c r="AN11614" s="43"/>
    </row>
    <row r="11615" spans="6:40" x14ac:dyDescent="0.25">
      <c r="F11615" s="42" t="s">
        <v>2002</v>
      </c>
      <c r="G11615" s="43"/>
      <c r="H11615" s="43"/>
      <c r="I11615" s="43"/>
      <c r="J11615" s="43"/>
      <c r="K11615" s="43"/>
      <c r="L11615" s="43"/>
      <c r="M11615" s="43"/>
      <c r="N11615" s="43"/>
      <c r="O11615" s="43"/>
      <c r="P11615" s="43"/>
      <c r="Q11615" s="43"/>
      <c r="R11615" s="43"/>
      <c r="S11615" s="43"/>
      <c r="T11615" s="43"/>
      <c r="U11615" s="43"/>
      <c r="V11615" s="43"/>
      <c r="W11615" s="43"/>
      <c r="X11615" s="43"/>
      <c r="Y11615" s="43"/>
      <c r="Z11615" s="43"/>
      <c r="AA11615" s="43"/>
      <c r="AB11615" s="43"/>
      <c r="AC11615" s="43"/>
      <c r="AD11615" s="43"/>
      <c r="AE11615" s="43"/>
      <c r="AF11615" s="43"/>
      <c r="AG11615" s="43"/>
      <c r="AH11615" s="43"/>
      <c r="AI11615" s="43"/>
      <c r="AJ11615" s="43"/>
      <c r="AK11615" s="43"/>
      <c r="AL11615" s="43"/>
      <c r="AM11615" s="43"/>
      <c r="AN11615" s="43"/>
    </row>
    <row r="11616" spans="6:40" x14ac:dyDescent="0.25">
      <c r="F11616" s="42" t="s">
        <v>2003</v>
      </c>
      <c r="G11616" s="43"/>
      <c r="H11616" s="43"/>
      <c r="I11616" s="43"/>
      <c r="J11616" s="43"/>
      <c r="K11616" s="43"/>
      <c r="L11616" s="43"/>
      <c r="M11616" s="43"/>
      <c r="N11616" s="43"/>
      <c r="O11616" s="43"/>
      <c r="P11616" s="43"/>
      <c r="Q11616" s="43"/>
      <c r="R11616" s="43"/>
      <c r="S11616" s="43"/>
      <c r="T11616" s="43"/>
      <c r="U11616" s="43"/>
      <c r="V11616" s="43"/>
      <c r="W11616" s="43"/>
      <c r="X11616" s="43"/>
      <c r="Y11616" s="43"/>
      <c r="Z11616" s="43"/>
      <c r="AA11616" s="43"/>
      <c r="AB11616" s="43"/>
      <c r="AC11616" s="43"/>
      <c r="AD11616" s="43"/>
      <c r="AE11616" s="43"/>
      <c r="AF11616" s="43"/>
      <c r="AG11616" s="43"/>
      <c r="AH11616" s="43"/>
      <c r="AI11616" s="43"/>
      <c r="AJ11616" s="43"/>
      <c r="AK11616" s="43"/>
      <c r="AL11616" s="43"/>
      <c r="AM11616" s="43"/>
      <c r="AN11616" s="43"/>
    </row>
    <row r="11617" spans="6:40" x14ac:dyDescent="0.25">
      <c r="F11617" s="42" t="s">
        <v>2004</v>
      </c>
      <c r="G11617" s="43"/>
      <c r="H11617" s="43"/>
      <c r="I11617" s="43"/>
      <c r="J11617" s="43"/>
      <c r="K11617" s="43"/>
      <c r="L11617" s="43"/>
      <c r="M11617" s="43"/>
      <c r="N11617" s="43"/>
      <c r="O11617" s="43"/>
      <c r="P11617" s="43"/>
      <c r="Q11617" s="43"/>
      <c r="R11617" s="43"/>
      <c r="S11617" s="43"/>
      <c r="T11617" s="43"/>
      <c r="U11617" s="43"/>
      <c r="V11617" s="43"/>
      <c r="W11617" s="43"/>
      <c r="X11617" s="43"/>
      <c r="Y11617" s="43"/>
      <c r="Z11617" s="43"/>
      <c r="AA11617" s="43"/>
      <c r="AB11617" s="43"/>
      <c r="AC11617" s="43"/>
      <c r="AD11617" s="43"/>
      <c r="AE11617" s="43"/>
      <c r="AF11617" s="43"/>
      <c r="AG11617" s="43"/>
      <c r="AH11617" s="43"/>
      <c r="AI11617" s="43"/>
      <c r="AJ11617" s="43"/>
      <c r="AK11617" s="43"/>
      <c r="AL11617" s="43"/>
      <c r="AM11617" s="43"/>
      <c r="AN11617" s="43"/>
    </row>
    <row r="11618" spans="6:40" x14ac:dyDescent="0.25">
      <c r="F11618" s="42" t="s">
        <v>889</v>
      </c>
      <c r="G11618" s="43"/>
      <c r="H11618" s="43"/>
      <c r="I11618" s="43"/>
      <c r="J11618" s="43"/>
      <c r="K11618" s="43"/>
      <c r="L11618" s="43"/>
      <c r="M11618" s="43"/>
      <c r="N11618" s="43"/>
      <c r="O11618" s="43"/>
      <c r="P11618" s="43"/>
      <c r="Q11618" s="43"/>
      <c r="R11618" s="43"/>
      <c r="S11618" s="43"/>
      <c r="T11618" s="43"/>
      <c r="U11618" s="43"/>
      <c r="V11618" s="43"/>
      <c r="W11618" s="43"/>
      <c r="X11618" s="43"/>
      <c r="Y11618" s="43"/>
      <c r="Z11618" s="43"/>
      <c r="AA11618" s="43"/>
      <c r="AB11618" s="43"/>
      <c r="AC11618" s="43"/>
      <c r="AD11618" s="43"/>
      <c r="AE11618" s="43"/>
      <c r="AF11618" s="43"/>
      <c r="AG11618" s="43"/>
      <c r="AH11618" s="43"/>
      <c r="AI11618" s="43"/>
      <c r="AJ11618" s="43"/>
      <c r="AK11618" s="43"/>
      <c r="AL11618" s="43"/>
      <c r="AM11618" s="43"/>
      <c r="AN11618" s="43"/>
    </row>
    <row r="11619" spans="6:40" x14ac:dyDescent="0.25">
      <c r="F11619" s="42" t="s">
        <v>876</v>
      </c>
      <c r="G11619" s="43"/>
      <c r="H11619" s="43"/>
      <c r="I11619" s="43"/>
      <c r="J11619" s="43"/>
      <c r="K11619" s="43"/>
      <c r="L11619" s="43"/>
      <c r="M11619" s="43"/>
      <c r="N11619" s="43"/>
      <c r="O11619" s="43"/>
      <c r="P11619" s="43"/>
      <c r="Q11619" s="43"/>
      <c r="R11619" s="43"/>
      <c r="S11619" s="43"/>
      <c r="T11619" s="43"/>
      <c r="U11619" s="43"/>
      <c r="V11619" s="43"/>
      <c r="W11619" s="43"/>
      <c r="X11619" s="43"/>
      <c r="Y11619" s="43"/>
      <c r="Z11619" s="43"/>
      <c r="AA11619" s="43"/>
      <c r="AB11619" s="43"/>
      <c r="AC11619" s="43"/>
      <c r="AD11619" s="43"/>
      <c r="AE11619" s="43"/>
      <c r="AF11619" s="43"/>
      <c r="AG11619" s="43"/>
      <c r="AH11619" s="43"/>
      <c r="AI11619" s="43"/>
      <c r="AJ11619" s="43"/>
      <c r="AK11619" s="43"/>
      <c r="AL11619" s="43"/>
      <c r="AM11619" s="43"/>
      <c r="AN11619" s="43"/>
    </row>
    <row r="11620" spans="6:40" x14ac:dyDescent="0.25">
      <c r="F11620" s="42" t="s">
        <v>887</v>
      </c>
      <c r="G11620" s="43"/>
      <c r="H11620" s="43"/>
      <c r="I11620" s="43"/>
      <c r="J11620" s="43"/>
      <c r="K11620" s="43"/>
      <c r="L11620" s="43"/>
      <c r="M11620" s="43"/>
      <c r="N11620" s="43"/>
      <c r="O11620" s="43"/>
      <c r="P11620" s="43"/>
      <c r="Q11620" s="43"/>
      <c r="R11620" s="43"/>
      <c r="S11620" s="43"/>
      <c r="T11620" s="43"/>
      <c r="U11620" s="43"/>
      <c r="V11620" s="43"/>
      <c r="W11620" s="43"/>
      <c r="X11620" s="43"/>
      <c r="Y11620" s="43"/>
      <c r="Z11620" s="43"/>
      <c r="AA11620" s="43"/>
      <c r="AB11620" s="43"/>
      <c r="AC11620" s="43"/>
      <c r="AD11620" s="43"/>
      <c r="AE11620" s="43"/>
      <c r="AF11620" s="43"/>
      <c r="AG11620" s="43"/>
      <c r="AH11620" s="43"/>
      <c r="AI11620" s="43"/>
      <c r="AJ11620" s="43"/>
      <c r="AK11620" s="43"/>
      <c r="AL11620" s="43"/>
      <c r="AM11620" s="43"/>
      <c r="AN11620" s="43"/>
    </row>
    <row r="11621" spans="6:40" x14ac:dyDescent="0.25">
      <c r="F11621" s="42" t="s">
        <v>1982</v>
      </c>
      <c r="G11621" s="43"/>
      <c r="H11621" s="43"/>
      <c r="I11621" s="43"/>
      <c r="J11621" s="43"/>
      <c r="K11621" s="43"/>
      <c r="L11621" s="43"/>
      <c r="M11621" s="43"/>
      <c r="N11621" s="43"/>
      <c r="O11621" s="43"/>
      <c r="P11621" s="43"/>
      <c r="Q11621" s="43"/>
      <c r="R11621" s="43"/>
      <c r="S11621" s="43"/>
      <c r="T11621" s="43"/>
      <c r="U11621" s="43"/>
      <c r="V11621" s="43"/>
      <c r="W11621" s="43"/>
      <c r="X11621" s="43"/>
      <c r="Y11621" s="43"/>
      <c r="Z11621" s="43"/>
      <c r="AA11621" s="43"/>
      <c r="AB11621" s="43"/>
      <c r="AC11621" s="43"/>
      <c r="AD11621" s="43"/>
      <c r="AE11621" s="43"/>
      <c r="AF11621" s="43"/>
      <c r="AG11621" s="43"/>
      <c r="AH11621" s="43"/>
      <c r="AI11621" s="43"/>
      <c r="AJ11621" s="43"/>
      <c r="AK11621" s="43"/>
      <c r="AL11621" s="43"/>
      <c r="AM11621" s="43"/>
      <c r="AN11621" s="43"/>
    </row>
    <row r="11622" spans="6:40" x14ac:dyDescent="0.25">
      <c r="F11622" s="42" t="s">
        <v>889</v>
      </c>
      <c r="G11622" s="43"/>
      <c r="H11622" s="43"/>
      <c r="I11622" s="43"/>
      <c r="J11622" s="43"/>
      <c r="K11622" s="43"/>
      <c r="L11622" s="43"/>
      <c r="M11622" s="43"/>
      <c r="N11622" s="43"/>
      <c r="O11622" s="43"/>
      <c r="P11622" s="43"/>
      <c r="Q11622" s="43"/>
      <c r="R11622" s="43"/>
      <c r="S11622" s="43"/>
      <c r="T11622" s="43"/>
      <c r="U11622" s="43"/>
      <c r="V11622" s="43"/>
      <c r="W11622" s="43"/>
      <c r="X11622" s="43"/>
      <c r="Y11622" s="43"/>
      <c r="Z11622" s="43"/>
      <c r="AA11622" s="43"/>
      <c r="AB11622" s="43"/>
      <c r="AC11622" s="43"/>
      <c r="AD11622" s="43"/>
      <c r="AE11622" s="43"/>
      <c r="AF11622" s="43"/>
      <c r="AG11622" s="43"/>
      <c r="AH11622" s="43"/>
      <c r="AI11622" s="43"/>
      <c r="AJ11622" s="43"/>
      <c r="AK11622" s="43"/>
      <c r="AL11622" s="43"/>
      <c r="AM11622" s="43"/>
      <c r="AN11622" s="43"/>
    </row>
    <row r="11623" spans="6:40" x14ac:dyDescent="0.25">
      <c r="F11623" s="42" t="s">
        <v>903</v>
      </c>
      <c r="G11623" s="43"/>
      <c r="H11623" s="43"/>
      <c r="I11623" s="43"/>
      <c r="J11623" s="43"/>
      <c r="K11623" s="43"/>
      <c r="L11623" s="43"/>
      <c r="M11623" s="43"/>
      <c r="N11623" s="43"/>
      <c r="O11623" s="43"/>
      <c r="P11623" s="43"/>
      <c r="Q11623" s="43"/>
      <c r="R11623" s="43"/>
      <c r="S11623" s="43"/>
      <c r="T11623" s="43"/>
      <c r="U11623" s="43"/>
      <c r="V11623" s="43"/>
      <c r="W11623" s="43"/>
      <c r="X11623" s="43"/>
      <c r="Y11623" s="43"/>
      <c r="Z11623" s="43"/>
      <c r="AA11623" s="43"/>
      <c r="AB11623" s="43"/>
      <c r="AC11623" s="43"/>
      <c r="AD11623" s="43"/>
      <c r="AE11623" s="43"/>
      <c r="AF11623" s="43"/>
      <c r="AG11623" s="43"/>
      <c r="AH11623" s="43"/>
      <c r="AI11623" s="43"/>
      <c r="AJ11623" s="43"/>
      <c r="AK11623" s="43"/>
      <c r="AL11623" s="43"/>
      <c r="AM11623" s="43"/>
      <c r="AN11623" s="43"/>
    </row>
    <row r="11624" spans="6:40" x14ac:dyDescent="0.25">
      <c r="F11624" s="42" t="s">
        <v>1000</v>
      </c>
      <c r="G11624" s="43"/>
      <c r="H11624" s="43"/>
      <c r="I11624" s="43"/>
      <c r="J11624" s="43"/>
      <c r="K11624" s="43"/>
      <c r="L11624" s="43"/>
      <c r="M11624" s="43"/>
      <c r="N11624" s="43"/>
      <c r="O11624" s="43"/>
      <c r="P11624" s="43"/>
      <c r="Q11624" s="43"/>
      <c r="R11624" s="43"/>
      <c r="S11624" s="43"/>
      <c r="T11624" s="43"/>
      <c r="U11624" s="43"/>
      <c r="V11624" s="43"/>
      <c r="W11624" s="43"/>
      <c r="X11624" s="43"/>
      <c r="Y11624" s="43"/>
      <c r="Z11624" s="43"/>
      <c r="AA11624" s="43"/>
      <c r="AB11624" s="43"/>
      <c r="AC11624" s="43"/>
      <c r="AD11624" s="43"/>
      <c r="AE11624" s="43"/>
      <c r="AF11624" s="43"/>
      <c r="AG11624" s="43"/>
      <c r="AH11624" s="43"/>
      <c r="AI11624" s="43"/>
      <c r="AJ11624" s="43"/>
      <c r="AK11624" s="43"/>
      <c r="AL11624" s="43"/>
      <c r="AM11624" s="43"/>
      <c r="AN11624" s="43"/>
    </row>
    <row r="11625" spans="6:40" x14ac:dyDescent="0.25">
      <c r="F11625" s="42" t="s">
        <v>904</v>
      </c>
      <c r="G11625" s="43"/>
      <c r="H11625" s="43"/>
      <c r="I11625" s="43"/>
      <c r="J11625" s="43"/>
      <c r="K11625" s="43"/>
      <c r="L11625" s="43"/>
      <c r="M11625" s="43"/>
      <c r="N11625" s="43"/>
      <c r="O11625" s="43"/>
      <c r="P11625" s="43"/>
      <c r="Q11625" s="43"/>
      <c r="R11625" s="43"/>
      <c r="S11625" s="43"/>
      <c r="T11625" s="43"/>
      <c r="U11625" s="43"/>
      <c r="V11625" s="43"/>
      <c r="W11625" s="43"/>
      <c r="X11625" s="43"/>
      <c r="Y11625" s="43"/>
      <c r="Z11625" s="43"/>
      <c r="AA11625" s="43"/>
      <c r="AB11625" s="43"/>
      <c r="AC11625" s="43"/>
      <c r="AD11625" s="43"/>
      <c r="AE11625" s="43"/>
      <c r="AF11625" s="43"/>
      <c r="AG11625" s="43"/>
      <c r="AH11625" s="43"/>
      <c r="AI11625" s="43"/>
      <c r="AJ11625" s="43"/>
      <c r="AK11625" s="43"/>
      <c r="AL11625" s="43"/>
      <c r="AM11625" s="43"/>
      <c r="AN11625" s="43"/>
    </row>
    <row r="11666" spans="3:35" x14ac:dyDescent="0.25">
      <c r="C11666" s="1" t="s">
        <v>1861</v>
      </c>
    </row>
    <row r="11668" spans="3:35" x14ac:dyDescent="0.25">
      <c r="D11668" s="13">
        <v>0</v>
      </c>
      <c r="F11668" s="4" t="s">
        <v>1993</v>
      </c>
    </row>
    <row r="11675" spans="3:35" x14ac:dyDescent="0.25">
      <c r="F11675" s="1" t="s">
        <v>1992</v>
      </c>
    </row>
    <row r="11677" spans="3:35" x14ac:dyDescent="0.25">
      <c r="F11677" s="42" t="s">
        <v>868</v>
      </c>
      <c r="G11677" s="43"/>
      <c r="H11677" s="43"/>
      <c r="I11677" s="43"/>
      <c r="J11677" s="43"/>
      <c r="K11677" s="43"/>
      <c r="L11677" s="43"/>
      <c r="M11677" s="43"/>
      <c r="N11677" s="43"/>
      <c r="O11677" s="43"/>
      <c r="P11677" s="43"/>
      <c r="Q11677" s="43"/>
      <c r="R11677" s="43"/>
      <c r="S11677" s="43"/>
      <c r="T11677" s="43"/>
      <c r="U11677" s="43"/>
      <c r="V11677" s="43"/>
      <c r="W11677" s="43"/>
      <c r="X11677" s="43"/>
      <c r="Y11677" s="43"/>
      <c r="Z11677" s="43"/>
      <c r="AA11677" s="43"/>
      <c r="AB11677" s="43"/>
      <c r="AC11677" s="43"/>
      <c r="AD11677" s="43"/>
      <c r="AE11677" s="43"/>
      <c r="AF11677" s="43"/>
      <c r="AG11677" s="43"/>
      <c r="AH11677" s="43"/>
      <c r="AI11677" s="43"/>
    </row>
    <row r="11678" spans="3:35" x14ac:dyDescent="0.25">
      <c r="F11678" s="42" t="s">
        <v>952</v>
      </c>
      <c r="G11678" s="43"/>
      <c r="H11678" s="43"/>
      <c r="I11678" s="43"/>
      <c r="J11678" s="43"/>
      <c r="K11678" s="43"/>
      <c r="L11678" s="43"/>
      <c r="M11678" s="43"/>
      <c r="N11678" s="43"/>
      <c r="O11678" s="43"/>
      <c r="P11678" s="43"/>
      <c r="Q11678" s="43"/>
      <c r="R11678" s="43"/>
      <c r="S11678" s="43"/>
      <c r="T11678" s="43"/>
      <c r="U11678" s="43"/>
      <c r="V11678" s="43"/>
      <c r="W11678" s="43"/>
      <c r="X11678" s="43"/>
      <c r="Y11678" s="43"/>
      <c r="Z11678" s="43"/>
      <c r="AA11678" s="43"/>
      <c r="AB11678" s="43"/>
      <c r="AC11678" s="43"/>
      <c r="AD11678" s="43"/>
      <c r="AE11678" s="43"/>
      <c r="AF11678" s="43"/>
      <c r="AG11678" s="43"/>
      <c r="AH11678" s="43"/>
      <c r="AI11678" s="43"/>
    </row>
    <row r="11679" spans="3:35" x14ac:dyDescent="0.25">
      <c r="F11679" s="42" t="s">
        <v>988</v>
      </c>
      <c r="G11679" s="43"/>
      <c r="H11679" s="43"/>
      <c r="I11679" s="43"/>
      <c r="J11679" s="43"/>
      <c r="K11679" s="43"/>
      <c r="L11679" s="43"/>
      <c r="M11679" s="43"/>
      <c r="N11679" s="43"/>
      <c r="O11679" s="43"/>
      <c r="P11679" s="43"/>
      <c r="Q11679" s="43"/>
      <c r="R11679" s="43"/>
      <c r="S11679" s="43"/>
      <c r="T11679" s="43"/>
      <c r="U11679" s="43"/>
      <c r="V11679" s="43"/>
      <c r="W11679" s="43"/>
      <c r="X11679" s="43"/>
      <c r="Y11679" s="43"/>
      <c r="Z11679" s="43"/>
      <c r="AA11679" s="43"/>
      <c r="AB11679" s="43"/>
      <c r="AC11679" s="43"/>
      <c r="AD11679" s="43"/>
      <c r="AE11679" s="43"/>
      <c r="AF11679" s="43"/>
      <c r="AG11679" s="43"/>
      <c r="AH11679" s="43"/>
      <c r="AI11679" s="43"/>
    </row>
    <row r="11680" spans="3:35" x14ac:dyDescent="0.25">
      <c r="F11680" s="42" t="s">
        <v>989</v>
      </c>
      <c r="G11680" s="43"/>
      <c r="H11680" s="43"/>
      <c r="I11680" s="43"/>
      <c r="J11680" s="43"/>
      <c r="K11680" s="43"/>
      <c r="L11680" s="43"/>
      <c r="M11680" s="43"/>
      <c r="N11680" s="43"/>
      <c r="O11680" s="43"/>
      <c r="P11680" s="43"/>
      <c r="Q11680" s="43"/>
      <c r="R11680" s="43"/>
      <c r="S11680" s="43"/>
      <c r="T11680" s="43"/>
      <c r="U11680" s="43"/>
      <c r="V11680" s="43"/>
      <c r="W11680" s="43"/>
      <c r="X11680" s="43"/>
      <c r="Y11680" s="43"/>
      <c r="Z11680" s="43"/>
      <c r="AA11680" s="43"/>
      <c r="AB11680" s="43"/>
      <c r="AC11680" s="43"/>
      <c r="AD11680" s="43"/>
      <c r="AE11680" s="43"/>
      <c r="AF11680" s="43"/>
      <c r="AG11680" s="43"/>
      <c r="AH11680" s="43"/>
      <c r="AI11680" s="43"/>
    </row>
    <row r="11681" spans="6:35" x14ac:dyDescent="0.25">
      <c r="F11681" s="42" t="s">
        <v>990</v>
      </c>
      <c r="G11681" s="43"/>
      <c r="H11681" s="43"/>
      <c r="I11681" s="43"/>
      <c r="J11681" s="43"/>
      <c r="K11681" s="43"/>
      <c r="L11681" s="43"/>
      <c r="M11681" s="43"/>
      <c r="N11681" s="43"/>
      <c r="O11681" s="43"/>
      <c r="P11681" s="43"/>
      <c r="Q11681" s="43"/>
      <c r="R11681" s="43"/>
      <c r="S11681" s="43"/>
      <c r="T11681" s="43"/>
      <c r="U11681" s="43"/>
      <c r="V11681" s="43"/>
      <c r="W11681" s="43"/>
      <c r="X11681" s="43"/>
      <c r="Y11681" s="43"/>
      <c r="Z11681" s="43"/>
      <c r="AA11681" s="43"/>
      <c r="AB11681" s="43"/>
      <c r="AC11681" s="43"/>
      <c r="AD11681" s="43"/>
      <c r="AE11681" s="43"/>
      <c r="AF11681" s="43"/>
      <c r="AG11681" s="43"/>
      <c r="AH11681" s="43"/>
      <c r="AI11681" s="43"/>
    </row>
    <row r="11682" spans="6:35" x14ac:dyDescent="0.25">
      <c r="F11682" s="42" t="s">
        <v>991</v>
      </c>
      <c r="G11682" s="43"/>
      <c r="H11682" s="43"/>
      <c r="I11682" s="43"/>
      <c r="J11682" s="43"/>
      <c r="K11682" s="43"/>
      <c r="L11682" s="43"/>
      <c r="M11682" s="43"/>
      <c r="N11682" s="43"/>
      <c r="O11682" s="43"/>
      <c r="P11682" s="43"/>
      <c r="Q11682" s="43"/>
      <c r="R11682" s="43"/>
      <c r="S11682" s="43"/>
      <c r="T11682" s="43"/>
      <c r="U11682" s="43"/>
      <c r="V11682" s="43"/>
      <c r="W11682" s="43"/>
      <c r="X11682" s="43"/>
      <c r="Y11682" s="43"/>
      <c r="Z11682" s="43"/>
      <c r="AA11682" s="43"/>
      <c r="AB11682" s="43"/>
      <c r="AC11682" s="43"/>
      <c r="AD11682" s="43"/>
      <c r="AE11682" s="43"/>
      <c r="AF11682" s="43"/>
      <c r="AG11682" s="43"/>
      <c r="AH11682" s="43"/>
      <c r="AI11682" s="43"/>
    </row>
    <row r="11683" spans="6:35" x14ac:dyDescent="0.25">
      <c r="F11683" s="42" t="s">
        <v>993</v>
      </c>
      <c r="G11683" s="43"/>
      <c r="H11683" s="43"/>
      <c r="I11683" s="43"/>
      <c r="J11683" s="43"/>
      <c r="K11683" s="43"/>
      <c r="L11683" s="43"/>
      <c r="M11683" s="43"/>
      <c r="N11683" s="43"/>
      <c r="O11683" s="43"/>
      <c r="P11683" s="43"/>
      <c r="Q11683" s="43"/>
      <c r="R11683" s="43"/>
      <c r="S11683" s="43"/>
      <c r="T11683" s="43"/>
      <c r="U11683" s="43"/>
      <c r="V11683" s="43"/>
      <c r="W11683" s="43"/>
      <c r="X11683" s="43"/>
      <c r="Y11683" s="43"/>
      <c r="Z11683" s="43"/>
      <c r="AA11683" s="43"/>
      <c r="AB11683" s="43"/>
      <c r="AC11683" s="43"/>
      <c r="AD11683" s="43"/>
      <c r="AE11683" s="43"/>
      <c r="AF11683" s="43"/>
      <c r="AG11683" s="43"/>
      <c r="AH11683" s="43"/>
      <c r="AI11683" s="43"/>
    </row>
    <row r="11684" spans="6:35" x14ac:dyDescent="0.25">
      <c r="F11684" s="42" t="s">
        <v>994</v>
      </c>
      <c r="G11684" s="43"/>
      <c r="H11684" s="43"/>
      <c r="I11684" s="43"/>
      <c r="J11684" s="43"/>
      <c r="K11684" s="43"/>
      <c r="L11684" s="43"/>
      <c r="M11684" s="43"/>
      <c r="N11684" s="43"/>
      <c r="O11684" s="43"/>
      <c r="P11684" s="43"/>
      <c r="Q11684" s="43"/>
      <c r="R11684" s="43"/>
      <c r="S11684" s="43"/>
      <c r="T11684" s="43"/>
      <c r="U11684" s="43"/>
      <c r="V11684" s="43"/>
      <c r="W11684" s="43"/>
      <c r="X11684" s="43"/>
      <c r="Y11684" s="43"/>
      <c r="Z11684" s="43"/>
      <c r="AA11684" s="43"/>
      <c r="AB11684" s="43"/>
      <c r="AC11684" s="43"/>
      <c r="AD11684" s="43"/>
      <c r="AE11684" s="43"/>
      <c r="AF11684" s="43"/>
      <c r="AG11684" s="43"/>
      <c r="AH11684" s="43"/>
      <c r="AI11684" s="43"/>
    </row>
    <row r="11685" spans="6:35" x14ac:dyDescent="0.25">
      <c r="F11685" s="42" t="s">
        <v>1996</v>
      </c>
      <c r="G11685" s="43"/>
      <c r="H11685" s="43"/>
      <c r="I11685" s="43"/>
      <c r="J11685" s="43"/>
      <c r="K11685" s="43"/>
      <c r="L11685" s="43"/>
      <c r="M11685" s="43"/>
      <c r="N11685" s="43"/>
      <c r="O11685" s="43"/>
      <c r="P11685" s="43"/>
      <c r="Q11685" s="43"/>
      <c r="R11685" s="43"/>
      <c r="S11685" s="43"/>
      <c r="T11685" s="43"/>
      <c r="U11685" s="43"/>
      <c r="V11685" s="43"/>
      <c r="W11685" s="43"/>
      <c r="X11685" s="43"/>
      <c r="Y11685" s="43"/>
      <c r="Z11685" s="43"/>
      <c r="AA11685" s="43"/>
      <c r="AB11685" s="43"/>
      <c r="AC11685" s="43"/>
      <c r="AD11685" s="43"/>
      <c r="AE11685" s="43"/>
      <c r="AF11685" s="43"/>
      <c r="AG11685" s="43"/>
      <c r="AH11685" s="43"/>
      <c r="AI11685" s="43"/>
    </row>
    <row r="11686" spans="6:35" x14ac:dyDescent="0.25">
      <c r="F11686" s="42" t="s">
        <v>1994</v>
      </c>
      <c r="G11686" s="43"/>
      <c r="H11686" s="43"/>
      <c r="I11686" s="43"/>
      <c r="J11686" s="43"/>
      <c r="K11686" s="43"/>
      <c r="L11686" s="43"/>
      <c r="M11686" s="43"/>
      <c r="N11686" s="43"/>
      <c r="O11686" s="43"/>
      <c r="P11686" s="43"/>
      <c r="Q11686" s="43"/>
      <c r="R11686" s="43"/>
      <c r="S11686" s="43"/>
      <c r="T11686" s="43"/>
      <c r="U11686" s="43"/>
      <c r="V11686" s="43"/>
      <c r="W11686" s="43"/>
      <c r="X11686" s="43"/>
      <c r="Y11686" s="43"/>
      <c r="Z11686" s="43"/>
      <c r="AA11686" s="43"/>
      <c r="AB11686" s="43"/>
      <c r="AC11686" s="43"/>
      <c r="AD11686" s="43"/>
      <c r="AE11686" s="43"/>
      <c r="AF11686" s="43"/>
      <c r="AG11686" s="43"/>
      <c r="AH11686" s="43"/>
      <c r="AI11686" s="43"/>
    </row>
    <row r="11687" spans="6:35" x14ac:dyDescent="0.25">
      <c r="F11687" s="42"/>
      <c r="G11687" s="43"/>
      <c r="H11687" s="43"/>
      <c r="I11687" s="43"/>
      <c r="J11687" s="43"/>
      <c r="K11687" s="43"/>
      <c r="L11687" s="43"/>
      <c r="M11687" s="43"/>
      <c r="N11687" s="43"/>
      <c r="O11687" s="43"/>
      <c r="P11687" s="43"/>
      <c r="Q11687" s="43"/>
      <c r="R11687" s="43"/>
      <c r="S11687" s="43"/>
      <c r="T11687" s="43"/>
      <c r="U11687" s="43"/>
      <c r="V11687" s="43"/>
      <c r="W11687" s="43"/>
      <c r="X11687" s="43"/>
      <c r="Y11687" s="43"/>
      <c r="Z11687" s="43"/>
      <c r="AA11687" s="43"/>
      <c r="AB11687" s="43"/>
      <c r="AC11687" s="43"/>
      <c r="AD11687" s="43"/>
      <c r="AE11687" s="43"/>
      <c r="AF11687" s="43"/>
      <c r="AG11687" s="43"/>
      <c r="AH11687" s="43"/>
      <c r="AI11687" s="43"/>
    </row>
    <row r="11688" spans="6:35" x14ac:dyDescent="0.25">
      <c r="F11688" s="42" t="s">
        <v>938</v>
      </c>
      <c r="G11688" s="43"/>
      <c r="H11688" s="43"/>
      <c r="I11688" s="43"/>
      <c r="J11688" s="43"/>
      <c r="K11688" s="43"/>
      <c r="L11688" s="43"/>
      <c r="M11688" s="43"/>
      <c r="N11688" s="43"/>
      <c r="O11688" s="43"/>
      <c r="P11688" s="43"/>
      <c r="Q11688" s="43"/>
      <c r="R11688" s="43"/>
      <c r="S11688" s="43"/>
      <c r="T11688" s="43"/>
      <c r="U11688" s="43"/>
      <c r="V11688" s="43"/>
      <c r="W11688" s="43"/>
      <c r="X11688" s="43"/>
      <c r="Y11688" s="43"/>
      <c r="Z11688" s="43"/>
      <c r="AA11688" s="43"/>
      <c r="AB11688" s="43"/>
      <c r="AC11688" s="43"/>
      <c r="AD11688" s="43"/>
      <c r="AE11688" s="43"/>
      <c r="AF11688" s="43"/>
      <c r="AG11688" s="43"/>
      <c r="AH11688" s="43"/>
      <c r="AI11688" s="43"/>
    </row>
    <row r="11689" spans="6:35" x14ac:dyDescent="0.25">
      <c r="F11689" s="42"/>
      <c r="G11689" s="43"/>
      <c r="H11689" s="43"/>
      <c r="I11689" s="43"/>
      <c r="J11689" s="43"/>
      <c r="K11689" s="43"/>
      <c r="L11689" s="43"/>
      <c r="M11689" s="43"/>
      <c r="N11689" s="43"/>
      <c r="O11689" s="43"/>
      <c r="P11689" s="43"/>
      <c r="Q11689" s="43"/>
      <c r="R11689" s="43"/>
      <c r="S11689" s="43"/>
      <c r="T11689" s="43"/>
      <c r="U11689" s="43"/>
      <c r="V11689" s="43"/>
      <c r="W11689" s="43"/>
      <c r="X11689" s="43"/>
      <c r="Y11689" s="43"/>
      <c r="Z11689" s="43"/>
      <c r="AA11689" s="43"/>
      <c r="AB11689" s="43"/>
      <c r="AC11689" s="43"/>
      <c r="AD11689" s="43"/>
      <c r="AE11689" s="43"/>
      <c r="AF11689" s="43"/>
      <c r="AG11689" s="43"/>
      <c r="AH11689" s="43"/>
      <c r="AI11689" s="43"/>
    </row>
    <row r="11690" spans="6:35" x14ac:dyDescent="0.25">
      <c r="F11690" s="42" t="s">
        <v>1999</v>
      </c>
      <c r="G11690" s="43"/>
      <c r="H11690" s="43"/>
      <c r="I11690" s="43"/>
      <c r="J11690" s="43"/>
      <c r="K11690" s="43"/>
      <c r="L11690" s="43"/>
      <c r="M11690" s="43"/>
      <c r="N11690" s="43"/>
      <c r="O11690" s="43"/>
      <c r="P11690" s="43"/>
      <c r="Q11690" s="43"/>
      <c r="R11690" s="43"/>
      <c r="S11690" s="43"/>
      <c r="T11690" s="43"/>
      <c r="U11690" s="43"/>
      <c r="V11690" s="43"/>
      <c r="W11690" s="43"/>
      <c r="X11690" s="43"/>
      <c r="Y11690" s="43"/>
      <c r="Z11690" s="43"/>
      <c r="AA11690" s="43"/>
      <c r="AB11690" s="43"/>
      <c r="AC11690" s="43"/>
      <c r="AD11690" s="43"/>
      <c r="AE11690" s="43"/>
      <c r="AF11690" s="43"/>
      <c r="AG11690" s="43"/>
      <c r="AH11690" s="43"/>
      <c r="AI11690" s="43"/>
    </row>
    <row r="11691" spans="6:35" x14ac:dyDescent="0.25">
      <c r="F11691" s="42" t="s">
        <v>940</v>
      </c>
      <c r="G11691" s="43"/>
      <c r="H11691" s="43"/>
      <c r="I11691" s="43"/>
      <c r="J11691" s="43"/>
      <c r="K11691" s="43"/>
      <c r="L11691" s="43"/>
      <c r="M11691" s="43"/>
      <c r="N11691" s="43"/>
      <c r="O11691" s="43"/>
      <c r="P11691" s="43"/>
      <c r="Q11691" s="43"/>
      <c r="R11691" s="43"/>
      <c r="S11691" s="43"/>
      <c r="T11691" s="43"/>
      <c r="U11691" s="43"/>
      <c r="V11691" s="43"/>
      <c r="W11691" s="43"/>
      <c r="X11691" s="43"/>
      <c r="Y11691" s="43"/>
      <c r="Z11691" s="43"/>
      <c r="AA11691" s="43"/>
      <c r="AB11691" s="43"/>
      <c r="AC11691" s="43"/>
      <c r="AD11691" s="43"/>
      <c r="AE11691" s="43"/>
      <c r="AF11691" s="43"/>
      <c r="AG11691" s="43"/>
      <c r="AH11691" s="43"/>
      <c r="AI11691" s="43"/>
    </row>
    <row r="11692" spans="6:35" x14ac:dyDescent="0.25">
      <c r="F11692" s="42" t="s">
        <v>1997</v>
      </c>
      <c r="G11692" s="43"/>
      <c r="H11692" s="43"/>
      <c r="I11692" s="43"/>
      <c r="J11692" s="43"/>
      <c r="K11692" s="43"/>
      <c r="L11692" s="43"/>
      <c r="M11692" s="43"/>
      <c r="N11692" s="43"/>
      <c r="O11692" s="43"/>
      <c r="P11692" s="43"/>
      <c r="Q11692" s="43"/>
      <c r="R11692" s="43"/>
      <c r="S11692" s="43"/>
      <c r="T11692" s="43"/>
      <c r="U11692" s="43"/>
      <c r="V11692" s="43"/>
      <c r="W11692" s="43"/>
      <c r="X11692" s="43"/>
      <c r="Y11692" s="43"/>
      <c r="Z11692" s="43"/>
      <c r="AA11692" s="43"/>
      <c r="AB11692" s="43"/>
      <c r="AC11692" s="43"/>
      <c r="AD11692" s="43"/>
      <c r="AE11692" s="43"/>
      <c r="AF11692" s="43"/>
      <c r="AG11692" s="43"/>
      <c r="AH11692" s="43"/>
      <c r="AI11692" s="43"/>
    </row>
    <row r="11693" spans="6:35" x14ac:dyDescent="0.25">
      <c r="F11693" s="42" t="s">
        <v>1998</v>
      </c>
      <c r="G11693" s="43"/>
      <c r="H11693" s="43"/>
      <c r="I11693" s="43"/>
      <c r="J11693" s="43"/>
      <c r="K11693" s="43"/>
      <c r="L11693" s="43"/>
      <c r="M11693" s="43"/>
      <c r="N11693" s="43"/>
      <c r="O11693" s="43"/>
      <c r="P11693" s="43"/>
      <c r="Q11693" s="43"/>
      <c r="R11693" s="43"/>
      <c r="S11693" s="43"/>
      <c r="T11693" s="43"/>
      <c r="U11693" s="43"/>
      <c r="V11693" s="43"/>
      <c r="W11693" s="43"/>
      <c r="X11693" s="43"/>
      <c r="Y11693" s="43"/>
      <c r="Z11693" s="43"/>
      <c r="AA11693" s="43"/>
      <c r="AB11693" s="43"/>
      <c r="AC11693" s="43"/>
      <c r="AD11693" s="43"/>
      <c r="AE11693" s="43"/>
      <c r="AF11693" s="43"/>
      <c r="AG11693" s="43"/>
      <c r="AH11693" s="43"/>
      <c r="AI11693" s="43"/>
    </row>
    <row r="11694" spans="6:35" x14ac:dyDescent="0.25">
      <c r="F11694" s="42" t="s">
        <v>1995</v>
      </c>
      <c r="G11694" s="43"/>
      <c r="H11694" s="43"/>
      <c r="I11694" s="43"/>
      <c r="J11694" s="43"/>
      <c r="K11694" s="43"/>
      <c r="L11694" s="43"/>
      <c r="M11694" s="43"/>
      <c r="N11694" s="43"/>
      <c r="O11694" s="43"/>
      <c r="P11694" s="43"/>
      <c r="Q11694" s="43"/>
      <c r="R11694" s="43"/>
      <c r="S11694" s="43"/>
      <c r="T11694" s="43"/>
      <c r="U11694" s="43"/>
      <c r="V11694" s="43"/>
      <c r="W11694" s="43"/>
      <c r="X11694" s="43"/>
      <c r="Y11694" s="43"/>
      <c r="Z11694" s="43"/>
      <c r="AA11694" s="43"/>
      <c r="AB11694" s="43"/>
      <c r="AC11694" s="43"/>
      <c r="AD11694" s="43"/>
      <c r="AE11694" s="43"/>
      <c r="AF11694" s="43"/>
      <c r="AG11694" s="43"/>
      <c r="AH11694" s="43"/>
      <c r="AI11694" s="43"/>
    </row>
    <row r="11695" spans="6:35" x14ac:dyDescent="0.25">
      <c r="F11695" s="42" t="s">
        <v>2000</v>
      </c>
      <c r="G11695" s="43"/>
      <c r="H11695" s="43"/>
      <c r="I11695" s="43"/>
      <c r="J11695" s="43"/>
      <c r="K11695" s="43"/>
      <c r="L11695" s="43"/>
      <c r="M11695" s="43"/>
      <c r="N11695" s="43"/>
      <c r="O11695" s="43"/>
      <c r="P11695" s="43"/>
      <c r="Q11695" s="43"/>
      <c r="R11695" s="43"/>
      <c r="S11695" s="43"/>
      <c r="T11695" s="43"/>
      <c r="U11695" s="43"/>
      <c r="V11695" s="43"/>
      <c r="W11695" s="43"/>
      <c r="X11695" s="43"/>
      <c r="Y11695" s="43"/>
      <c r="Z11695" s="43"/>
      <c r="AA11695" s="43"/>
      <c r="AB11695" s="43"/>
      <c r="AC11695" s="43"/>
      <c r="AD11695" s="43"/>
      <c r="AE11695" s="43"/>
      <c r="AF11695" s="43"/>
      <c r="AG11695" s="43"/>
      <c r="AH11695" s="43"/>
      <c r="AI11695" s="43"/>
    </row>
    <row r="11696" spans="6:35" x14ac:dyDescent="0.25">
      <c r="F11696" s="42"/>
      <c r="G11696" s="43"/>
      <c r="H11696" s="43"/>
      <c r="I11696" s="43"/>
      <c r="J11696" s="43"/>
      <c r="K11696" s="43"/>
      <c r="L11696" s="43"/>
      <c r="M11696" s="43"/>
      <c r="N11696" s="43"/>
      <c r="O11696" s="43"/>
      <c r="P11696" s="43"/>
      <c r="Q11696" s="43"/>
      <c r="R11696" s="43"/>
      <c r="S11696" s="43"/>
      <c r="T11696" s="43"/>
      <c r="U11696" s="43"/>
      <c r="V11696" s="43"/>
      <c r="W11696" s="43"/>
      <c r="X11696" s="43"/>
      <c r="Y11696" s="43"/>
      <c r="Z11696" s="43"/>
      <c r="AA11696" s="43"/>
      <c r="AB11696" s="43"/>
      <c r="AC11696" s="43"/>
      <c r="AD11696" s="43"/>
      <c r="AE11696" s="43"/>
      <c r="AF11696" s="43"/>
      <c r="AG11696" s="43"/>
      <c r="AH11696" s="43"/>
      <c r="AI11696" s="43"/>
    </row>
    <row r="11697" spans="6:35" x14ac:dyDescent="0.25">
      <c r="F11697" s="42" t="s">
        <v>952</v>
      </c>
      <c r="G11697" s="43"/>
      <c r="H11697" s="43"/>
      <c r="I11697" s="43"/>
      <c r="J11697" s="43"/>
      <c r="K11697" s="43"/>
      <c r="L11697" s="43"/>
      <c r="M11697" s="43"/>
      <c r="N11697" s="43"/>
      <c r="O11697" s="43"/>
      <c r="P11697" s="43"/>
      <c r="Q11697" s="43"/>
      <c r="R11697" s="43"/>
      <c r="S11697" s="43"/>
      <c r="T11697" s="43"/>
      <c r="U11697" s="43"/>
      <c r="V11697" s="43"/>
      <c r="W11697" s="43"/>
      <c r="X11697" s="43"/>
      <c r="Y11697" s="43"/>
      <c r="Z11697" s="43"/>
      <c r="AA11697" s="43"/>
      <c r="AB11697" s="43"/>
      <c r="AC11697" s="43"/>
      <c r="AD11697" s="43"/>
      <c r="AE11697" s="43"/>
      <c r="AF11697" s="43"/>
      <c r="AG11697" s="43"/>
      <c r="AH11697" s="43"/>
      <c r="AI11697" s="43"/>
    </row>
    <row r="11698" spans="6:35" x14ac:dyDescent="0.25">
      <c r="F11698" s="42" t="s">
        <v>988</v>
      </c>
      <c r="G11698" s="43"/>
      <c r="H11698" s="43"/>
      <c r="I11698" s="43"/>
      <c r="J11698" s="43"/>
      <c r="K11698" s="43"/>
      <c r="L11698" s="43"/>
      <c r="M11698" s="43"/>
      <c r="N11698" s="43"/>
      <c r="O11698" s="43"/>
      <c r="P11698" s="43"/>
      <c r="Q11698" s="43"/>
      <c r="R11698" s="43"/>
      <c r="S11698" s="43"/>
      <c r="T11698" s="43"/>
      <c r="U11698" s="43"/>
      <c r="V11698" s="43"/>
      <c r="W11698" s="43"/>
      <c r="X11698" s="43"/>
      <c r="Y11698" s="43"/>
      <c r="Z11698" s="43"/>
      <c r="AA11698" s="43"/>
      <c r="AB11698" s="43"/>
      <c r="AC11698" s="43"/>
      <c r="AD11698" s="43"/>
      <c r="AE11698" s="43"/>
      <c r="AF11698" s="43"/>
      <c r="AG11698" s="43"/>
      <c r="AH11698" s="43"/>
      <c r="AI11698" s="43"/>
    </row>
    <row r="11699" spans="6:35" x14ac:dyDescent="0.25">
      <c r="F11699" s="42" t="s">
        <v>989</v>
      </c>
      <c r="G11699" s="43"/>
      <c r="H11699" s="43"/>
      <c r="I11699" s="43"/>
      <c r="J11699" s="43"/>
      <c r="K11699" s="43"/>
      <c r="L11699" s="43"/>
      <c r="M11699" s="43"/>
      <c r="N11699" s="43"/>
      <c r="O11699" s="43"/>
      <c r="P11699" s="43"/>
      <c r="Q11699" s="43"/>
      <c r="R11699" s="43"/>
      <c r="S11699" s="43"/>
      <c r="T11699" s="43"/>
      <c r="U11699" s="43"/>
      <c r="V11699" s="43"/>
      <c r="W11699" s="43"/>
      <c r="X11699" s="43"/>
      <c r="Y11699" s="43"/>
      <c r="Z11699" s="43"/>
      <c r="AA11699" s="43"/>
      <c r="AB11699" s="43"/>
      <c r="AC11699" s="43"/>
      <c r="AD11699" s="43"/>
      <c r="AE11699" s="43"/>
      <c r="AF11699" s="43"/>
      <c r="AG11699" s="43"/>
      <c r="AH11699" s="43"/>
      <c r="AI11699" s="43"/>
    </row>
    <row r="11700" spans="6:35" x14ac:dyDescent="0.25">
      <c r="F11700" s="42" t="s">
        <v>990</v>
      </c>
      <c r="G11700" s="43"/>
      <c r="H11700" s="43"/>
      <c r="I11700" s="43"/>
      <c r="J11700" s="43"/>
      <c r="K11700" s="43"/>
      <c r="L11700" s="43"/>
      <c r="M11700" s="43"/>
      <c r="N11700" s="43"/>
      <c r="O11700" s="43"/>
      <c r="P11700" s="43"/>
      <c r="Q11700" s="43"/>
      <c r="R11700" s="43"/>
      <c r="S11700" s="43"/>
      <c r="T11700" s="43"/>
      <c r="U11700" s="43"/>
      <c r="V11700" s="43"/>
      <c r="W11700" s="43"/>
      <c r="X11700" s="43"/>
      <c r="Y11700" s="43"/>
      <c r="Z11700" s="43"/>
      <c r="AA11700" s="43"/>
      <c r="AB11700" s="43"/>
      <c r="AC11700" s="43"/>
      <c r="AD11700" s="43"/>
      <c r="AE11700" s="43"/>
      <c r="AF11700" s="43"/>
      <c r="AG11700" s="43"/>
      <c r="AH11700" s="43"/>
      <c r="AI11700" s="43"/>
    </row>
    <row r="11701" spans="6:35" x14ac:dyDescent="0.25">
      <c r="F11701" s="42" t="s">
        <v>991</v>
      </c>
      <c r="G11701" s="43"/>
      <c r="H11701" s="43"/>
      <c r="I11701" s="43"/>
      <c r="J11701" s="43"/>
      <c r="K11701" s="43"/>
      <c r="L11701" s="43"/>
      <c r="M11701" s="43"/>
      <c r="N11701" s="43"/>
      <c r="O11701" s="43"/>
      <c r="P11701" s="43"/>
      <c r="Q11701" s="43"/>
      <c r="R11701" s="43"/>
      <c r="S11701" s="43"/>
      <c r="T11701" s="43"/>
      <c r="U11701" s="43"/>
      <c r="V11701" s="43"/>
      <c r="W11701" s="43"/>
      <c r="X11701" s="43"/>
      <c r="Y11701" s="43"/>
      <c r="Z11701" s="43"/>
      <c r="AA11701" s="43"/>
      <c r="AB11701" s="43"/>
      <c r="AC11701" s="43"/>
      <c r="AD11701" s="43"/>
      <c r="AE11701" s="43"/>
      <c r="AF11701" s="43"/>
      <c r="AG11701" s="43"/>
      <c r="AH11701" s="43"/>
      <c r="AI11701" s="43"/>
    </row>
    <row r="11702" spans="6:35" x14ac:dyDescent="0.25">
      <c r="F11702" s="42" t="s">
        <v>993</v>
      </c>
      <c r="G11702" s="43"/>
      <c r="H11702" s="43"/>
      <c r="I11702" s="43"/>
      <c r="J11702" s="43"/>
      <c r="K11702" s="43"/>
      <c r="L11702" s="43"/>
      <c r="M11702" s="43"/>
      <c r="N11702" s="43"/>
      <c r="O11702" s="43"/>
      <c r="P11702" s="43"/>
      <c r="Q11702" s="43"/>
      <c r="R11702" s="43"/>
      <c r="S11702" s="43"/>
      <c r="T11702" s="43"/>
      <c r="U11702" s="43"/>
      <c r="V11702" s="43"/>
      <c r="W11702" s="43"/>
      <c r="X11702" s="43"/>
      <c r="Y11702" s="43"/>
      <c r="Z11702" s="43"/>
      <c r="AA11702" s="43"/>
      <c r="AB11702" s="43"/>
      <c r="AC11702" s="43"/>
      <c r="AD11702" s="43"/>
      <c r="AE11702" s="43"/>
      <c r="AF11702" s="43"/>
      <c r="AG11702" s="43"/>
      <c r="AH11702" s="43"/>
      <c r="AI11702" s="43"/>
    </row>
    <row r="11703" spans="6:35" x14ac:dyDescent="0.25">
      <c r="F11703" s="42" t="s">
        <v>994</v>
      </c>
      <c r="G11703" s="43"/>
      <c r="H11703" s="43"/>
      <c r="I11703" s="43"/>
      <c r="J11703" s="43"/>
      <c r="K11703" s="43"/>
      <c r="L11703" s="43"/>
      <c r="M11703" s="43"/>
      <c r="N11703" s="43"/>
      <c r="O11703" s="43"/>
      <c r="P11703" s="43"/>
      <c r="Q11703" s="43"/>
      <c r="R11703" s="43"/>
      <c r="S11703" s="43"/>
      <c r="T11703" s="43"/>
      <c r="U11703" s="43"/>
      <c r="V11703" s="43"/>
      <c r="W11703" s="43"/>
      <c r="X11703" s="43"/>
      <c r="Y11703" s="43"/>
      <c r="Z11703" s="43"/>
      <c r="AA11703" s="43"/>
      <c r="AB11703" s="43"/>
      <c r="AC11703" s="43"/>
      <c r="AD11703" s="43"/>
      <c r="AE11703" s="43"/>
      <c r="AF11703" s="43"/>
      <c r="AG11703" s="43"/>
      <c r="AH11703" s="43"/>
      <c r="AI11703" s="43"/>
    </row>
    <row r="11704" spans="6:35" x14ac:dyDescent="0.25">
      <c r="F11704" s="42" t="s">
        <v>1996</v>
      </c>
      <c r="G11704" s="43"/>
      <c r="H11704" s="43"/>
      <c r="I11704" s="43"/>
      <c r="J11704" s="43"/>
      <c r="K11704" s="43"/>
      <c r="L11704" s="43"/>
      <c r="M11704" s="43"/>
      <c r="N11704" s="43"/>
      <c r="O11704" s="43"/>
      <c r="P11704" s="43"/>
      <c r="Q11704" s="43"/>
      <c r="R11704" s="43"/>
      <c r="S11704" s="43"/>
      <c r="T11704" s="43"/>
      <c r="U11704" s="43"/>
      <c r="V11704" s="43"/>
      <c r="W11704" s="43"/>
      <c r="X11704" s="43"/>
      <c r="Y11704" s="43"/>
      <c r="Z11704" s="43"/>
      <c r="AA11704" s="43"/>
      <c r="AB11704" s="43"/>
      <c r="AC11704" s="43"/>
      <c r="AD11704" s="43"/>
      <c r="AE11704" s="43"/>
      <c r="AF11704" s="43"/>
      <c r="AG11704" s="43"/>
      <c r="AH11704" s="43"/>
      <c r="AI11704" s="43"/>
    </row>
    <row r="11705" spans="6:35" x14ac:dyDescent="0.25">
      <c r="F11705" s="42" t="s">
        <v>1994</v>
      </c>
      <c r="G11705" s="43"/>
      <c r="H11705" s="43"/>
      <c r="I11705" s="43"/>
      <c r="J11705" s="43"/>
      <c r="K11705" s="43"/>
      <c r="L11705" s="43"/>
      <c r="M11705" s="43"/>
      <c r="N11705" s="43"/>
      <c r="O11705" s="43"/>
      <c r="P11705" s="43"/>
      <c r="Q11705" s="43"/>
      <c r="R11705" s="43"/>
      <c r="S11705" s="43"/>
      <c r="T11705" s="43"/>
      <c r="U11705" s="43"/>
      <c r="V11705" s="43"/>
      <c r="W11705" s="43"/>
      <c r="X11705" s="43"/>
      <c r="Y11705" s="43"/>
      <c r="Z11705" s="43"/>
      <c r="AA11705" s="43"/>
      <c r="AB11705" s="43"/>
      <c r="AC11705" s="43"/>
      <c r="AD11705" s="43"/>
      <c r="AE11705" s="43"/>
      <c r="AF11705" s="43"/>
      <c r="AG11705" s="43"/>
      <c r="AH11705" s="43"/>
      <c r="AI11705" s="43"/>
    </row>
    <row r="11706" spans="6:35" x14ac:dyDescent="0.25">
      <c r="F11706" s="42"/>
      <c r="G11706" s="43"/>
      <c r="H11706" s="43"/>
      <c r="I11706" s="43"/>
      <c r="J11706" s="43"/>
      <c r="K11706" s="43"/>
      <c r="L11706" s="43"/>
      <c r="M11706" s="43"/>
      <c r="N11706" s="43"/>
      <c r="O11706" s="43"/>
      <c r="P11706" s="43"/>
      <c r="Q11706" s="43"/>
      <c r="R11706" s="43"/>
      <c r="S11706" s="43"/>
      <c r="T11706" s="43"/>
      <c r="U11706" s="43"/>
      <c r="V11706" s="43"/>
      <c r="W11706" s="43"/>
      <c r="X11706" s="43"/>
      <c r="Y11706" s="43"/>
      <c r="Z11706" s="43"/>
      <c r="AA11706" s="43"/>
      <c r="AB11706" s="43"/>
      <c r="AC11706" s="43"/>
      <c r="AD11706" s="43"/>
      <c r="AE11706" s="43"/>
      <c r="AF11706" s="43"/>
      <c r="AG11706" s="43"/>
      <c r="AH11706" s="43"/>
      <c r="AI11706" s="43"/>
    </row>
    <row r="11707" spans="6:35" x14ac:dyDescent="0.25">
      <c r="F11707" s="42" t="s">
        <v>946</v>
      </c>
      <c r="G11707" s="43"/>
      <c r="H11707" s="43"/>
      <c r="I11707" s="43"/>
      <c r="J11707" s="43"/>
      <c r="K11707" s="43"/>
      <c r="L11707" s="43"/>
      <c r="M11707" s="43"/>
      <c r="N11707" s="43"/>
      <c r="O11707" s="43"/>
      <c r="P11707" s="43"/>
      <c r="Q11707" s="43"/>
      <c r="R11707" s="43"/>
      <c r="S11707" s="43"/>
      <c r="T11707" s="43"/>
      <c r="U11707" s="43"/>
      <c r="V11707" s="43"/>
      <c r="W11707" s="43"/>
      <c r="X11707" s="43"/>
      <c r="Y11707" s="43"/>
      <c r="Z11707" s="43"/>
      <c r="AA11707" s="43"/>
      <c r="AB11707" s="43"/>
      <c r="AC11707" s="43"/>
      <c r="AD11707" s="43"/>
      <c r="AE11707" s="43"/>
      <c r="AF11707" s="43"/>
      <c r="AG11707" s="43"/>
      <c r="AH11707" s="43"/>
      <c r="AI11707" s="43"/>
    </row>
    <row r="11708" spans="6:35" x14ac:dyDescent="0.25">
      <c r="F11708" s="42" t="s">
        <v>904</v>
      </c>
      <c r="G11708" s="43"/>
      <c r="H11708" s="43"/>
      <c r="I11708" s="43"/>
      <c r="J11708" s="43"/>
      <c r="K11708" s="43"/>
      <c r="L11708" s="43"/>
      <c r="M11708" s="43"/>
      <c r="N11708" s="43"/>
      <c r="O11708" s="43"/>
      <c r="P11708" s="43"/>
      <c r="Q11708" s="43"/>
      <c r="R11708" s="43"/>
      <c r="S11708" s="43"/>
      <c r="T11708" s="43"/>
      <c r="U11708" s="43"/>
      <c r="V11708" s="43"/>
      <c r="W11708" s="43"/>
      <c r="X11708" s="43"/>
      <c r="Y11708" s="43"/>
      <c r="Z11708" s="43"/>
      <c r="AA11708" s="43"/>
      <c r="AB11708" s="43"/>
      <c r="AC11708" s="43"/>
      <c r="AD11708" s="43"/>
      <c r="AE11708" s="43"/>
      <c r="AF11708" s="43"/>
      <c r="AG11708" s="43"/>
      <c r="AH11708" s="43"/>
      <c r="AI11708" s="43"/>
    </row>
    <row r="11713" spans="4:35" x14ac:dyDescent="0.25">
      <c r="D11713" s="13">
        <v>0</v>
      </c>
      <c r="F11713" s="4" t="s">
        <v>2005</v>
      </c>
    </row>
    <row r="11717" spans="4:35" x14ac:dyDescent="0.25">
      <c r="AI11717" s="4" t="s">
        <v>820</v>
      </c>
    </row>
    <row r="11718" spans="4:35" x14ac:dyDescent="0.25">
      <c r="AI11718" s="1" t="s">
        <v>2006</v>
      </c>
    </row>
    <row r="11723" spans="4:35" x14ac:dyDescent="0.25">
      <c r="F11723" s="42" t="s">
        <v>868</v>
      </c>
      <c r="G11723" s="43"/>
      <c r="H11723" s="43"/>
      <c r="I11723" s="43"/>
      <c r="J11723" s="43"/>
      <c r="K11723" s="43"/>
      <c r="L11723" s="43"/>
      <c r="M11723" s="43"/>
      <c r="N11723" s="43"/>
      <c r="O11723" s="43"/>
      <c r="P11723" s="43"/>
      <c r="Q11723" s="43"/>
      <c r="R11723" s="43"/>
      <c r="S11723" s="43"/>
      <c r="T11723" s="43"/>
      <c r="U11723" s="43"/>
      <c r="V11723" s="43"/>
      <c r="W11723" s="43"/>
      <c r="X11723" s="43"/>
      <c r="Y11723" s="43"/>
      <c r="Z11723" s="43"/>
      <c r="AA11723" s="43"/>
      <c r="AB11723" s="43"/>
      <c r="AC11723" s="43"/>
      <c r="AD11723" s="43"/>
      <c r="AE11723" s="43"/>
      <c r="AF11723" s="43"/>
      <c r="AG11723" s="43"/>
      <c r="AH11723" s="43"/>
      <c r="AI11723" s="43"/>
    </row>
    <row r="11724" spans="4:35" x14ac:dyDescent="0.25">
      <c r="F11724" s="42" t="s">
        <v>952</v>
      </c>
      <c r="G11724" s="43"/>
      <c r="H11724" s="43"/>
      <c r="I11724" s="43"/>
      <c r="J11724" s="43"/>
      <c r="K11724" s="43"/>
      <c r="L11724" s="43"/>
      <c r="M11724" s="43"/>
      <c r="N11724" s="43"/>
      <c r="O11724" s="43"/>
      <c r="P11724" s="43"/>
      <c r="Q11724" s="43"/>
      <c r="R11724" s="43"/>
      <c r="S11724" s="43"/>
      <c r="T11724" s="43"/>
      <c r="U11724" s="43"/>
      <c r="V11724" s="43"/>
      <c r="W11724" s="43"/>
      <c r="X11724" s="43"/>
      <c r="Y11724" s="43"/>
      <c r="Z11724" s="43"/>
      <c r="AA11724" s="43"/>
      <c r="AB11724" s="43"/>
      <c r="AC11724" s="43"/>
      <c r="AD11724" s="43"/>
      <c r="AE11724" s="43"/>
      <c r="AF11724" s="43"/>
      <c r="AG11724" s="43"/>
      <c r="AH11724" s="43"/>
      <c r="AI11724" s="43"/>
    </row>
    <row r="11725" spans="4:35" x14ac:dyDescent="0.25">
      <c r="F11725" s="42" t="s">
        <v>988</v>
      </c>
      <c r="G11725" s="43"/>
      <c r="H11725" s="43"/>
      <c r="I11725" s="43"/>
      <c r="J11725" s="43"/>
      <c r="K11725" s="43"/>
      <c r="L11725" s="43"/>
      <c r="M11725" s="43"/>
      <c r="N11725" s="43"/>
      <c r="O11725" s="43"/>
      <c r="P11725" s="43"/>
      <c r="Q11725" s="43"/>
      <c r="R11725" s="43"/>
      <c r="S11725" s="43"/>
      <c r="T11725" s="43"/>
      <c r="U11725" s="43"/>
      <c r="V11725" s="43"/>
      <c r="W11725" s="43"/>
      <c r="X11725" s="43"/>
      <c r="Y11725" s="43"/>
      <c r="Z11725" s="43"/>
      <c r="AA11725" s="43"/>
      <c r="AB11725" s="43"/>
      <c r="AC11725" s="43"/>
      <c r="AD11725" s="43"/>
      <c r="AE11725" s="43"/>
      <c r="AF11725" s="43"/>
      <c r="AG11725" s="43"/>
      <c r="AH11725" s="43"/>
      <c r="AI11725" s="43"/>
    </row>
    <row r="11726" spans="4:35" x14ac:dyDescent="0.25">
      <c r="F11726" s="42" t="s">
        <v>989</v>
      </c>
      <c r="G11726" s="43"/>
      <c r="H11726" s="43"/>
      <c r="I11726" s="43"/>
      <c r="J11726" s="43"/>
      <c r="K11726" s="43"/>
      <c r="L11726" s="43"/>
      <c r="M11726" s="43"/>
      <c r="N11726" s="43"/>
      <c r="O11726" s="43"/>
      <c r="P11726" s="43"/>
      <c r="Q11726" s="43"/>
      <c r="R11726" s="43"/>
      <c r="S11726" s="43"/>
      <c r="T11726" s="43"/>
      <c r="U11726" s="43"/>
      <c r="V11726" s="43"/>
      <c r="W11726" s="43"/>
      <c r="X11726" s="43"/>
      <c r="Y11726" s="43"/>
      <c r="Z11726" s="43"/>
      <c r="AA11726" s="43"/>
      <c r="AB11726" s="43"/>
      <c r="AC11726" s="43"/>
      <c r="AD11726" s="43"/>
      <c r="AE11726" s="43"/>
      <c r="AF11726" s="43"/>
      <c r="AG11726" s="43"/>
      <c r="AH11726" s="43"/>
      <c r="AI11726" s="43"/>
    </row>
    <row r="11727" spans="4:35" x14ac:dyDescent="0.25">
      <c r="F11727" s="42" t="s">
        <v>990</v>
      </c>
      <c r="G11727" s="43"/>
      <c r="H11727" s="43"/>
      <c r="I11727" s="43"/>
      <c r="J11727" s="43"/>
      <c r="K11727" s="43"/>
      <c r="L11727" s="43"/>
      <c r="M11727" s="43"/>
      <c r="N11727" s="43"/>
      <c r="O11727" s="43"/>
      <c r="P11727" s="43"/>
      <c r="Q11727" s="43"/>
      <c r="R11727" s="43"/>
      <c r="S11727" s="43"/>
      <c r="T11727" s="43"/>
      <c r="U11727" s="43"/>
      <c r="V11727" s="43"/>
      <c r="W11727" s="43"/>
      <c r="X11727" s="43"/>
      <c r="Y11727" s="43"/>
      <c r="Z11727" s="43"/>
      <c r="AA11727" s="43"/>
      <c r="AB11727" s="43"/>
      <c r="AC11727" s="43"/>
      <c r="AD11727" s="43"/>
      <c r="AE11727" s="43"/>
      <c r="AF11727" s="43"/>
      <c r="AG11727" s="43"/>
      <c r="AH11727" s="43"/>
      <c r="AI11727" s="43"/>
    </row>
    <row r="11728" spans="4:35" x14ac:dyDescent="0.25">
      <c r="F11728" s="42" t="s">
        <v>991</v>
      </c>
      <c r="G11728" s="43"/>
      <c r="H11728" s="43"/>
      <c r="I11728" s="43"/>
      <c r="J11728" s="43"/>
      <c r="K11728" s="43"/>
      <c r="L11728" s="43"/>
      <c r="M11728" s="43"/>
      <c r="N11728" s="43"/>
      <c r="O11728" s="43"/>
      <c r="P11728" s="43"/>
      <c r="Q11728" s="43"/>
      <c r="R11728" s="43"/>
      <c r="S11728" s="43"/>
      <c r="T11728" s="43"/>
      <c r="U11728" s="43"/>
      <c r="V11728" s="43"/>
      <c r="W11728" s="43"/>
      <c r="X11728" s="43"/>
      <c r="Y11728" s="43"/>
      <c r="Z11728" s="43"/>
      <c r="AA11728" s="43"/>
      <c r="AB11728" s="43"/>
      <c r="AC11728" s="43"/>
      <c r="AD11728" s="43"/>
      <c r="AE11728" s="43"/>
      <c r="AF11728" s="43"/>
      <c r="AG11728" s="43"/>
      <c r="AH11728" s="43"/>
      <c r="AI11728" s="43"/>
    </row>
    <row r="11729" spans="6:35" x14ac:dyDescent="0.25">
      <c r="F11729" s="42" t="s">
        <v>993</v>
      </c>
      <c r="G11729" s="43"/>
      <c r="H11729" s="43"/>
      <c r="I11729" s="43"/>
      <c r="J11729" s="43"/>
      <c r="K11729" s="43"/>
      <c r="L11729" s="43"/>
      <c r="M11729" s="43"/>
      <c r="N11729" s="43"/>
      <c r="O11729" s="43"/>
      <c r="P11729" s="43"/>
      <c r="Q11729" s="43"/>
      <c r="R11729" s="43"/>
      <c r="S11729" s="43"/>
      <c r="T11729" s="43"/>
      <c r="U11729" s="43"/>
      <c r="V11729" s="43"/>
      <c r="W11729" s="43"/>
      <c r="X11729" s="43"/>
      <c r="Y11729" s="43"/>
      <c r="Z11729" s="43"/>
      <c r="AA11729" s="43"/>
      <c r="AB11729" s="43"/>
      <c r="AC11729" s="43"/>
      <c r="AD11729" s="43"/>
      <c r="AE11729" s="43"/>
      <c r="AF11729" s="43"/>
      <c r="AG11729" s="43"/>
      <c r="AH11729" s="43"/>
      <c r="AI11729" s="43"/>
    </row>
    <row r="11730" spans="6:35" x14ac:dyDescent="0.25">
      <c r="F11730" s="42" t="s">
        <v>994</v>
      </c>
      <c r="G11730" s="43"/>
      <c r="H11730" s="43"/>
      <c r="I11730" s="43"/>
      <c r="J11730" s="43"/>
      <c r="K11730" s="43"/>
      <c r="L11730" s="43"/>
      <c r="M11730" s="43"/>
      <c r="N11730" s="43"/>
      <c r="O11730" s="43"/>
      <c r="P11730" s="43"/>
      <c r="Q11730" s="43"/>
      <c r="R11730" s="43"/>
      <c r="S11730" s="43"/>
      <c r="T11730" s="43"/>
      <c r="U11730" s="43"/>
      <c r="V11730" s="43"/>
      <c r="W11730" s="43"/>
      <c r="X11730" s="43"/>
      <c r="Y11730" s="43"/>
      <c r="Z11730" s="43"/>
      <c r="AA11730" s="43"/>
      <c r="AB11730" s="43"/>
      <c r="AC11730" s="43"/>
      <c r="AD11730" s="43"/>
      <c r="AE11730" s="43"/>
      <c r="AF11730" s="43"/>
      <c r="AG11730" s="43"/>
      <c r="AH11730" s="43"/>
      <c r="AI11730" s="43"/>
    </row>
    <row r="11731" spans="6:35" x14ac:dyDescent="0.25">
      <c r="F11731" s="42" t="s">
        <v>1996</v>
      </c>
      <c r="G11731" s="43"/>
      <c r="H11731" s="43"/>
      <c r="I11731" s="43"/>
      <c r="J11731" s="43"/>
      <c r="K11731" s="43"/>
      <c r="L11731" s="43"/>
      <c r="M11731" s="43"/>
      <c r="N11731" s="43"/>
      <c r="O11731" s="43"/>
      <c r="P11731" s="43"/>
      <c r="Q11731" s="43"/>
      <c r="R11731" s="43"/>
      <c r="S11731" s="43"/>
      <c r="T11731" s="43"/>
      <c r="U11731" s="43"/>
      <c r="V11731" s="43"/>
      <c r="W11731" s="43"/>
      <c r="X11731" s="43"/>
      <c r="Y11731" s="43"/>
      <c r="Z11731" s="43"/>
      <c r="AA11731" s="43"/>
      <c r="AB11731" s="43"/>
      <c r="AC11731" s="43"/>
      <c r="AD11731" s="43"/>
      <c r="AE11731" s="43"/>
      <c r="AF11731" s="43"/>
      <c r="AG11731" s="43"/>
      <c r="AH11731" s="43"/>
      <c r="AI11731" s="43"/>
    </row>
    <row r="11732" spans="6:35" x14ac:dyDescent="0.25">
      <c r="F11732" s="42" t="s">
        <v>2007</v>
      </c>
      <c r="G11732" s="43"/>
      <c r="H11732" s="43"/>
      <c r="I11732" s="43"/>
      <c r="J11732" s="43"/>
      <c r="K11732" s="43"/>
      <c r="L11732" s="43"/>
      <c r="M11732" s="43"/>
      <c r="N11732" s="43"/>
      <c r="O11732" s="43"/>
      <c r="P11732" s="43"/>
      <c r="Q11732" s="43"/>
      <c r="R11732" s="43"/>
      <c r="S11732" s="43"/>
      <c r="T11732" s="43"/>
      <c r="U11732" s="43"/>
      <c r="V11732" s="43"/>
      <c r="W11732" s="43"/>
      <c r="X11732" s="43"/>
      <c r="Y11732" s="43"/>
      <c r="Z11732" s="43"/>
      <c r="AA11732" s="43"/>
      <c r="AB11732" s="43"/>
      <c r="AC11732" s="43"/>
      <c r="AD11732" s="43"/>
      <c r="AE11732" s="43"/>
      <c r="AF11732" s="43"/>
      <c r="AG11732" s="43"/>
      <c r="AH11732" s="43"/>
      <c r="AI11732" s="43"/>
    </row>
    <row r="11733" spans="6:35" x14ac:dyDescent="0.25">
      <c r="F11733" s="42"/>
      <c r="G11733" s="43"/>
      <c r="H11733" s="43"/>
      <c r="I11733" s="43"/>
      <c r="J11733" s="43"/>
      <c r="K11733" s="43"/>
      <c r="L11733" s="43"/>
      <c r="M11733" s="43"/>
      <c r="N11733" s="43"/>
      <c r="O11733" s="43"/>
      <c r="P11733" s="43"/>
      <c r="Q11733" s="43"/>
      <c r="R11733" s="43"/>
      <c r="S11733" s="43"/>
      <c r="T11733" s="43"/>
      <c r="U11733" s="43"/>
      <c r="V11733" s="43"/>
      <c r="W11733" s="43"/>
      <c r="X11733" s="43"/>
      <c r="Y11733" s="43"/>
      <c r="Z11733" s="43"/>
      <c r="AA11733" s="43"/>
      <c r="AB11733" s="43"/>
      <c r="AC11733" s="43"/>
      <c r="AD11733" s="43"/>
      <c r="AE11733" s="43"/>
      <c r="AF11733" s="43"/>
      <c r="AG11733" s="43"/>
      <c r="AH11733" s="43"/>
      <c r="AI11733" s="43"/>
    </row>
    <row r="11734" spans="6:35" x14ac:dyDescent="0.25">
      <c r="F11734" s="42" t="s">
        <v>938</v>
      </c>
      <c r="G11734" s="43"/>
      <c r="H11734" s="43"/>
      <c r="I11734" s="43"/>
      <c r="J11734" s="43"/>
      <c r="K11734" s="43"/>
      <c r="L11734" s="43"/>
      <c r="M11734" s="43"/>
      <c r="N11734" s="43"/>
      <c r="O11734" s="43"/>
      <c r="P11734" s="43"/>
      <c r="Q11734" s="43"/>
      <c r="R11734" s="43"/>
      <c r="S11734" s="43"/>
      <c r="T11734" s="43"/>
      <c r="U11734" s="43"/>
      <c r="V11734" s="43"/>
      <c r="W11734" s="43"/>
      <c r="X11734" s="43"/>
      <c r="Y11734" s="43"/>
      <c r="Z11734" s="43"/>
      <c r="AA11734" s="43"/>
      <c r="AB11734" s="43"/>
      <c r="AC11734" s="43"/>
      <c r="AD11734" s="43"/>
      <c r="AE11734" s="43"/>
      <c r="AF11734" s="43"/>
      <c r="AG11734" s="43"/>
      <c r="AH11734" s="43"/>
      <c r="AI11734" s="43"/>
    </row>
    <row r="11735" spans="6:35" x14ac:dyDescent="0.25">
      <c r="F11735" s="42"/>
      <c r="G11735" s="43"/>
      <c r="H11735" s="43"/>
      <c r="I11735" s="43"/>
      <c r="J11735" s="43"/>
      <c r="K11735" s="43"/>
      <c r="L11735" s="43"/>
      <c r="M11735" s="43"/>
      <c r="N11735" s="43"/>
      <c r="O11735" s="43"/>
      <c r="P11735" s="43"/>
      <c r="Q11735" s="43"/>
      <c r="R11735" s="43"/>
      <c r="S11735" s="43"/>
      <c r="T11735" s="43"/>
      <c r="U11735" s="43"/>
      <c r="V11735" s="43"/>
      <c r="W11735" s="43"/>
      <c r="X11735" s="43"/>
      <c r="Y11735" s="43"/>
      <c r="Z11735" s="43"/>
      <c r="AA11735" s="43"/>
      <c r="AB11735" s="43"/>
      <c r="AC11735" s="43"/>
      <c r="AD11735" s="43"/>
      <c r="AE11735" s="43"/>
      <c r="AF11735" s="43"/>
      <c r="AG11735" s="43"/>
      <c r="AH11735" s="43"/>
      <c r="AI11735" s="43"/>
    </row>
    <row r="11736" spans="6:35" x14ac:dyDescent="0.25">
      <c r="F11736" s="42" t="s">
        <v>1999</v>
      </c>
      <c r="G11736" s="43"/>
      <c r="H11736" s="43"/>
      <c r="I11736" s="43"/>
      <c r="J11736" s="43"/>
      <c r="K11736" s="43"/>
      <c r="L11736" s="43"/>
      <c r="M11736" s="43"/>
      <c r="N11736" s="43"/>
      <c r="O11736" s="43"/>
      <c r="P11736" s="43"/>
      <c r="Q11736" s="43"/>
      <c r="R11736" s="43"/>
      <c r="S11736" s="43"/>
      <c r="T11736" s="43"/>
      <c r="U11736" s="43"/>
      <c r="V11736" s="43"/>
      <c r="W11736" s="43"/>
      <c r="X11736" s="43"/>
      <c r="Y11736" s="43"/>
      <c r="Z11736" s="43"/>
      <c r="AA11736" s="43"/>
      <c r="AB11736" s="43"/>
      <c r="AC11736" s="43"/>
      <c r="AD11736" s="43"/>
      <c r="AE11736" s="43"/>
      <c r="AF11736" s="43"/>
      <c r="AG11736" s="43"/>
      <c r="AH11736" s="43"/>
      <c r="AI11736" s="43"/>
    </row>
    <row r="11737" spans="6:35" x14ac:dyDescent="0.25">
      <c r="F11737" s="42" t="s">
        <v>940</v>
      </c>
      <c r="G11737" s="43"/>
      <c r="H11737" s="43"/>
      <c r="I11737" s="43"/>
      <c r="J11737" s="43"/>
      <c r="K11737" s="43"/>
      <c r="L11737" s="43"/>
      <c r="M11737" s="43"/>
      <c r="N11737" s="43"/>
      <c r="O11737" s="43"/>
      <c r="P11737" s="43"/>
      <c r="Q11737" s="43"/>
      <c r="R11737" s="43"/>
      <c r="S11737" s="43"/>
      <c r="T11737" s="43"/>
      <c r="U11737" s="43"/>
      <c r="V11737" s="43"/>
      <c r="W11737" s="43"/>
      <c r="X11737" s="43"/>
      <c r="Y11737" s="43"/>
      <c r="Z11737" s="43"/>
      <c r="AA11737" s="43"/>
      <c r="AB11737" s="43"/>
      <c r="AC11737" s="43"/>
      <c r="AD11737" s="43"/>
      <c r="AE11737" s="43"/>
      <c r="AF11737" s="43"/>
      <c r="AG11737" s="43"/>
      <c r="AH11737" s="43"/>
      <c r="AI11737" s="43"/>
    </row>
    <row r="11738" spans="6:35" x14ac:dyDescent="0.25">
      <c r="F11738" s="42" t="s">
        <v>2013</v>
      </c>
      <c r="G11738" s="43"/>
      <c r="H11738" s="43"/>
      <c r="I11738" s="43"/>
      <c r="J11738" s="43"/>
      <c r="K11738" s="43"/>
      <c r="L11738" s="43"/>
      <c r="M11738" s="43"/>
      <c r="N11738" s="43"/>
      <c r="O11738" s="43"/>
      <c r="P11738" s="43"/>
      <c r="Q11738" s="43"/>
      <c r="R11738" s="43"/>
      <c r="S11738" s="43"/>
      <c r="T11738" s="43"/>
      <c r="U11738" s="43"/>
      <c r="V11738" s="43"/>
      <c r="W11738" s="43"/>
      <c r="X11738" s="43"/>
      <c r="Y11738" s="43"/>
      <c r="Z11738" s="43"/>
      <c r="AA11738" s="43"/>
      <c r="AB11738" s="43"/>
      <c r="AC11738" s="43"/>
      <c r="AD11738" s="43"/>
      <c r="AE11738" s="43"/>
      <c r="AF11738" s="43"/>
      <c r="AG11738" s="43"/>
      <c r="AH11738" s="43"/>
      <c r="AI11738" s="43"/>
    </row>
    <row r="11739" spans="6:35" x14ac:dyDescent="0.25">
      <c r="F11739" s="42" t="s">
        <v>1998</v>
      </c>
      <c r="G11739" s="43"/>
      <c r="H11739" s="43"/>
      <c r="I11739" s="43"/>
      <c r="J11739" s="43"/>
      <c r="K11739" s="43"/>
      <c r="L11739" s="43"/>
      <c r="M11739" s="43"/>
      <c r="N11739" s="43"/>
      <c r="O11739" s="43"/>
      <c r="P11739" s="43"/>
      <c r="Q11739" s="43"/>
      <c r="R11739" s="43"/>
      <c r="S11739" s="43"/>
      <c r="T11739" s="43"/>
      <c r="U11739" s="43"/>
      <c r="V11739" s="43"/>
      <c r="W11739" s="43"/>
      <c r="X11739" s="43"/>
      <c r="Y11739" s="43"/>
      <c r="Z11739" s="43"/>
      <c r="AA11739" s="43"/>
      <c r="AB11739" s="43"/>
      <c r="AC11739" s="43"/>
      <c r="AD11739" s="43"/>
      <c r="AE11739" s="43"/>
      <c r="AF11739" s="43"/>
      <c r="AG11739" s="43"/>
      <c r="AH11739" s="43"/>
      <c r="AI11739" s="43"/>
    </row>
    <row r="11740" spans="6:35" x14ac:dyDescent="0.25">
      <c r="F11740" s="42" t="s">
        <v>2008</v>
      </c>
      <c r="G11740" s="43"/>
      <c r="H11740" s="43"/>
      <c r="I11740" s="43"/>
      <c r="J11740" s="43"/>
      <c r="K11740" s="43"/>
      <c r="L11740" s="43"/>
      <c r="M11740" s="43"/>
      <c r="N11740" s="43"/>
      <c r="O11740" s="43"/>
      <c r="P11740" s="43"/>
      <c r="Q11740" s="43"/>
      <c r="R11740" s="43"/>
      <c r="S11740" s="43"/>
      <c r="T11740" s="43"/>
      <c r="U11740" s="43"/>
      <c r="V11740" s="43"/>
      <c r="W11740" s="43"/>
      <c r="X11740" s="43"/>
      <c r="Y11740" s="43"/>
      <c r="Z11740" s="43"/>
      <c r="AA11740" s="43"/>
      <c r="AB11740" s="43"/>
      <c r="AC11740" s="43"/>
      <c r="AD11740" s="43"/>
      <c r="AE11740" s="43"/>
      <c r="AF11740" s="43"/>
      <c r="AG11740" s="43"/>
      <c r="AH11740" s="43"/>
      <c r="AI11740" s="43"/>
    </row>
    <row r="11741" spans="6:35" x14ac:dyDescent="0.25">
      <c r="F11741" s="42" t="s">
        <v>2000</v>
      </c>
      <c r="G11741" s="43"/>
      <c r="H11741" s="43"/>
      <c r="I11741" s="43"/>
      <c r="J11741" s="43"/>
      <c r="K11741" s="43"/>
      <c r="L11741" s="43"/>
      <c r="M11741" s="43"/>
      <c r="N11741" s="43"/>
      <c r="O11741" s="43"/>
      <c r="P11741" s="43"/>
      <c r="Q11741" s="43"/>
      <c r="R11741" s="43"/>
      <c r="S11741" s="43"/>
      <c r="T11741" s="43"/>
      <c r="U11741" s="43"/>
      <c r="V11741" s="43"/>
      <c r="W11741" s="43"/>
      <c r="X11741" s="43"/>
      <c r="Y11741" s="43"/>
      <c r="Z11741" s="43"/>
      <c r="AA11741" s="43"/>
      <c r="AB11741" s="43"/>
      <c r="AC11741" s="43"/>
      <c r="AD11741" s="43"/>
      <c r="AE11741" s="43"/>
      <c r="AF11741" s="43"/>
      <c r="AG11741" s="43"/>
      <c r="AH11741" s="43"/>
      <c r="AI11741" s="43"/>
    </row>
    <row r="11742" spans="6:35" x14ac:dyDescent="0.25">
      <c r="F11742" s="42"/>
      <c r="G11742" s="43"/>
      <c r="H11742" s="43"/>
      <c r="I11742" s="43"/>
      <c r="J11742" s="43"/>
      <c r="K11742" s="43"/>
      <c r="L11742" s="43"/>
      <c r="M11742" s="43"/>
      <c r="N11742" s="43"/>
      <c r="O11742" s="43"/>
      <c r="P11742" s="43"/>
      <c r="Q11742" s="43"/>
      <c r="R11742" s="43"/>
      <c r="S11742" s="43"/>
      <c r="T11742" s="43"/>
      <c r="U11742" s="43"/>
      <c r="V11742" s="43"/>
      <c r="W11742" s="43"/>
      <c r="X11742" s="43"/>
      <c r="Y11742" s="43"/>
      <c r="Z11742" s="43"/>
      <c r="AA11742" s="43"/>
      <c r="AB11742" s="43"/>
      <c r="AC11742" s="43"/>
      <c r="AD11742" s="43"/>
      <c r="AE11742" s="43"/>
      <c r="AF11742" s="43"/>
      <c r="AG11742" s="43"/>
      <c r="AH11742" s="43"/>
      <c r="AI11742" s="43"/>
    </row>
    <row r="11743" spans="6:35" x14ac:dyDescent="0.25">
      <c r="F11743" s="42" t="s">
        <v>952</v>
      </c>
      <c r="G11743" s="43"/>
      <c r="H11743" s="43"/>
      <c r="I11743" s="43"/>
      <c r="J11743" s="43"/>
      <c r="K11743" s="43"/>
      <c r="L11743" s="43"/>
      <c r="M11743" s="43"/>
      <c r="N11743" s="43"/>
      <c r="O11743" s="43"/>
      <c r="P11743" s="43"/>
      <c r="Q11743" s="43"/>
      <c r="R11743" s="43"/>
      <c r="S11743" s="43"/>
      <c r="T11743" s="43"/>
      <c r="U11743" s="43"/>
      <c r="V11743" s="43"/>
      <c r="W11743" s="43"/>
      <c r="X11743" s="43"/>
      <c r="Y11743" s="43"/>
      <c r="Z11743" s="43"/>
      <c r="AA11743" s="43"/>
      <c r="AB11743" s="43"/>
      <c r="AC11743" s="43"/>
      <c r="AD11743" s="43"/>
      <c r="AE11743" s="43"/>
      <c r="AF11743" s="43"/>
      <c r="AG11743" s="43"/>
      <c r="AH11743" s="43"/>
      <c r="AI11743" s="43"/>
    </row>
    <row r="11744" spans="6:35" x14ac:dyDescent="0.25">
      <c r="F11744" s="42" t="s">
        <v>988</v>
      </c>
      <c r="G11744" s="43"/>
      <c r="H11744" s="43"/>
      <c r="I11744" s="43"/>
      <c r="J11744" s="43"/>
      <c r="K11744" s="43"/>
      <c r="L11744" s="43"/>
      <c r="M11744" s="43"/>
      <c r="N11744" s="43"/>
      <c r="O11744" s="43"/>
      <c r="P11744" s="43"/>
      <c r="Q11744" s="43"/>
      <c r="R11744" s="43"/>
      <c r="S11744" s="43"/>
      <c r="T11744" s="43"/>
      <c r="U11744" s="43"/>
      <c r="V11744" s="43"/>
      <c r="W11744" s="43"/>
      <c r="X11744" s="43"/>
      <c r="Y11744" s="43"/>
      <c r="Z11744" s="43"/>
      <c r="AA11744" s="43"/>
      <c r="AB11744" s="43"/>
      <c r="AC11744" s="43"/>
      <c r="AD11744" s="43"/>
      <c r="AE11744" s="43"/>
      <c r="AF11744" s="43"/>
      <c r="AG11744" s="43"/>
      <c r="AH11744" s="43"/>
      <c r="AI11744" s="43"/>
    </row>
    <row r="11745" spans="6:35" x14ac:dyDescent="0.25">
      <c r="F11745" s="42" t="s">
        <v>989</v>
      </c>
      <c r="G11745" s="43"/>
      <c r="H11745" s="43"/>
      <c r="I11745" s="43"/>
      <c r="J11745" s="43"/>
      <c r="K11745" s="43"/>
      <c r="L11745" s="43"/>
      <c r="M11745" s="43"/>
      <c r="N11745" s="43"/>
      <c r="O11745" s="43"/>
      <c r="P11745" s="43"/>
      <c r="Q11745" s="43"/>
      <c r="R11745" s="43"/>
      <c r="S11745" s="43"/>
      <c r="T11745" s="43"/>
      <c r="U11745" s="43"/>
      <c r="V11745" s="43"/>
      <c r="W11745" s="43"/>
      <c r="X11745" s="43"/>
      <c r="Y11745" s="43"/>
      <c r="Z11745" s="43"/>
      <c r="AA11745" s="43"/>
      <c r="AB11745" s="43"/>
      <c r="AC11745" s="43"/>
      <c r="AD11745" s="43"/>
      <c r="AE11745" s="43"/>
      <c r="AF11745" s="43"/>
      <c r="AG11745" s="43"/>
      <c r="AH11745" s="43"/>
      <c r="AI11745" s="43"/>
    </row>
    <row r="11746" spans="6:35" x14ac:dyDescent="0.25">
      <c r="F11746" s="42" t="s">
        <v>990</v>
      </c>
      <c r="G11746" s="43"/>
      <c r="H11746" s="43"/>
      <c r="I11746" s="43"/>
      <c r="J11746" s="43"/>
      <c r="K11746" s="43"/>
      <c r="L11746" s="43"/>
      <c r="M11746" s="43"/>
      <c r="N11746" s="43"/>
      <c r="O11746" s="43"/>
      <c r="P11746" s="43"/>
      <c r="Q11746" s="43"/>
      <c r="R11746" s="43"/>
      <c r="S11746" s="43"/>
      <c r="T11746" s="43"/>
      <c r="U11746" s="43"/>
      <c r="V11746" s="43"/>
      <c r="W11746" s="43"/>
      <c r="X11746" s="43"/>
      <c r="Y11746" s="43"/>
      <c r="Z11746" s="43"/>
      <c r="AA11746" s="43"/>
      <c r="AB11746" s="43"/>
      <c r="AC11746" s="43"/>
      <c r="AD11746" s="43"/>
      <c r="AE11746" s="43"/>
      <c r="AF11746" s="43"/>
      <c r="AG11746" s="43"/>
      <c r="AH11746" s="43"/>
      <c r="AI11746" s="43"/>
    </row>
    <row r="11747" spans="6:35" x14ac:dyDescent="0.25">
      <c r="F11747" s="42" t="s">
        <v>991</v>
      </c>
      <c r="G11747" s="43"/>
      <c r="H11747" s="43"/>
      <c r="I11747" s="43"/>
      <c r="J11747" s="43"/>
      <c r="K11747" s="43"/>
      <c r="L11747" s="43"/>
      <c r="M11747" s="43"/>
      <c r="N11747" s="43"/>
      <c r="O11747" s="43"/>
      <c r="P11747" s="43"/>
      <c r="Q11747" s="43"/>
      <c r="R11747" s="43"/>
      <c r="S11747" s="43"/>
      <c r="T11747" s="43"/>
      <c r="U11747" s="43"/>
      <c r="V11747" s="43"/>
      <c r="W11747" s="43"/>
      <c r="X11747" s="43"/>
      <c r="Y11747" s="43"/>
      <c r="Z11747" s="43"/>
      <c r="AA11747" s="43"/>
      <c r="AB11747" s="43"/>
      <c r="AC11747" s="43"/>
      <c r="AD11747" s="43"/>
      <c r="AE11747" s="43"/>
      <c r="AF11747" s="43"/>
      <c r="AG11747" s="43"/>
      <c r="AH11747" s="43"/>
      <c r="AI11747" s="43"/>
    </row>
    <row r="11748" spans="6:35" x14ac:dyDescent="0.25">
      <c r="F11748" s="42" t="s">
        <v>993</v>
      </c>
      <c r="G11748" s="43"/>
      <c r="H11748" s="43"/>
      <c r="I11748" s="43"/>
      <c r="J11748" s="43"/>
      <c r="K11748" s="43"/>
      <c r="L11748" s="43"/>
      <c r="M11748" s="43"/>
      <c r="N11748" s="43"/>
      <c r="O11748" s="43"/>
      <c r="P11748" s="43"/>
      <c r="Q11748" s="43"/>
      <c r="R11748" s="43"/>
      <c r="S11748" s="43"/>
      <c r="T11748" s="43"/>
      <c r="U11748" s="43"/>
      <c r="V11748" s="43"/>
      <c r="W11748" s="43"/>
      <c r="X11748" s="43"/>
      <c r="Y11748" s="43"/>
      <c r="Z11748" s="43"/>
      <c r="AA11748" s="43"/>
      <c r="AB11748" s="43"/>
      <c r="AC11748" s="43"/>
      <c r="AD11748" s="43"/>
      <c r="AE11748" s="43"/>
      <c r="AF11748" s="43"/>
      <c r="AG11748" s="43"/>
      <c r="AH11748" s="43"/>
      <c r="AI11748" s="43"/>
    </row>
    <row r="11749" spans="6:35" x14ac:dyDescent="0.25">
      <c r="F11749" s="42" t="s">
        <v>994</v>
      </c>
      <c r="G11749" s="43"/>
      <c r="H11749" s="43"/>
      <c r="I11749" s="43"/>
      <c r="J11749" s="43"/>
      <c r="K11749" s="43"/>
      <c r="L11749" s="43"/>
      <c r="M11749" s="43"/>
      <c r="N11749" s="43"/>
      <c r="O11749" s="43"/>
      <c r="P11749" s="43"/>
      <c r="Q11749" s="43"/>
      <c r="R11749" s="43"/>
      <c r="S11749" s="43"/>
      <c r="T11749" s="43"/>
      <c r="U11749" s="43"/>
      <c r="V11749" s="43"/>
      <c r="W11749" s="43"/>
      <c r="X11749" s="43"/>
      <c r="Y11749" s="43"/>
      <c r="Z11749" s="43"/>
      <c r="AA11749" s="43"/>
      <c r="AB11749" s="43"/>
      <c r="AC11749" s="43"/>
      <c r="AD11749" s="43"/>
      <c r="AE11749" s="43"/>
      <c r="AF11749" s="43"/>
      <c r="AG11749" s="43"/>
      <c r="AH11749" s="43"/>
      <c r="AI11749" s="43"/>
    </row>
    <row r="11750" spans="6:35" x14ac:dyDescent="0.25">
      <c r="F11750" s="42" t="s">
        <v>1996</v>
      </c>
      <c r="G11750" s="43"/>
      <c r="H11750" s="43"/>
      <c r="I11750" s="43"/>
      <c r="J11750" s="43"/>
      <c r="K11750" s="43"/>
      <c r="L11750" s="43"/>
      <c r="M11750" s="43"/>
      <c r="N11750" s="43"/>
      <c r="O11750" s="43"/>
      <c r="P11750" s="43"/>
      <c r="Q11750" s="43"/>
      <c r="R11750" s="43"/>
      <c r="S11750" s="43"/>
      <c r="T11750" s="43"/>
      <c r="U11750" s="43"/>
      <c r="V11750" s="43"/>
      <c r="W11750" s="43"/>
      <c r="X11750" s="43"/>
      <c r="Y11750" s="43"/>
      <c r="Z11750" s="43"/>
      <c r="AA11750" s="43"/>
      <c r="AB11750" s="43"/>
      <c r="AC11750" s="43"/>
      <c r="AD11750" s="43"/>
      <c r="AE11750" s="43"/>
      <c r="AF11750" s="43"/>
      <c r="AG11750" s="43"/>
      <c r="AH11750" s="43"/>
      <c r="AI11750" s="43"/>
    </row>
    <row r="11751" spans="6:35" x14ac:dyDescent="0.25">
      <c r="F11751" s="42" t="s">
        <v>2007</v>
      </c>
      <c r="G11751" s="43"/>
      <c r="H11751" s="43"/>
      <c r="I11751" s="43"/>
      <c r="J11751" s="43"/>
      <c r="K11751" s="43"/>
      <c r="L11751" s="43"/>
      <c r="M11751" s="43"/>
      <c r="N11751" s="43"/>
      <c r="O11751" s="43"/>
      <c r="P11751" s="43"/>
      <c r="Q11751" s="43"/>
      <c r="R11751" s="43"/>
      <c r="S11751" s="43"/>
      <c r="T11751" s="43"/>
      <c r="U11751" s="43"/>
      <c r="V11751" s="43"/>
      <c r="W11751" s="43"/>
      <c r="X11751" s="43"/>
      <c r="Y11751" s="43"/>
      <c r="Z11751" s="43"/>
      <c r="AA11751" s="43"/>
      <c r="AB11751" s="43"/>
      <c r="AC11751" s="43"/>
      <c r="AD11751" s="43"/>
      <c r="AE11751" s="43"/>
      <c r="AF11751" s="43"/>
      <c r="AG11751" s="43"/>
      <c r="AH11751" s="43"/>
      <c r="AI11751" s="43"/>
    </row>
    <row r="11752" spans="6:35" x14ac:dyDescent="0.25">
      <c r="F11752" s="42"/>
      <c r="G11752" s="43"/>
      <c r="H11752" s="43"/>
      <c r="I11752" s="43"/>
      <c r="J11752" s="43"/>
      <c r="K11752" s="43"/>
      <c r="L11752" s="43"/>
      <c r="M11752" s="43"/>
      <c r="N11752" s="43"/>
      <c r="O11752" s="43"/>
      <c r="P11752" s="43"/>
      <c r="Q11752" s="43"/>
      <c r="R11752" s="43"/>
      <c r="S11752" s="43"/>
      <c r="T11752" s="43"/>
      <c r="U11752" s="43"/>
      <c r="V11752" s="43"/>
      <c r="W11752" s="43"/>
      <c r="X11752" s="43"/>
      <c r="Y11752" s="43"/>
      <c r="Z11752" s="43"/>
      <c r="AA11752" s="43"/>
      <c r="AB11752" s="43"/>
      <c r="AC11752" s="43"/>
      <c r="AD11752" s="43"/>
      <c r="AE11752" s="43"/>
      <c r="AF11752" s="43"/>
      <c r="AG11752" s="43"/>
      <c r="AH11752" s="43"/>
      <c r="AI11752" s="43"/>
    </row>
    <row r="11753" spans="6:35" x14ac:dyDescent="0.25">
      <c r="F11753" s="42" t="s">
        <v>946</v>
      </c>
      <c r="G11753" s="43"/>
      <c r="H11753" s="43"/>
      <c r="I11753" s="43"/>
      <c r="J11753" s="43"/>
      <c r="K11753" s="43"/>
      <c r="L11753" s="43"/>
      <c r="M11753" s="43"/>
      <c r="N11753" s="43"/>
      <c r="O11753" s="43"/>
      <c r="P11753" s="43"/>
      <c r="Q11753" s="43"/>
      <c r="R11753" s="43"/>
      <c r="S11753" s="43"/>
      <c r="T11753" s="43"/>
      <c r="U11753" s="43"/>
      <c r="V11753" s="43"/>
      <c r="W11753" s="43"/>
      <c r="X11753" s="43"/>
      <c r="Y11753" s="43"/>
      <c r="Z11753" s="43"/>
      <c r="AA11753" s="43"/>
      <c r="AB11753" s="43"/>
      <c r="AC11753" s="43"/>
      <c r="AD11753" s="43"/>
      <c r="AE11753" s="43"/>
      <c r="AF11753" s="43"/>
      <c r="AG11753" s="43"/>
      <c r="AH11753" s="43"/>
      <c r="AI11753" s="43"/>
    </row>
    <row r="11754" spans="6:35" x14ac:dyDescent="0.25">
      <c r="F11754" s="42" t="s">
        <v>904</v>
      </c>
      <c r="G11754" s="43"/>
      <c r="H11754" s="43"/>
      <c r="I11754" s="43"/>
      <c r="J11754" s="43"/>
      <c r="K11754" s="43"/>
      <c r="L11754" s="43"/>
      <c r="M11754" s="43"/>
      <c r="N11754" s="43"/>
      <c r="O11754" s="43"/>
      <c r="P11754" s="43"/>
      <c r="Q11754" s="43"/>
      <c r="R11754" s="43"/>
      <c r="S11754" s="43"/>
      <c r="T11754" s="43"/>
      <c r="U11754" s="43"/>
      <c r="V11754" s="43"/>
      <c r="W11754" s="43"/>
      <c r="X11754" s="43"/>
      <c r="Y11754" s="43"/>
      <c r="Z11754" s="43"/>
      <c r="AA11754" s="43"/>
      <c r="AB11754" s="43"/>
      <c r="AC11754" s="43"/>
      <c r="AD11754" s="43"/>
      <c r="AE11754" s="43"/>
      <c r="AF11754" s="43"/>
      <c r="AG11754" s="43"/>
      <c r="AH11754" s="43"/>
      <c r="AI11754" s="43"/>
    </row>
    <row r="11762" spans="4:53" x14ac:dyDescent="0.25">
      <c r="D11762" s="13">
        <v>0</v>
      </c>
      <c r="F11762" s="4" t="s">
        <v>1863</v>
      </c>
    </row>
    <row r="11768" spans="4:53" x14ac:dyDescent="0.25">
      <c r="AI11768" s="40" t="s">
        <v>2011</v>
      </c>
      <c r="AJ11768" s="41"/>
      <c r="AK11768" s="41"/>
      <c r="AL11768" s="41"/>
      <c r="AM11768" s="41"/>
      <c r="AN11768" s="41"/>
      <c r="AO11768" s="41"/>
      <c r="AP11768" s="41"/>
      <c r="AQ11768" s="41"/>
      <c r="AR11768" s="41"/>
      <c r="AS11768" s="41"/>
      <c r="AT11768" s="41"/>
      <c r="AU11768" s="41"/>
      <c r="AV11768" s="41"/>
      <c r="AW11768" s="41"/>
      <c r="AX11768" s="41"/>
      <c r="AY11768" s="41"/>
      <c r="AZ11768" s="41"/>
      <c r="BA11768" s="41"/>
    </row>
    <row r="11769" spans="4:53" x14ac:dyDescent="0.25">
      <c r="AI11769" s="40" t="s">
        <v>2009</v>
      </c>
      <c r="AJ11769" s="41"/>
      <c r="AK11769" s="41"/>
      <c r="AL11769" s="41"/>
      <c r="AM11769" s="41"/>
      <c r="AN11769" s="41"/>
      <c r="AO11769" s="41"/>
      <c r="AP11769" s="41"/>
      <c r="AQ11769" s="41"/>
      <c r="AR11769" s="41"/>
      <c r="AS11769" s="41"/>
      <c r="AT11769" s="41"/>
      <c r="AU11769" s="41"/>
      <c r="AV11769" s="41"/>
      <c r="AW11769" s="41"/>
      <c r="AX11769" s="41"/>
      <c r="AY11769" s="41"/>
      <c r="AZ11769" s="41"/>
      <c r="BA11769" s="41"/>
    </row>
    <row r="11770" spans="4:53" x14ac:dyDescent="0.25">
      <c r="AI11770" s="40" t="s">
        <v>2010</v>
      </c>
      <c r="AJ11770" s="41"/>
      <c r="AK11770" s="41"/>
      <c r="AL11770" s="41"/>
      <c r="AM11770" s="41"/>
      <c r="AN11770" s="41"/>
      <c r="AO11770" s="41"/>
      <c r="AP11770" s="41"/>
      <c r="AQ11770" s="41"/>
      <c r="AR11770" s="41"/>
      <c r="AS11770" s="41"/>
      <c r="AT11770" s="41"/>
      <c r="AU11770" s="41"/>
      <c r="AV11770" s="41"/>
      <c r="AW11770" s="41"/>
      <c r="AX11770" s="41"/>
      <c r="AY11770" s="41"/>
      <c r="AZ11770" s="41"/>
      <c r="BA11770" s="41"/>
    </row>
    <row r="11780" spans="4:37" x14ac:dyDescent="0.25">
      <c r="D11780" s="13">
        <v>0</v>
      </c>
      <c r="F11780" s="4" t="s">
        <v>2012</v>
      </c>
    </row>
    <row r="11787" spans="4:37" x14ac:dyDescent="0.25">
      <c r="AK11787" s="4" t="s">
        <v>820</v>
      </c>
    </row>
    <row r="11788" spans="4:37" x14ac:dyDescent="0.25">
      <c r="AK11788" s="1" t="s">
        <v>1992</v>
      </c>
    </row>
    <row r="11797" spans="3:6" x14ac:dyDescent="0.25">
      <c r="C11797" s="1" t="s">
        <v>2031</v>
      </c>
    </row>
    <row r="11799" spans="3:6" x14ac:dyDescent="0.25">
      <c r="D11799" s="13">
        <v>0</v>
      </c>
      <c r="F11799" s="4" t="s">
        <v>2015</v>
      </c>
    </row>
    <row r="11821" spans="6:6" x14ac:dyDescent="0.25">
      <c r="F11821" s="60" t="s">
        <v>2014</v>
      </c>
    </row>
    <row r="11829" spans="4:61" x14ac:dyDescent="0.25">
      <c r="D11829" s="13">
        <v>0</v>
      </c>
    </row>
    <row r="11831" spans="4:61" x14ac:dyDescent="0.25">
      <c r="F11831" s="40" t="s">
        <v>2016</v>
      </c>
      <c r="G11831" s="41"/>
      <c r="H11831" s="41"/>
      <c r="I11831" s="41"/>
      <c r="J11831" s="40"/>
      <c r="K11831" s="41"/>
      <c r="L11831" s="41"/>
      <c r="M11831" s="41"/>
      <c r="N11831" s="41"/>
      <c r="O11831" s="41"/>
      <c r="P11831" s="41"/>
      <c r="Q11831" s="41"/>
      <c r="R11831" s="41"/>
      <c r="S11831" s="41"/>
      <c r="T11831" s="41"/>
      <c r="U11831" s="41"/>
      <c r="V11831" s="41"/>
      <c r="W11831" s="41"/>
      <c r="X11831" s="41"/>
      <c r="Y11831" s="41"/>
      <c r="Z11831" s="41"/>
      <c r="AA11831" s="41"/>
      <c r="AB11831" s="41"/>
      <c r="AC11831" s="41"/>
      <c r="AD11831" s="41"/>
      <c r="AE11831" s="41"/>
      <c r="AF11831" s="41"/>
      <c r="AG11831" s="41"/>
      <c r="AH11831" s="41"/>
      <c r="AI11831" s="41"/>
      <c r="AJ11831" s="41"/>
      <c r="AK11831" s="41"/>
      <c r="AL11831" s="41"/>
      <c r="AM11831" s="41"/>
      <c r="AN11831" s="41"/>
      <c r="AO11831" s="41"/>
      <c r="AP11831" s="41"/>
      <c r="AQ11831" s="41"/>
      <c r="AR11831" s="41"/>
      <c r="AS11831" s="41"/>
      <c r="AT11831" s="41"/>
      <c r="AU11831" s="41"/>
      <c r="AV11831" s="41"/>
      <c r="AW11831" s="41"/>
      <c r="AX11831" s="41"/>
      <c r="AY11831" s="41"/>
      <c r="AZ11831" s="41"/>
      <c r="BA11831" s="41"/>
      <c r="BB11831" s="41"/>
      <c r="BC11831" s="41"/>
      <c r="BD11831" s="41"/>
      <c r="BE11831" s="41"/>
      <c r="BF11831" s="41"/>
      <c r="BG11831" s="41"/>
      <c r="BH11831" s="41"/>
      <c r="BI11831" s="41"/>
    </row>
    <row r="11832" spans="4:61" x14ac:dyDescent="0.25">
      <c r="F11832" s="40" t="s">
        <v>2017</v>
      </c>
      <c r="G11832" s="41"/>
      <c r="H11832" s="41"/>
      <c r="I11832" s="41"/>
      <c r="J11832" s="41"/>
      <c r="K11832" s="41"/>
      <c r="L11832" s="41"/>
      <c r="M11832" s="41"/>
      <c r="N11832" s="41"/>
      <c r="O11832" s="41"/>
      <c r="P11832" s="41"/>
      <c r="Q11832" s="41"/>
      <c r="R11832" s="41"/>
      <c r="S11832" s="41"/>
      <c r="T11832" s="41"/>
      <c r="U11832" s="41"/>
      <c r="V11832" s="41"/>
      <c r="W11832" s="41"/>
      <c r="X11832" s="41"/>
      <c r="Y11832" s="41"/>
      <c r="Z11832" s="41"/>
      <c r="AA11832" s="41"/>
      <c r="AB11832" s="41"/>
      <c r="AC11832" s="41"/>
      <c r="AD11832" s="41"/>
      <c r="AE11832" s="41"/>
      <c r="AF11832" s="41"/>
      <c r="AG11832" s="41"/>
      <c r="AH11832" s="41"/>
      <c r="AI11832" s="41"/>
      <c r="AJ11832" s="41"/>
      <c r="AK11832" s="41"/>
      <c r="AL11832" s="41"/>
      <c r="AM11832" s="41"/>
      <c r="AN11832" s="41"/>
      <c r="AO11832" s="41"/>
      <c r="AP11832" s="41"/>
      <c r="AQ11832" s="41"/>
      <c r="AR11832" s="41"/>
      <c r="AS11832" s="41"/>
      <c r="AT11832" s="41"/>
      <c r="AU11832" s="41"/>
      <c r="AV11832" s="41"/>
      <c r="AW11832" s="41"/>
      <c r="AX11832" s="41"/>
      <c r="AY11832" s="41"/>
      <c r="AZ11832" s="41"/>
      <c r="BA11832" s="41"/>
      <c r="BB11832" s="41"/>
      <c r="BC11832" s="41"/>
      <c r="BD11832" s="41"/>
      <c r="BE11832" s="41"/>
      <c r="BF11832" s="41"/>
      <c r="BG11832" s="41"/>
      <c r="BH11832" s="41"/>
      <c r="BI11832" s="41"/>
    </row>
    <row r="11833" spans="4:61" x14ac:dyDescent="0.25">
      <c r="F11833" s="40" t="s">
        <v>2018</v>
      </c>
      <c r="G11833" s="41"/>
      <c r="H11833" s="41"/>
      <c r="I11833" s="41"/>
      <c r="J11833" s="41"/>
      <c r="K11833" s="41"/>
      <c r="L11833" s="41"/>
      <c r="M11833" s="41"/>
      <c r="N11833" s="41"/>
      <c r="O11833" s="41"/>
      <c r="P11833" s="41"/>
      <c r="Q11833" s="41"/>
      <c r="R11833" s="41"/>
      <c r="S11833" s="41"/>
      <c r="T11833" s="41"/>
      <c r="U11833" s="41"/>
      <c r="V11833" s="41"/>
      <c r="W11833" s="41"/>
      <c r="X11833" s="41"/>
      <c r="Y11833" s="41"/>
      <c r="Z11833" s="41"/>
      <c r="AA11833" s="41"/>
      <c r="AB11833" s="41"/>
      <c r="AC11833" s="41"/>
      <c r="AD11833" s="41"/>
      <c r="AE11833" s="41"/>
      <c r="AF11833" s="41"/>
      <c r="AG11833" s="41"/>
      <c r="AH11833" s="41"/>
      <c r="AI11833" s="41"/>
      <c r="AJ11833" s="41"/>
      <c r="AK11833" s="41"/>
      <c r="AL11833" s="41"/>
      <c r="AM11833" s="41"/>
      <c r="AN11833" s="41"/>
      <c r="AO11833" s="41"/>
      <c r="AP11833" s="41"/>
      <c r="AQ11833" s="41"/>
      <c r="AR11833" s="41"/>
      <c r="AS11833" s="41"/>
      <c r="AT11833" s="41"/>
      <c r="AU11833" s="41"/>
      <c r="AV11833" s="41"/>
      <c r="AW11833" s="41"/>
      <c r="AX11833" s="41"/>
      <c r="AY11833" s="41"/>
      <c r="AZ11833" s="41"/>
      <c r="BA11833" s="41"/>
      <c r="BB11833" s="41"/>
      <c r="BC11833" s="41"/>
      <c r="BD11833" s="41"/>
      <c r="BE11833" s="41"/>
      <c r="BF11833" s="41"/>
      <c r="BG11833" s="41"/>
      <c r="BH11833" s="41"/>
      <c r="BI11833" s="41"/>
    </row>
    <row r="11834" spans="4:61" x14ac:dyDescent="0.25">
      <c r="F11834" s="40" t="s">
        <v>2019</v>
      </c>
      <c r="G11834" s="41"/>
      <c r="H11834" s="41"/>
      <c r="I11834" s="41"/>
      <c r="J11834" s="41"/>
      <c r="K11834" s="41"/>
      <c r="L11834" s="41"/>
      <c r="M11834" s="41"/>
      <c r="N11834" s="41"/>
      <c r="O11834" s="41"/>
      <c r="P11834" s="41"/>
      <c r="Q11834" s="41"/>
      <c r="R11834" s="41"/>
      <c r="S11834" s="41"/>
      <c r="T11834" s="41"/>
      <c r="U11834" s="41"/>
      <c r="V11834" s="41"/>
      <c r="W11834" s="41"/>
      <c r="X11834" s="41"/>
      <c r="Y11834" s="41"/>
      <c r="Z11834" s="41"/>
      <c r="AA11834" s="41"/>
      <c r="AB11834" s="41"/>
      <c r="AC11834" s="41"/>
      <c r="AD11834" s="41"/>
      <c r="AE11834" s="41"/>
      <c r="AF11834" s="41"/>
      <c r="AG11834" s="41"/>
      <c r="AH11834" s="41"/>
      <c r="AI11834" s="41"/>
      <c r="AJ11834" s="41"/>
      <c r="AK11834" s="41"/>
      <c r="AL11834" s="41"/>
      <c r="AM11834" s="41"/>
      <c r="AN11834" s="41"/>
      <c r="AO11834" s="41"/>
      <c r="AP11834" s="41"/>
      <c r="AQ11834" s="41"/>
      <c r="AR11834" s="41"/>
      <c r="AS11834" s="41"/>
      <c r="AT11834" s="41"/>
      <c r="AU11834" s="41"/>
      <c r="AV11834" s="41"/>
      <c r="AW11834" s="41"/>
      <c r="AX11834" s="41"/>
      <c r="AY11834" s="41"/>
      <c r="AZ11834" s="41"/>
      <c r="BA11834" s="41"/>
      <c r="BB11834" s="41"/>
      <c r="BC11834" s="41"/>
      <c r="BD11834" s="41"/>
      <c r="BE11834" s="41"/>
      <c r="BF11834" s="41"/>
      <c r="BG11834" s="41"/>
      <c r="BH11834" s="41"/>
      <c r="BI11834" s="41"/>
    </row>
    <row r="11835" spans="4:61" x14ac:dyDescent="0.25">
      <c r="F11835" s="40" t="s">
        <v>2020</v>
      </c>
      <c r="G11835" s="41"/>
      <c r="H11835" s="41"/>
      <c r="I11835" s="41"/>
      <c r="J11835" s="41"/>
      <c r="K11835" s="41"/>
      <c r="L11835" s="41"/>
      <c r="M11835" s="41"/>
      <c r="N11835" s="41"/>
      <c r="O11835" s="41"/>
      <c r="P11835" s="41"/>
      <c r="Q11835" s="41"/>
      <c r="R11835" s="41"/>
      <c r="S11835" s="41"/>
      <c r="T11835" s="41"/>
      <c r="U11835" s="41"/>
      <c r="V11835" s="41"/>
      <c r="W11835" s="41"/>
      <c r="X11835" s="41"/>
      <c r="Y11835" s="41"/>
      <c r="Z11835" s="41"/>
      <c r="AA11835" s="41"/>
      <c r="AB11835" s="41"/>
      <c r="AC11835" s="41"/>
      <c r="AD11835" s="41"/>
      <c r="AE11835" s="41"/>
      <c r="AF11835" s="41"/>
      <c r="AG11835" s="41"/>
      <c r="AH11835" s="41"/>
      <c r="AI11835" s="41"/>
      <c r="AJ11835" s="41"/>
      <c r="AK11835" s="41"/>
      <c r="AL11835" s="41"/>
      <c r="AM11835" s="41"/>
      <c r="AN11835" s="41"/>
      <c r="AO11835" s="41"/>
      <c r="AP11835" s="41"/>
      <c r="AQ11835" s="41"/>
      <c r="AR11835" s="41"/>
      <c r="AS11835" s="41"/>
      <c r="AT11835" s="41"/>
      <c r="AU11835" s="41"/>
      <c r="AV11835" s="41"/>
      <c r="AW11835" s="41"/>
      <c r="AX11835" s="41"/>
      <c r="AY11835" s="41"/>
      <c r="AZ11835" s="41"/>
      <c r="BA11835" s="41"/>
      <c r="BB11835" s="41"/>
      <c r="BC11835" s="41"/>
      <c r="BD11835" s="41"/>
      <c r="BE11835" s="41"/>
      <c r="BF11835" s="41"/>
      <c r="BG11835" s="41"/>
      <c r="BH11835" s="41"/>
      <c r="BI11835" s="41"/>
    </row>
    <row r="11840" spans="4:61" x14ac:dyDescent="0.25">
      <c r="D11840" s="13">
        <v>0</v>
      </c>
    </row>
    <row r="11847" spans="29:29" x14ac:dyDescent="0.25">
      <c r="AC11847" s="1" t="s">
        <v>2021</v>
      </c>
    </row>
    <row r="11848" spans="29:29" x14ac:dyDescent="0.25">
      <c r="AC11848" s="1" t="s">
        <v>2022</v>
      </c>
    </row>
    <row r="11849" spans="29:29" x14ac:dyDescent="0.25">
      <c r="AC11849" s="1" t="s">
        <v>2023</v>
      </c>
    </row>
    <row r="11857" spans="6:108" x14ac:dyDescent="0.25">
      <c r="F11857" s="1" t="s">
        <v>2021</v>
      </c>
      <c r="V11857" s="1" t="s">
        <v>2022</v>
      </c>
      <c r="AK11857" s="1" t="s">
        <v>2023</v>
      </c>
    </row>
    <row r="11859" spans="6:108" x14ac:dyDescent="0.25">
      <c r="F11859" s="4" t="s">
        <v>1152</v>
      </c>
      <c r="V11859" s="4" t="s">
        <v>1152</v>
      </c>
      <c r="AK11859" s="4" t="s">
        <v>1152</v>
      </c>
    </row>
    <row r="11860" spans="6:108" x14ac:dyDescent="0.25">
      <c r="F11860" s="1" t="s">
        <v>2024</v>
      </c>
      <c r="V11860" s="1" t="s">
        <v>2024</v>
      </c>
      <c r="AK11860" s="1" t="s">
        <v>2024</v>
      </c>
    </row>
    <row r="11862" spans="6:108" x14ac:dyDescent="0.25">
      <c r="F11862" s="4" t="s">
        <v>1541</v>
      </c>
      <c r="V11862" s="4" t="s">
        <v>1541</v>
      </c>
      <c r="AK11862" s="4" t="s">
        <v>1541</v>
      </c>
    </row>
    <row r="11863" spans="6:108" x14ac:dyDescent="0.25">
      <c r="F11863" s="1" t="s">
        <v>2025</v>
      </c>
      <c r="V11863" s="1" t="s">
        <v>2026</v>
      </c>
      <c r="AK11863" s="1" t="s">
        <v>2027</v>
      </c>
    </row>
    <row r="11865" spans="6:108" x14ac:dyDescent="0.25">
      <c r="F11865" s="42" t="s">
        <v>868</v>
      </c>
      <c r="G11865" s="43"/>
      <c r="H11865" s="43"/>
      <c r="I11865" s="43"/>
      <c r="J11865" s="43"/>
      <c r="K11865" s="43"/>
      <c r="L11865" s="43"/>
      <c r="M11865" s="43"/>
      <c r="N11865" s="43"/>
      <c r="O11865" s="43"/>
      <c r="P11865" s="43"/>
      <c r="Q11865" s="43"/>
      <c r="R11865" s="43"/>
      <c r="S11865" s="43"/>
      <c r="T11865" s="43"/>
      <c r="U11865" s="43"/>
      <c r="V11865" s="43"/>
      <c r="W11865" s="43"/>
      <c r="X11865" s="43"/>
      <c r="Y11865" s="43"/>
      <c r="Z11865" s="43"/>
      <c r="AA11865" s="43"/>
      <c r="AB11865" s="43"/>
      <c r="AC11865" s="43"/>
      <c r="AD11865" s="43"/>
      <c r="AE11865" s="43"/>
      <c r="AF11865" s="43"/>
      <c r="AG11865" s="43"/>
      <c r="AH11865" s="43"/>
      <c r="AI11865" s="43"/>
      <c r="AJ11865" s="43"/>
      <c r="AK11865" s="43"/>
      <c r="AL11865" s="43"/>
      <c r="AO11865" s="42" t="s">
        <v>868</v>
      </c>
      <c r="AP11865" s="43"/>
      <c r="AQ11865" s="43"/>
      <c r="AR11865" s="43"/>
      <c r="AS11865" s="43"/>
      <c r="AT11865" s="43"/>
      <c r="AU11865" s="43"/>
      <c r="AV11865" s="43"/>
      <c r="AW11865" s="43"/>
      <c r="AX11865" s="43"/>
      <c r="AY11865" s="43"/>
      <c r="AZ11865" s="43"/>
      <c r="BA11865" s="43"/>
      <c r="BB11865" s="43"/>
      <c r="BC11865" s="43"/>
      <c r="BD11865" s="43"/>
      <c r="BE11865" s="43"/>
      <c r="BF11865" s="43"/>
      <c r="BG11865" s="43"/>
      <c r="BH11865" s="43"/>
      <c r="BI11865" s="43"/>
      <c r="BJ11865" s="43"/>
      <c r="BK11865" s="43"/>
      <c r="BL11865" s="43"/>
      <c r="BM11865" s="43"/>
      <c r="BN11865" s="43"/>
      <c r="BO11865" s="43"/>
      <c r="BP11865" s="43"/>
      <c r="BQ11865" s="43"/>
      <c r="BR11865" s="43"/>
      <c r="BS11865" s="43"/>
      <c r="BT11865" s="43"/>
      <c r="BU11865" s="43"/>
      <c r="BX11865" s="42" t="s">
        <v>868</v>
      </c>
      <c r="BY11865" s="43"/>
      <c r="BZ11865" s="43"/>
      <c r="CA11865" s="43"/>
      <c r="CB11865" s="43"/>
      <c r="CC11865" s="43"/>
      <c r="CD11865" s="43"/>
      <c r="CE11865" s="43"/>
      <c r="CF11865" s="43"/>
      <c r="CG11865" s="43"/>
      <c r="CH11865" s="43"/>
      <c r="CI11865" s="43"/>
      <c r="CJ11865" s="43"/>
      <c r="CK11865" s="43"/>
      <c r="CL11865" s="43"/>
      <c r="CM11865" s="43"/>
      <c r="CN11865" s="43"/>
      <c r="CO11865" s="43"/>
      <c r="CP11865" s="43"/>
      <c r="CQ11865" s="43"/>
      <c r="CR11865" s="43"/>
      <c r="CS11865" s="43"/>
      <c r="CT11865" s="43"/>
      <c r="CU11865" s="43"/>
      <c r="CV11865" s="43"/>
      <c r="CW11865" s="43"/>
      <c r="CX11865" s="43"/>
      <c r="CY11865" s="43"/>
      <c r="CZ11865" s="43"/>
      <c r="DA11865" s="43"/>
      <c r="DB11865" s="43"/>
      <c r="DC11865" s="43"/>
      <c r="DD11865" s="43"/>
    </row>
    <row r="11866" spans="6:108" x14ac:dyDescent="0.25">
      <c r="F11866" s="42"/>
      <c r="G11866" s="43"/>
      <c r="H11866" s="43"/>
      <c r="I11866" s="43"/>
      <c r="J11866" s="43"/>
      <c r="K11866" s="43"/>
      <c r="L11866" s="43"/>
      <c r="M11866" s="43"/>
      <c r="N11866" s="43"/>
      <c r="O11866" s="43"/>
      <c r="P11866" s="43"/>
      <c r="Q11866" s="43"/>
      <c r="R11866" s="43"/>
      <c r="S11866" s="43"/>
      <c r="T11866" s="43"/>
      <c r="U11866" s="43"/>
      <c r="V11866" s="43"/>
      <c r="W11866" s="43"/>
      <c r="X11866" s="43"/>
      <c r="Y11866" s="43"/>
      <c r="Z11866" s="43"/>
      <c r="AA11866" s="43"/>
      <c r="AB11866" s="43"/>
      <c r="AC11866" s="43"/>
      <c r="AD11866" s="43"/>
      <c r="AE11866" s="43"/>
      <c r="AF11866" s="43"/>
      <c r="AG11866" s="43"/>
      <c r="AH11866" s="43"/>
      <c r="AI11866" s="43"/>
      <c r="AJ11866" s="43"/>
      <c r="AK11866" s="43"/>
      <c r="AL11866" s="43"/>
      <c r="AO11866" s="42"/>
      <c r="AP11866" s="43"/>
      <c r="AQ11866" s="43"/>
      <c r="AR11866" s="43"/>
      <c r="AS11866" s="43"/>
      <c r="AT11866" s="43"/>
      <c r="AU11866" s="43"/>
      <c r="AV11866" s="43"/>
      <c r="AW11866" s="43"/>
      <c r="AX11866" s="43"/>
      <c r="AY11866" s="43"/>
      <c r="AZ11866" s="43"/>
      <c r="BA11866" s="43"/>
      <c r="BB11866" s="43"/>
      <c r="BC11866" s="43"/>
      <c r="BD11866" s="43"/>
      <c r="BE11866" s="43"/>
      <c r="BF11866" s="43"/>
      <c r="BG11866" s="43"/>
      <c r="BH11866" s="43"/>
      <c r="BI11866" s="43"/>
      <c r="BJ11866" s="43"/>
      <c r="BK11866" s="43"/>
      <c r="BL11866" s="43"/>
      <c r="BM11866" s="43"/>
      <c r="BN11866" s="43"/>
      <c r="BO11866" s="43"/>
      <c r="BP11866" s="43"/>
      <c r="BQ11866" s="43"/>
      <c r="BR11866" s="43"/>
      <c r="BS11866" s="43"/>
      <c r="BT11866" s="43"/>
      <c r="BU11866" s="43"/>
      <c r="BX11866" s="42"/>
      <c r="BY11866" s="43"/>
      <c r="BZ11866" s="43"/>
      <c r="CA11866" s="43"/>
      <c r="CB11866" s="43"/>
      <c r="CC11866" s="43"/>
      <c r="CD11866" s="43"/>
      <c r="CE11866" s="43"/>
      <c r="CF11866" s="43"/>
      <c r="CG11866" s="43"/>
      <c r="CH11866" s="43"/>
      <c r="CI11866" s="43"/>
      <c r="CJ11866" s="43"/>
      <c r="CK11866" s="43"/>
      <c r="CL11866" s="43"/>
      <c r="CM11866" s="43"/>
      <c r="CN11866" s="43"/>
      <c r="CO11866" s="43"/>
      <c r="CP11866" s="43"/>
      <c r="CQ11866" s="43"/>
      <c r="CR11866" s="43"/>
      <c r="CS11866" s="43"/>
      <c r="CT11866" s="43"/>
      <c r="CU11866" s="43"/>
      <c r="CV11866" s="43"/>
      <c r="CW11866" s="43"/>
      <c r="CX11866" s="43"/>
      <c r="CY11866" s="43"/>
      <c r="CZ11866" s="43"/>
      <c r="DA11866" s="43"/>
      <c r="DB11866" s="43"/>
      <c r="DC11866" s="43"/>
      <c r="DD11866" s="43"/>
    </row>
    <row r="11867" spans="6:108" x14ac:dyDescent="0.25">
      <c r="F11867" s="42" t="s">
        <v>706</v>
      </c>
      <c r="G11867" s="43"/>
      <c r="H11867" s="43"/>
      <c r="I11867" s="43"/>
      <c r="J11867" s="43"/>
      <c r="K11867" s="43"/>
      <c r="L11867" s="43"/>
      <c r="M11867" s="43"/>
      <c r="N11867" s="43"/>
      <c r="O11867" s="43"/>
      <c r="P11867" s="43"/>
      <c r="Q11867" s="43"/>
      <c r="R11867" s="43"/>
      <c r="S11867" s="43"/>
      <c r="T11867" s="43"/>
      <c r="U11867" s="43"/>
      <c r="V11867" s="43"/>
      <c r="W11867" s="43"/>
      <c r="X11867" s="43"/>
      <c r="Y11867" s="43"/>
      <c r="Z11867" s="43"/>
      <c r="AA11867" s="43"/>
      <c r="AB11867" s="43"/>
      <c r="AC11867" s="43"/>
      <c r="AD11867" s="43"/>
      <c r="AE11867" s="43"/>
      <c r="AF11867" s="43"/>
      <c r="AG11867" s="43"/>
      <c r="AH11867" s="43"/>
      <c r="AI11867" s="43"/>
      <c r="AJ11867" s="43"/>
      <c r="AK11867" s="43"/>
      <c r="AL11867" s="43"/>
      <c r="AO11867" s="42" t="s">
        <v>706</v>
      </c>
      <c r="AP11867" s="43"/>
      <c r="AQ11867" s="43"/>
      <c r="AR11867" s="43"/>
      <c r="AS11867" s="43"/>
      <c r="AT11867" s="43"/>
      <c r="AU11867" s="43"/>
      <c r="AV11867" s="43"/>
      <c r="AW11867" s="43"/>
      <c r="AX11867" s="43"/>
      <c r="AY11867" s="43"/>
      <c r="AZ11867" s="43"/>
      <c r="BA11867" s="43"/>
      <c r="BB11867" s="43"/>
      <c r="BC11867" s="43"/>
      <c r="BD11867" s="43"/>
      <c r="BE11867" s="43"/>
      <c r="BF11867" s="43"/>
      <c r="BG11867" s="43"/>
      <c r="BH11867" s="43"/>
      <c r="BI11867" s="43"/>
      <c r="BJ11867" s="43"/>
      <c r="BK11867" s="43"/>
      <c r="BL11867" s="43"/>
      <c r="BM11867" s="43"/>
      <c r="BN11867" s="43"/>
      <c r="BO11867" s="43"/>
      <c r="BP11867" s="43"/>
      <c r="BQ11867" s="43"/>
      <c r="BR11867" s="43"/>
      <c r="BS11867" s="43"/>
      <c r="BT11867" s="43"/>
      <c r="BU11867" s="43"/>
      <c r="BX11867" s="42" t="s">
        <v>706</v>
      </c>
      <c r="BY11867" s="43"/>
      <c r="BZ11867" s="43"/>
      <c r="CA11867" s="43"/>
      <c r="CB11867" s="43"/>
      <c r="CC11867" s="43"/>
      <c r="CD11867" s="43"/>
      <c r="CE11867" s="43"/>
      <c r="CF11867" s="43"/>
      <c r="CG11867" s="43"/>
      <c r="CH11867" s="43"/>
      <c r="CI11867" s="43"/>
      <c r="CJ11867" s="43"/>
      <c r="CK11867" s="43"/>
      <c r="CL11867" s="43"/>
      <c r="CM11867" s="43"/>
      <c r="CN11867" s="43"/>
      <c r="CO11867" s="43"/>
      <c r="CP11867" s="43"/>
      <c r="CQ11867" s="43"/>
      <c r="CR11867" s="43"/>
      <c r="CS11867" s="43"/>
      <c r="CT11867" s="43"/>
      <c r="CU11867" s="43"/>
      <c r="CV11867" s="43"/>
      <c r="CW11867" s="43"/>
      <c r="CX11867" s="43"/>
      <c r="CY11867" s="43"/>
      <c r="CZ11867" s="43"/>
      <c r="DA11867" s="43"/>
      <c r="DB11867" s="43"/>
      <c r="DC11867" s="43"/>
      <c r="DD11867" s="43"/>
    </row>
    <row r="11868" spans="6:108" x14ac:dyDescent="0.25">
      <c r="F11868" s="42" t="s">
        <v>745</v>
      </c>
      <c r="G11868" s="43"/>
      <c r="H11868" s="43"/>
      <c r="I11868" s="43"/>
      <c r="J11868" s="43"/>
      <c r="K11868" s="43"/>
      <c r="L11868" s="43"/>
      <c r="M11868" s="43"/>
      <c r="N11868" s="43"/>
      <c r="O11868" s="43"/>
      <c r="P11868" s="43"/>
      <c r="Q11868" s="43"/>
      <c r="R11868" s="43"/>
      <c r="S11868" s="43"/>
      <c r="T11868" s="43"/>
      <c r="U11868" s="43"/>
      <c r="V11868" s="43"/>
      <c r="W11868" s="43"/>
      <c r="X11868" s="43"/>
      <c r="Y11868" s="43"/>
      <c r="Z11868" s="43"/>
      <c r="AA11868" s="43"/>
      <c r="AB11868" s="43"/>
      <c r="AC11868" s="43"/>
      <c r="AD11868" s="43"/>
      <c r="AE11868" s="43"/>
      <c r="AF11868" s="43"/>
      <c r="AG11868" s="43"/>
      <c r="AH11868" s="43"/>
      <c r="AI11868" s="43"/>
      <c r="AJ11868" s="43"/>
      <c r="AK11868" s="43"/>
      <c r="AL11868" s="43"/>
      <c r="AO11868" s="42" t="s">
        <v>745</v>
      </c>
      <c r="AP11868" s="43"/>
      <c r="AQ11868" s="43"/>
      <c r="AR11868" s="43"/>
      <c r="AS11868" s="43"/>
      <c r="AT11868" s="43"/>
      <c r="AU11868" s="43"/>
      <c r="AV11868" s="43"/>
      <c r="AW11868" s="43"/>
      <c r="AX11868" s="43"/>
      <c r="AY11868" s="43"/>
      <c r="AZ11868" s="43"/>
      <c r="BA11868" s="43"/>
      <c r="BB11868" s="43"/>
      <c r="BC11868" s="43"/>
      <c r="BD11868" s="43"/>
      <c r="BE11868" s="43"/>
      <c r="BF11868" s="43"/>
      <c r="BG11868" s="43"/>
      <c r="BH11868" s="43"/>
      <c r="BI11868" s="43"/>
      <c r="BJ11868" s="43"/>
      <c r="BK11868" s="43"/>
      <c r="BL11868" s="43"/>
      <c r="BM11868" s="43"/>
      <c r="BN11868" s="43"/>
      <c r="BO11868" s="43"/>
      <c r="BP11868" s="43"/>
      <c r="BQ11868" s="43"/>
      <c r="BR11868" s="43"/>
      <c r="BS11868" s="43"/>
      <c r="BT11868" s="43"/>
      <c r="BU11868" s="43"/>
      <c r="BX11868" s="42" t="s">
        <v>745</v>
      </c>
      <c r="BY11868" s="43"/>
      <c r="BZ11868" s="43"/>
      <c r="CA11868" s="43"/>
      <c r="CB11868" s="43"/>
      <c r="CC11868" s="43"/>
      <c r="CD11868" s="43"/>
      <c r="CE11868" s="43"/>
      <c r="CF11868" s="43"/>
      <c r="CG11868" s="43"/>
      <c r="CH11868" s="43"/>
      <c r="CI11868" s="43"/>
      <c r="CJ11868" s="43"/>
      <c r="CK11868" s="43"/>
      <c r="CL11868" s="43"/>
      <c r="CM11868" s="43"/>
      <c r="CN11868" s="43"/>
      <c r="CO11868" s="43"/>
      <c r="CP11868" s="43"/>
      <c r="CQ11868" s="43"/>
      <c r="CR11868" s="43"/>
      <c r="CS11868" s="43"/>
      <c r="CT11868" s="43"/>
      <c r="CU11868" s="43"/>
      <c r="CV11868" s="43"/>
      <c r="CW11868" s="43"/>
      <c r="CX11868" s="43"/>
      <c r="CY11868" s="43"/>
      <c r="CZ11868" s="43"/>
      <c r="DA11868" s="43"/>
      <c r="DB11868" s="43"/>
      <c r="DC11868" s="43"/>
      <c r="DD11868" s="43"/>
    </row>
    <row r="11869" spans="6:108" x14ac:dyDescent="0.25">
      <c r="F11869" s="42" t="s">
        <v>2035</v>
      </c>
      <c r="G11869" s="43"/>
      <c r="H11869" s="43"/>
      <c r="I11869" s="43"/>
      <c r="J11869" s="43"/>
      <c r="K11869" s="43"/>
      <c r="L11869" s="43"/>
      <c r="M11869" s="43"/>
      <c r="N11869" s="43"/>
      <c r="O11869" s="43"/>
      <c r="P11869" s="43"/>
      <c r="Q11869" s="43"/>
      <c r="R11869" s="43"/>
      <c r="S11869" s="43"/>
      <c r="T11869" s="43"/>
      <c r="U11869" s="43"/>
      <c r="V11869" s="43"/>
      <c r="W11869" s="43"/>
      <c r="X11869" s="43"/>
      <c r="Y11869" s="43"/>
      <c r="Z11869" s="43"/>
      <c r="AA11869" s="43"/>
      <c r="AB11869" s="43"/>
      <c r="AC11869" s="43"/>
      <c r="AD11869" s="43"/>
      <c r="AE11869" s="43"/>
      <c r="AF11869" s="43"/>
      <c r="AG11869" s="43"/>
      <c r="AH11869" s="43"/>
      <c r="AI11869" s="43"/>
      <c r="AJ11869" s="43"/>
      <c r="AK11869" s="43"/>
      <c r="AL11869" s="43"/>
      <c r="AO11869" s="42" t="s">
        <v>2039</v>
      </c>
      <c r="AP11869" s="43"/>
      <c r="AQ11869" s="43"/>
      <c r="AR11869" s="43"/>
      <c r="AS11869" s="43"/>
      <c r="AT11869" s="43"/>
      <c r="AU11869" s="43"/>
      <c r="AV11869" s="43"/>
      <c r="AW11869" s="43"/>
      <c r="AX11869" s="43"/>
      <c r="AY11869" s="43"/>
      <c r="AZ11869" s="43"/>
      <c r="BA11869" s="43"/>
      <c r="BB11869" s="43"/>
      <c r="BC11869" s="43"/>
      <c r="BD11869" s="43"/>
      <c r="BE11869" s="43"/>
      <c r="BF11869" s="43"/>
      <c r="BG11869" s="43"/>
      <c r="BH11869" s="43"/>
      <c r="BI11869" s="43"/>
      <c r="BJ11869" s="43"/>
      <c r="BK11869" s="43"/>
      <c r="BL11869" s="43"/>
      <c r="BM11869" s="43"/>
      <c r="BN11869" s="43"/>
      <c r="BO11869" s="43"/>
      <c r="BP11869" s="43"/>
      <c r="BQ11869" s="43"/>
      <c r="BR11869" s="43"/>
      <c r="BS11869" s="43"/>
      <c r="BT11869" s="43"/>
      <c r="BU11869" s="43"/>
      <c r="BX11869" s="42" t="s">
        <v>2043</v>
      </c>
      <c r="BY11869" s="43"/>
      <c r="BZ11869" s="43"/>
      <c r="CA11869" s="43"/>
      <c r="CB11869" s="43"/>
      <c r="CC11869" s="43"/>
      <c r="CD11869" s="43"/>
      <c r="CE11869" s="43"/>
      <c r="CF11869" s="43"/>
      <c r="CG11869" s="43"/>
      <c r="CH11869" s="43"/>
      <c r="CI11869" s="43"/>
      <c r="CJ11869" s="43"/>
      <c r="CK11869" s="43"/>
      <c r="CL11869" s="43"/>
      <c r="CM11869" s="43"/>
      <c r="CN11869" s="43"/>
      <c r="CO11869" s="43"/>
      <c r="CP11869" s="43"/>
      <c r="CQ11869" s="43"/>
      <c r="CR11869" s="43"/>
      <c r="CS11869" s="43"/>
      <c r="CT11869" s="43"/>
      <c r="CU11869" s="43"/>
      <c r="CV11869" s="43"/>
      <c r="CW11869" s="43"/>
      <c r="CX11869" s="43"/>
      <c r="CY11869" s="43"/>
      <c r="CZ11869" s="43"/>
      <c r="DA11869" s="43"/>
      <c r="DB11869" s="43"/>
      <c r="DC11869" s="43"/>
      <c r="DD11869" s="43"/>
    </row>
    <row r="11870" spans="6:108" x14ac:dyDescent="0.25">
      <c r="F11870" s="42"/>
      <c r="G11870" s="43"/>
      <c r="H11870" s="43"/>
      <c r="I11870" s="43"/>
      <c r="J11870" s="43"/>
      <c r="K11870" s="43"/>
      <c r="L11870" s="43"/>
      <c r="M11870" s="43"/>
      <c r="N11870" s="43"/>
      <c r="O11870" s="43"/>
      <c r="P11870" s="43"/>
      <c r="Q11870" s="43"/>
      <c r="R11870" s="43"/>
      <c r="S11870" s="43"/>
      <c r="T11870" s="43"/>
      <c r="U11870" s="43"/>
      <c r="V11870" s="43"/>
      <c r="W11870" s="43"/>
      <c r="X11870" s="43"/>
      <c r="Y11870" s="43"/>
      <c r="Z11870" s="43"/>
      <c r="AA11870" s="43"/>
      <c r="AB11870" s="43"/>
      <c r="AC11870" s="43"/>
      <c r="AD11870" s="43"/>
      <c r="AE11870" s="43"/>
      <c r="AF11870" s="43"/>
      <c r="AG11870" s="43"/>
      <c r="AH11870" s="43"/>
      <c r="AI11870" s="43"/>
      <c r="AJ11870" s="43"/>
      <c r="AK11870" s="43"/>
      <c r="AL11870" s="43"/>
      <c r="AO11870" s="42"/>
      <c r="AP11870" s="43"/>
      <c r="AQ11870" s="43"/>
      <c r="AR11870" s="43"/>
      <c r="AS11870" s="43"/>
      <c r="AT11870" s="43"/>
      <c r="AU11870" s="43"/>
      <c r="AV11870" s="43"/>
      <c r="AW11870" s="43"/>
      <c r="AX11870" s="43"/>
      <c r="AY11870" s="43"/>
      <c r="AZ11870" s="43"/>
      <c r="BA11870" s="43"/>
      <c r="BB11870" s="43"/>
      <c r="BC11870" s="43"/>
      <c r="BD11870" s="43"/>
      <c r="BE11870" s="43"/>
      <c r="BF11870" s="43"/>
      <c r="BG11870" s="43"/>
      <c r="BH11870" s="43"/>
      <c r="BI11870" s="43"/>
      <c r="BJ11870" s="43"/>
      <c r="BK11870" s="43"/>
      <c r="BL11870" s="43"/>
      <c r="BM11870" s="43"/>
      <c r="BN11870" s="43"/>
      <c r="BO11870" s="43"/>
      <c r="BP11870" s="43"/>
      <c r="BQ11870" s="43"/>
      <c r="BR11870" s="43"/>
      <c r="BS11870" s="43"/>
      <c r="BT11870" s="43"/>
      <c r="BU11870" s="43"/>
      <c r="BX11870" s="42"/>
      <c r="BY11870" s="43"/>
      <c r="BZ11870" s="43"/>
      <c r="CA11870" s="43"/>
      <c r="CB11870" s="43"/>
      <c r="CC11870" s="43"/>
      <c r="CD11870" s="43"/>
      <c r="CE11870" s="43"/>
      <c r="CF11870" s="43"/>
      <c r="CG11870" s="43"/>
      <c r="CH11870" s="43"/>
      <c r="CI11870" s="43"/>
      <c r="CJ11870" s="43"/>
      <c r="CK11870" s="43"/>
      <c r="CL11870" s="43"/>
      <c r="CM11870" s="43"/>
      <c r="CN11870" s="43"/>
      <c r="CO11870" s="43"/>
      <c r="CP11870" s="43"/>
      <c r="CQ11870" s="43"/>
      <c r="CR11870" s="43"/>
      <c r="CS11870" s="43"/>
      <c r="CT11870" s="43"/>
      <c r="CU11870" s="43"/>
      <c r="CV11870" s="43"/>
      <c r="CW11870" s="43"/>
      <c r="CX11870" s="43"/>
      <c r="CY11870" s="43"/>
      <c r="CZ11870" s="43"/>
      <c r="DA11870" s="43"/>
      <c r="DB11870" s="43"/>
      <c r="DC11870" s="43"/>
      <c r="DD11870" s="43"/>
    </row>
    <row r="11871" spans="6:108" x14ac:dyDescent="0.25">
      <c r="F11871" s="42" t="s">
        <v>732</v>
      </c>
      <c r="G11871" s="43"/>
      <c r="H11871" s="43"/>
      <c r="I11871" s="43"/>
      <c r="J11871" s="43"/>
      <c r="K11871" s="43"/>
      <c r="L11871" s="43"/>
      <c r="M11871" s="43"/>
      <c r="N11871" s="43"/>
      <c r="O11871" s="43"/>
      <c r="P11871" s="43"/>
      <c r="Q11871" s="43"/>
      <c r="R11871" s="43"/>
      <c r="S11871" s="43"/>
      <c r="T11871" s="43"/>
      <c r="U11871" s="43"/>
      <c r="V11871" s="43"/>
      <c r="W11871" s="43"/>
      <c r="X11871" s="43"/>
      <c r="Y11871" s="43"/>
      <c r="Z11871" s="43"/>
      <c r="AA11871" s="43"/>
      <c r="AB11871" s="43"/>
      <c r="AC11871" s="43"/>
      <c r="AD11871" s="43"/>
      <c r="AE11871" s="43"/>
      <c r="AF11871" s="43"/>
      <c r="AG11871" s="43"/>
      <c r="AH11871" s="43"/>
      <c r="AI11871" s="43"/>
      <c r="AJ11871" s="43"/>
      <c r="AK11871" s="43"/>
      <c r="AL11871" s="43"/>
      <c r="AO11871" s="42" t="s">
        <v>732</v>
      </c>
      <c r="AP11871" s="43"/>
      <c r="AQ11871" s="43"/>
      <c r="AR11871" s="43"/>
      <c r="AS11871" s="43"/>
      <c r="AT11871" s="43"/>
      <c r="AU11871" s="43"/>
      <c r="AV11871" s="43"/>
      <c r="AW11871" s="43"/>
      <c r="AX11871" s="43"/>
      <c r="AY11871" s="43"/>
      <c r="AZ11871" s="43"/>
      <c r="BA11871" s="43"/>
      <c r="BB11871" s="43"/>
      <c r="BC11871" s="43"/>
      <c r="BD11871" s="43"/>
      <c r="BE11871" s="43"/>
      <c r="BF11871" s="43"/>
      <c r="BG11871" s="43"/>
      <c r="BH11871" s="43"/>
      <c r="BI11871" s="43"/>
      <c r="BJ11871" s="43"/>
      <c r="BK11871" s="43"/>
      <c r="BL11871" s="43"/>
      <c r="BM11871" s="43"/>
      <c r="BN11871" s="43"/>
      <c r="BO11871" s="43"/>
      <c r="BP11871" s="43"/>
      <c r="BQ11871" s="43"/>
      <c r="BR11871" s="43"/>
      <c r="BS11871" s="43"/>
      <c r="BT11871" s="43"/>
      <c r="BU11871" s="43"/>
      <c r="BX11871" s="42" t="s">
        <v>732</v>
      </c>
      <c r="BY11871" s="43"/>
      <c r="BZ11871" s="43"/>
      <c r="CA11871" s="43"/>
      <c r="CB11871" s="43"/>
      <c r="CC11871" s="43"/>
      <c r="CD11871" s="43"/>
      <c r="CE11871" s="43"/>
      <c r="CF11871" s="43"/>
      <c r="CG11871" s="43"/>
      <c r="CH11871" s="43"/>
      <c r="CI11871" s="43"/>
      <c r="CJ11871" s="43"/>
      <c r="CK11871" s="43"/>
      <c r="CL11871" s="43"/>
      <c r="CM11871" s="43"/>
      <c r="CN11871" s="43"/>
      <c r="CO11871" s="43"/>
      <c r="CP11871" s="43"/>
      <c r="CQ11871" s="43"/>
      <c r="CR11871" s="43"/>
      <c r="CS11871" s="43"/>
      <c r="CT11871" s="43"/>
      <c r="CU11871" s="43"/>
      <c r="CV11871" s="43"/>
      <c r="CW11871" s="43"/>
      <c r="CX11871" s="43"/>
      <c r="CY11871" s="43"/>
      <c r="CZ11871" s="43"/>
      <c r="DA11871" s="43"/>
      <c r="DB11871" s="43"/>
      <c r="DC11871" s="43"/>
      <c r="DD11871" s="43"/>
    </row>
    <row r="11872" spans="6:108" x14ac:dyDescent="0.25">
      <c r="F11872" s="42"/>
      <c r="G11872" s="43"/>
      <c r="H11872" s="43"/>
      <c r="I11872" s="43"/>
      <c r="J11872" s="43"/>
      <c r="K11872" s="43"/>
      <c r="L11872" s="43"/>
      <c r="M11872" s="43"/>
      <c r="N11872" s="43"/>
      <c r="O11872" s="43"/>
      <c r="P11872" s="43"/>
      <c r="Q11872" s="43"/>
      <c r="R11872" s="43"/>
      <c r="S11872" s="43"/>
      <c r="T11872" s="43"/>
      <c r="U11872" s="43"/>
      <c r="V11872" s="43"/>
      <c r="W11872" s="43"/>
      <c r="X11872" s="43"/>
      <c r="Y11872" s="43"/>
      <c r="Z11872" s="43"/>
      <c r="AA11872" s="43"/>
      <c r="AB11872" s="43"/>
      <c r="AC11872" s="43"/>
      <c r="AD11872" s="43"/>
      <c r="AE11872" s="43"/>
      <c r="AF11872" s="43"/>
      <c r="AG11872" s="43"/>
      <c r="AH11872" s="43"/>
      <c r="AI11872" s="43"/>
      <c r="AJ11872" s="43"/>
      <c r="AK11872" s="43"/>
      <c r="AL11872" s="43"/>
      <c r="AO11872" s="42"/>
      <c r="AP11872" s="43"/>
      <c r="AQ11872" s="43"/>
      <c r="AR11872" s="43"/>
      <c r="AS11872" s="43"/>
      <c r="AT11872" s="43"/>
      <c r="AU11872" s="43"/>
      <c r="AV11872" s="43"/>
      <c r="AW11872" s="43"/>
      <c r="AX11872" s="43"/>
      <c r="AY11872" s="43"/>
      <c r="AZ11872" s="43"/>
      <c r="BA11872" s="43"/>
      <c r="BB11872" s="43"/>
      <c r="BC11872" s="43"/>
      <c r="BD11872" s="43"/>
      <c r="BE11872" s="43"/>
      <c r="BF11872" s="43"/>
      <c r="BG11872" s="43"/>
      <c r="BH11872" s="43"/>
      <c r="BI11872" s="43"/>
      <c r="BJ11872" s="43"/>
      <c r="BK11872" s="43"/>
      <c r="BL11872" s="43"/>
      <c r="BM11872" s="43"/>
      <c r="BN11872" s="43"/>
      <c r="BO11872" s="43"/>
      <c r="BP11872" s="43"/>
      <c r="BQ11872" s="43"/>
      <c r="BR11872" s="43"/>
      <c r="BS11872" s="43"/>
      <c r="BT11872" s="43"/>
      <c r="BU11872" s="43"/>
      <c r="BX11872" s="42"/>
      <c r="BY11872" s="43"/>
      <c r="BZ11872" s="43"/>
      <c r="CA11872" s="43"/>
      <c r="CB11872" s="43"/>
      <c r="CC11872" s="43"/>
      <c r="CD11872" s="43"/>
      <c r="CE11872" s="43"/>
      <c r="CF11872" s="43"/>
      <c r="CG11872" s="43"/>
      <c r="CH11872" s="43"/>
      <c r="CI11872" s="43"/>
      <c r="CJ11872" s="43"/>
      <c r="CK11872" s="43"/>
      <c r="CL11872" s="43"/>
      <c r="CM11872" s="43"/>
      <c r="CN11872" s="43"/>
      <c r="CO11872" s="43"/>
      <c r="CP11872" s="43"/>
      <c r="CQ11872" s="43"/>
      <c r="CR11872" s="43"/>
      <c r="CS11872" s="43"/>
      <c r="CT11872" s="43"/>
      <c r="CU11872" s="43"/>
      <c r="CV11872" s="43"/>
      <c r="CW11872" s="43"/>
      <c r="CX11872" s="43"/>
      <c r="CY11872" s="43"/>
      <c r="CZ11872" s="43"/>
      <c r="DA11872" s="43"/>
      <c r="DB11872" s="43"/>
      <c r="DC11872" s="43"/>
      <c r="DD11872" s="43"/>
    </row>
    <row r="11873" spans="6:108" x14ac:dyDescent="0.25">
      <c r="F11873" s="42" t="s">
        <v>981</v>
      </c>
      <c r="G11873" s="43"/>
      <c r="H11873" s="43"/>
      <c r="I11873" s="43"/>
      <c r="J11873" s="43"/>
      <c r="K11873" s="43"/>
      <c r="L11873" s="43"/>
      <c r="M11873" s="43"/>
      <c r="N11873" s="43"/>
      <c r="O11873" s="43"/>
      <c r="P11873" s="43"/>
      <c r="Q11873" s="43"/>
      <c r="R11873" s="43"/>
      <c r="S11873" s="43"/>
      <c r="T11873" s="43"/>
      <c r="U11873" s="43"/>
      <c r="V11873" s="43"/>
      <c r="W11873" s="43"/>
      <c r="X11873" s="43"/>
      <c r="Y11873" s="43"/>
      <c r="Z11873" s="43"/>
      <c r="AA11873" s="43"/>
      <c r="AB11873" s="43"/>
      <c r="AC11873" s="43"/>
      <c r="AD11873" s="43"/>
      <c r="AE11873" s="43"/>
      <c r="AF11873" s="43"/>
      <c r="AG11873" s="43"/>
      <c r="AH11873" s="43"/>
      <c r="AI11873" s="43"/>
      <c r="AJ11873" s="43"/>
      <c r="AK11873" s="43"/>
      <c r="AL11873" s="43"/>
      <c r="AO11873" s="42" t="s">
        <v>981</v>
      </c>
      <c r="AP11873" s="43"/>
      <c r="AQ11873" s="43"/>
      <c r="AR11873" s="43"/>
      <c r="AS11873" s="43"/>
      <c r="AT11873" s="43"/>
      <c r="AU11873" s="43"/>
      <c r="AV11873" s="43"/>
      <c r="AW11873" s="43"/>
      <c r="AX11873" s="43"/>
      <c r="AY11873" s="43"/>
      <c r="AZ11873" s="43"/>
      <c r="BA11873" s="43"/>
      <c r="BB11873" s="43"/>
      <c r="BC11873" s="43"/>
      <c r="BD11873" s="43"/>
      <c r="BE11873" s="43"/>
      <c r="BF11873" s="43"/>
      <c r="BG11873" s="43"/>
      <c r="BH11873" s="43"/>
      <c r="BI11873" s="43"/>
      <c r="BJ11873" s="43"/>
      <c r="BK11873" s="43"/>
      <c r="BL11873" s="43"/>
      <c r="BM11873" s="43"/>
      <c r="BN11873" s="43"/>
      <c r="BO11873" s="43"/>
      <c r="BP11873" s="43"/>
      <c r="BQ11873" s="43"/>
      <c r="BR11873" s="43"/>
      <c r="BS11873" s="43"/>
      <c r="BT11873" s="43"/>
      <c r="BU11873" s="43"/>
      <c r="BX11873" s="42" t="s">
        <v>981</v>
      </c>
      <c r="BY11873" s="43"/>
      <c r="BZ11873" s="43"/>
      <c r="CA11873" s="43"/>
      <c r="CB11873" s="43"/>
      <c r="CC11873" s="43"/>
      <c r="CD11873" s="43"/>
      <c r="CE11873" s="43"/>
      <c r="CF11873" s="43"/>
      <c r="CG11873" s="43"/>
      <c r="CH11873" s="43"/>
      <c r="CI11873" s="43"/>
      <c r="CJ11873" s="43"/>
      <c r="CK11873" s="43"/>
      <c r="CL11873" s="43"/>
      <c r="CM11873" s="43"/>
      <c r="CN11873" s="43"/>
      <c r="CO11873" s="43"/>
      <c r="CP11873" s="43"/>
      <c r="CQ11873" s="43"/>
      <c r="CR11873" s="43"/>
      <c r="CS11873" s="43"/>
      <c r="CT11873" s="43"/>
      <c r="CU11873" s="43"/>
      <c r="CV11873" s="43"/>
      <c r="CW11873" s="43"/>
      <c r="CX11873" s="43"/>
      <c r="CY11873" s="43"/>
      <c r="CZ11873" s="43"/>
      <c r="DA11873" s="43"/>
      <c r="DB11873" s="43"/>
      <c r="DC11873" s="43"/>
      <c r="DD11873" s="43"/>
    </row>
    <row r="11874" spans="6:108" x14ac:dyDescent="0.25">
      <c r="F11874" s="42" t="s">
        <v>734</v>
      </c>
      <c r="G11874" s="43"/>
      <c r="H11874" s="43"/>
      <c r="I11874" s="43"/>
      <c r="J11874" s="43"/>
      <c r="K11874" s="43"/>
      <c r="L11874" s="43"/>
      <c r="M11874" s="43"/>
      <c r="N11874" s="43"/>
      <c r="O11874" s="43"/>
      <c r="P11874" s="43"/>
      <c r="Q11874" s="43"/>
      <c r="R11874" s="43"/>
      <c r="S11874" s="43"/>
      <c r="T11874" s="43"/>
      <c r="U11874" s="43"/>
      <c r="V11874" s="43"/>
      <c r="W11874" s="43"/>
      <c r="X11874" s="43"/>
      <c r="Y11874" s="43"/>
      <c r="Z11874" s="43"/>
      <c r="AA11874" s="43"/>
      <c r="AB11874" s="43"/>
      <c r="AC11874" s="43"/>
      <c r="AD11874" s="43"/>
      <c r="AE11874" s="43"/>
      <c r="AF11874" s="43"/>
      <c r="AG11874" s="43"/>
      <c r="AH11874" s="43"/>
      <c r="AI11874" s="43"/>
      <c r="AJ11874" s="43"/>
      <c r="AK11874" s="43"/>
      <c r="AL11874" s="43"/>
      <c r="AO11874" s="42" t="s">
        <v>734</v>
      </c>
      <c r="AP11874" s="43"/>
      <c r="AQ11874" s="43"/>
      <c r="AR11874" s="43"/>
      <c r="AS11874" s="43"/>
      <c r="AT11874" s="43"/>
      <c r="AU11874" s="43"/>
      <c r="AV11874" s="43"/>
      <c r="AW11874" s="43"/>
      <c r="AX11874" s="43"/>
      <c r="AY11874" s="43"/>
      <c r="AZ11874" s="43"/>
      <c r="BA11874" s="43"/>
      <c r="BB11874" s="43"/>
      <c r="BC11874" s="43"/>
      <c r="BD11874" s="43"/>
      <c r="BE11874" s="43"/>
      <c r="BF11874" s="43"/>
      <c r="BG11874" s="43"/>
      <c r="BH11874" s="43"/>
      <c r="BI11874" s="43"/>
      <c r="BJ11874" s="43"/>
      <c r="BK11874" s="43"/>
      <c r="BL11874" s="43"/>
      <c r="BM11874" s="43"/>
      <c r="BN11874" s="43"/>
      <c r="BO11874" s="43"/>
      <c r="BP11874" s="43"/>
      <c r="BQ11874" s="43"/>
      <c r="BR11874" s="43"/>
      <c r="BS11874" s="43"/>
      <c r="BT11874" s="43"/>
      <c r="BU11874" s="43"/>
      <c r="BX11874" s="42" t="s">
        <v>734</v>
      </c>
      <c r="BY11874" s="43"/>
      <c r="BZ11874" s="43"/>
      <c r="CA11874" s="43"/>
      <c r="CB11874" s="43"/>
      <c r="CC11874" s="43"/>
      <c r="CD11874" s="43"/>
      <c r="CE11874" s="43"/>
      <c r="CF11874" s="43"/>
      <c r="CG11874" s="43"/>
      <c r="CH11874" s="43"/>
      <c r="CI11874" s="43"/>
      <c r="CJ11874" s="43"/>
      <c r="CK11874" s="43"/>
      <c r="CL11874" s="43"/>
      <c r="CM11874" s="43"/>
      <c r="CN11874" s="43"/>
      <c r="CO11874" s="43"/>
      <c r="CP11874" s="43"/>
      <c r="CQ11874" s="43"/>
      <c r="CR11874" s="43"/>
      <c r="CS11874" s="43"/>
      <c r="CT11874" s="43"/>
      <c r="CU11874" s="43"/>
      <c r="CV11874" s="43"/>
      <c r="CW11874" s="43"/>
      <c r="CX11874" s="43"/>
      <c r="CY11874" s="43"/>
      <c r="CZ11874" s="43"/>
      <c r="DA11874" s="43"/>
      <c r="DB11874" s="43"/>
      <c r="DC11874" s="43"/>
      <c r="DD11874" s="43"/>
    </row>
    <row r="11875" spans="6:108" x14ac:dyDescent="0.25">
      <c r="F11875" s="42" t="s">
        <v>2036</v>
      </c>
      <c r="G11875" s="43"/>
      <c r="H11875" s="43"/>
      <c r="I11875" s="43"/>
      <c r="J11875" s="43"/>
      <c r="K11875" s="43"/>
      <c r="L11875" s="43"/>
      <c r="M11875" s="43"/>
      <c r="N11875" s="43"/>
      <c r="O11875" s="43"/>
      <c r="P11875" s="43"/>
      <c r="Q11875" s="43"/>
      <c r="R11875" s="43"/>
      <c r="S11875" s="43"/>
      <c r="T11875" s="43"/>
      <c r="U11875" s="43"/>
      <c r="V11875" s="43"/>
      <c r="W11875" s="43"/>
      <c r="X11875" s="43"/>
      <c r="Y11875" s="43"/>
      <c r="Z11875" s="43"/>
      <c r="AA11875" s="43"/>
      <c r="AB11875" s="43"/>
      <c r="AC11875" s="43"/>
      <c r="AD11875" s="43"/>
      <c r="AE11875" s="43"/>
      <c r="AF11875" s="43"/>
      <c r="AG11875" s="43"/>
      <c r="AH11875" s="43"/>
      <c r="AI11875" s="43"/>
      <c r="AJ11875" s="43"/>
      <c r="AK11875" s="43"/>
      <c r="AL11875" s="43"/>
      <c r="AO11875" s="42" t="s">
        <v>2040</v>
      </c>
      <c r="AP11875" s="43"/>
      <c r="AQ11875" s="43"/>
      <c r="AR11875" s="43"/>
      <c r="AS11875" s="43"/>
      <c r="AT11875" s="43"/>
      <c r="AU11875" s="43"/>
      <c r="AV11875" s="43"/>
      <c r="AW11875" s="43"/>
      <c r="AX11875" s="43"/>
      <c r="AY11875" s="43"/>
      <c r="AZ11875" s="43"/>
      <c r="BA11875" s="43"/>
      <c r="BB11875" s="43"/>
      <c r="BC11875" s="43"/>
      <c r="BD11875" s="43"/>
      <c r="BE11875" s="43"/>
      <c r="BF11875" s="43"/>
      <c r="BG11875" s="43"/>
      <c r="BH11875" s="43"/>
      <c r="BI11875" s="43"/>
      <c r="BJ11875" s="43"/>
      <c r="BK11875" s="43"/>
      <c r="BL11875" s="43"/>
      <c r="BM11875" s="43"/>
      <c r="BN11875" s="43"/>
      <c r="BO11875" s="43"/>
      <c r="BP11875" s="43"/>
      <c r="BQ11875" s="43"/>
      <c r="BR11875" s="43"/>
      <c r="BS11875" s="43"/>
      <c r="BT11875" s="43"/>
      <c r="BU11875" s="43"/>
      <c r="BX11875" s="42" t="s">
        <v>2044</v>
      </c>
      <c r="BY11875" s="43"/>
      <c r="BZ11875" s="43"/>
      <c r="CA11875" s="43"/>
      <c r="CB11875" s="43"/>
      <c r="CC11875" s="43"/>
      <c r="CD11875" s="43"/>
      <c r="CE11875" s="43"/>
      <c r="CF11875" s="43"/>
      <c r="CG11875" s="43"/>
      <c r="CH11875" s="43"/>
      <c r="CI11875" s="43"/>
      <c r="CJ11875" s="43"/>
      <c r="CK11875" s="43"/>
      <c r="CL11875" s="43"/>
      <c r="CM11875" s="43"/>
      <c r="CN11875" s="43"/>
      <c r="CO11875" s="43"/>
      <c r="CP11875" s="43"/>
      <c r="CQ11875" s="43"/>
      <c r="CR11875" s="43"/>
      <c r="CS11875" s="43"/>
      <c r="CT11875" s="43"/>
      <c r="CU11875" s="43"/>
      <c r="CV11875" s="43"/>
      <c r="CW11875" s="43"/>
      <c r="CX11875" s="43"/>
      <c r="CY11875" s="43"/>
      <c r="CZ11875" s="43"/>
      <c r="DA11875" s="43"/>
      <c r="DB11875" s="43"/>
      <c r="DC11875" s="43"/>
      <c r="DD11875" s="43"/>
    </row>
    <row r="11876" spans="6:108" x14ac:dyDescent="0.25">
      <c r="F11876" s="42" t="s">
        <v>2037</v>
      </c>
      <c r="G11876" s="43"/>
      <c r="H11876" s="43"/>
      <c r="I11876" s="43"/>
      <c r="J11876" s="43"/>
      <c r="K11876" s="43"/>
      <c r="L11876" s="43"/>
      <c r="M11876" s="43"/>
      <c r="N11876" s="43"/>
      <c r="O11876" s="43"/>
      <c r="P11876" s="43"/>
      <c r="Q11876" s="43"/>
      <c r="R11876" s="43"/>
      <c r="S11876" s="43"/>
      <c r="T11876" s="43"/>
      <c r="U11876" s="43"/>
      <c r="V11876" s="43"/>
      <c r="W11876" s="43"/>
      <c r="X11876" s="43"/>
      <c r="Y11876" s="43"/>
      <c r="Z11876" s="43"/>
      <c r="AA11876" s="43"/>
      <c r="AB11876" s="43"/>
      <c r="AC11876" s="43"/>
      <c r="AD11876" s="43"/>
      <c r="AE11876" s="43"/>
      <c r="AF11876" s="43"/>
      <c r="AG11876" s="43"/>
      <c r="AH11876" s="43"/>
      <c r="AI11876" s="43"/>
      <c r="AJ11876" s="43"/>
      <c r="AK11876" s="43"/>
      <c r="AL11876" s="43"/>
      <c r="AO11876" s="42" t="s">
        <v>2041</v>
      </c>
      <c r="AP11876" s="43"/>
      <c r="AQ11876" s="43"/>
      <c r="AR11876" s="43"/>
      <c r="AS11876" s="43"/>
      <c r="AT11876" s="43"/>
      <c r="AU11876" s="43"/>
      <c r="AV11876" s="43"/>
      <c r="AW11876" s="43"/>
      <c r="AX11876" s="43"/>
      <c r="AY11876" s="43"/>
      <c r="AZ11876" s="43"/>
      <c r="BA11876" s="43"/>
      <c r="BB11876" s="43"/>
      <c r="BC11876" s="43"/>
      <c r="BD11876" s="43"/>
      <c r="BE11876" s="43"/>
      <c r="BF11876" s="43"/>
      <c r="BG11876" s="43"/>
      <c r="BH11876" s="43"/>
      <c r="BI11876" s="43"/>
      <c r="BJ11876" s="43"/>
      <c r="BK11876" s="43"/>
      <c r="BL11876" s="43"/>
      <c r="BM11876" s="43"/>
      <c r="BN11876" s="43"/>
      <c r="BO11876" s="43"/>
      <c r="BP11876" s="43"/>
      <c r="BQ11876" s="43"/>
      <c r="BR11876" s="43"/>
      <c r="BS11876" s="43"/>
      <c r="BT11876" s="43"/>
      <c r="BU11876" s="43"/>
      <c r="BX11876" s="42" t="s">
        <v>2045</v>
      </c>
      <c r="BY11876" s="43"/>
      <c r="BZ11876" s="43"/>
      <c r="CA11876" s="43"/>
      <c r="CB11876" s="43"/>
      <c r="CC11876" s="43"/>
      <c r="CD11876" s="43"/>
      <c r="CE11876" s="43"/>
      <c r="CF11876" s="43"/>
      <c r="CG11876" s="43"/>
      <c r="CH11876" s="43"/>
      <c r="CI11876" s="43"/>
      <c r="CJ11876" s="43"/>
      <c r="CK11876" s="43"/>
      <c r="CL11876" s="43"/>
      <c r="CM11876" s="43"/>
      <c r="CN11876" s="43"/>
      <c r="CO11876" s="43"/>
      <c r="CP11876" s="43"/>
      <c r="CQ11876" s="43"/>
      <c r="CR11876" s="43"/>
      <c r="CS11876" s="43"/>
      <c r="CT11876" s="43"/>
      <c r="CU11876" s="43"/>
      <c r="CV11876" s="43"/>
      <c r="CW11876" s="43"/>
      <c r="CX11876" s="43"/>
      <c r="CY11876" s="43"/>
      <c r="CZ11876" s="43"/>
      <c r="DA11876" s="43"/>
      <c r="DB11876" s="43"/>
      <c r="DC11876" s="43"/>
      <c r="DD11876" s="43"/>
    </row>
    <row r="11877" spans="6:108" x14ac:dyDescent="0.25">
      <c r="F11877" s="42" t="s">
        <v>2038</v>
      </c>
      <c r="G11877" s="43"/>
      <c r="H11877" s="43"/>
      <c r="I11877" s="43"/>
      <c r="J11877" s="43"/>
      <c r="K11877" s="43"/>
      <c r="L11877" s="43"/>
      <c r="M11877" s="43"/>
      <c r="N11877" s="43"/>
      <c r="O11877" s="43"/>
      <c r="P11877" s="43"/>
      <c r="Q11877" s="43"/>
      <c r="R11877" s="43"/>
      <c r="S11877" s="43"/>
      <c r="T11877" s="43"/>
      <c r="U11877" s="43"/>
      <c r="V11877" s="43"/>
      <c r="W11877" s="43"/>
      <c r="X11877" s="43"/>
      <c r="Y11877" s="43"/>
      <c r="Z11877" s="43"/>
      <c r="AA11877" s="43"/>
      <c r="AB11877" s="43"/>
      <c r="AC11877" s="43"/>
      <c r="AD11877" s="43"/>
      <c r="AE11877" s="43"/>
      <c r="AF11877" s="43"/>
      <c r="AG11877" s="43"/>
      <c r="AH11877" s="43"/>
      <c r="AI11877" s="43"/>
      <c r="AJ11877" s="43"/>
      <c r="AK11877" s="43"/>
      <c r="AL11877" s="43"/>
      <c r="AO11877" s="42" t="s">
        <v>2042</v>
      </c>
      <c r="AP11877" s="43"/>
      <c r="AQ11877" s="43"/>
      <c r="AR11877" s="43"/>
      <c r="AS11877" s="43"/>
      <c r="AT11877" s="43"/>
      <c r="AU11877" s="43"/>
      <c r="AV11877" s="43"/>
      <c r="AW11877" s="43"/>
      <c r="AX11877" s="43"/>
      <c r="AY11877" s="43"/>
      <c r="AZ11877" s="43"/>
      <c r="BA11877" s="43"/>
      <c r="BB11877" s="43"/>
      <c r="BC11877" s="43"/>
      <c r="BD11877" s="43"/>
      <c r="BE11877" s="43"/>
      <c r="BF11877" s="43"/>
      <c r="BG11877" s="43"/>
      <c r="BH11877" s="43"/>
      <c r="BI11877" s="43"/>
      <c r="BJ11877" s="43"/>
      <c r="BK11877" s="43"/>
      <c r="BL11877" s="43"/>
      <c r="BM11877" s="43"/>
      <c r="BN11877" s="43"/>
      <c r="BO11877" s="43"/>
      <c r="BP11877" s="43"/>
      <c r="BQ11877" s="43"/>
      <c r="BR11877" s="43"/>
      <c r="BS11877" s="43"/>
      <c r="BT11877" s="43"/>
      <c r="BU11877" s="43"/>
      <c r="BX11877" s="42" t="s">
        <v>2046</v>
      </c>
      <c r="BY11877" s="43"/>
      <c r="BZ11877" s="43"/>
      <c r="CA11877" s="43"/>
      <c r="CB11877" s="43"/>
      <c r="CC11877" s="43"/>
      <c r="CD11877" s="43"/>
      <c r="CE11877" s="43"/>
      <c r="CF11877" s="43"/>
      <c r="CG11877" s="43"/>
      <c r="CH11877" s="43"/>
      <c r="CI11877" s="43"/>
      <c r="CJ11877" s="43"/>
      <c r="CK11877" s="43"/>
      <c r="CL11877" s="43"/>
      <c r="CM11877" s="43"/>
      <c r="CN11877" s="43"/>
      <c r="CO11877" s="43"/>
      <c r="CP11877" s="43"/>
      <c r="CQ11877" s="43"/>
      <c r="CR11877" s="43"/>
      <c r="CS11877" s="43"/>
      <c r="CT11877" s="43"/>
      <c r="CU11877" s="43"/>
      <c r="CV11877" s="43"/>
      <c r="CW11877" s="43"/>
      <c r="CX11877" s="43"/>
      <c r="CY11877" s="43"/>
      <c r="CZ11877" s="43"/>
      <c r="DA11877" s="43"/>
      <c r="DB11877" s="43"/>
      <c r="DC11877" s="43"/>
      <c r="DD11877" s="43"/>
    </row>
    <row r="11878" spans="6:108" x14ac:dyDescent="0.25">
      <c r="F11878" s="42"/>
      <c r="G11878" s="43"/>
      <c r="H11878" s="43"/>
      <c r="I11878" s="43"/>
      <c r="J11878" s="43"/>
      <c r="K11878" s="43"/>
      <c r="L11878" s="43"/>
      <c r="M11878" s="43"/>
      <c r="N11878" s="43"/>
      <c r="O11878" s="43"/>
      <c r="P11878" s="43"/>
      <c r="Q11878" s="43"/>
      <c r="R11878" s="43"/>
      <c r="S11878" s="43"/>
      <c r="T11878" s="43"/>
      <c r="U11878" s="43"/>
      <c r="V11878" s="43"/>
      <c r="W11878" s="43"/>
      <c r="X11878" s="43"/>
      <c r="Y11878" s="43"/>
      <c r="Z11878" s="43"/>
      <c r="AA11878" s="43"/>
      <c r="AB11878" s="43"/>
      <c r="AC11878" s="43"/>
      <c r="AD11878" s="43"/>
      <c r="AE11878" s="43"/>
      <c r="AF11878" s="43"/>
      <c r="AG11878" s="43"/>
      <c r="AH11878" s="43"/>
      <c r="AI11878" s="43"/>
      <c r="AJ11878" s="43"/>
      <c r="AK11878" s="43"/>
      <c r="AL11878" s="43"/>
      <c r="AO11878" s="42"/>
      <c r="AP11878" s="43"/>
      <c r="AQ11878" s="43"/>
      <c r="AR11878" s="43"/>
      <c r="AS11878" s="43"/>
      <c r="AT11878" s="43"/>
      <c r="AU11878" s="43"/>
      <c r="AV11878" s="43"/>
      <c r="AW11878" s="43"/>
      <c r="AX11878" s="43"/>
      <c r="AY11878" s="43"/>
      <c r="AZ11878" s="43"/>
      <c r="BA11878" s="43"/>
      <c r="BB11878" s="43"/>
      <c r="BC11878" s="43"/>
      <c r="BD11878" s="43"/>
      <c r="BE11878" s="43"/>
      <c r="BF11878" s="43"/>
      <c r="BG11878" s="43"/>
      <c r="BH11878" s="43"/>
      <c r="BI11878" s="43"/>
      <c r="BJ11878" s="43"/>
      <c r="BK11878" s="43"/>
      <c r="BL11878" s="43"/>
      <c r="BM11878" s="43"/>
      <c r="BN11878" s="43"/>
      <c r="BO11878" s="43"/>
      <c r="BP11878" s="43"/>
      <c r="BQ11878" s="43"/>
      <c r="BR11878" s="43"/>
      <c r="BS11878" s="43"/>
      <c r="BT11878" s="43"/>
      <c r="BU11878" s="43"/>
      <c r="BX11878" s="42"/>
      <c r="BY11878" s="43"/>
      <c r="BZ11878" s="43"/>
      <c r="CA11878" s="43"/>
      <c r="CB11878" s="43"/>
      <c r="CC11878" s="43"/>
      <c r="CD11878" s="43"/>
      <c r="CE11878" s="43"/>
      <c r="CF11878" s="43"/>
      <c r="CG11878" s="43"/>
      <c r="CH11878" s="43"/>
      <c r="CI11878" s="43"/>
      <c r="CJ11878" s="43"/>
      <c r="CK11878" s="43"/>
      <c r="CL11878" s="43"/>
      <c r="CM11878" s="43"/>
      <c r="CN11878" s="43"/>
      <c r="CO11878" s="43"/>
      <c r="CP11878" s="43"/>
      <c r="CQ11878" s="43"/>
      <c r="CR11878" s="43"/>
      <c r="CS11878" s="43"/>
      <c r="CT11878" s="43"/>
      <c r="CU11878" s="43"/>
      <c r="CV11878" s="43"/>
      <c r="CW11878" s="43"/>
      <c r="CX11878" s="43"/>
      <c r="CY11878" s="43"/>
      <c r="CZ11878" s="43"/>
      <c r="DA11878" s="43"/>
      <c r="DB11878" s="43"/>
      <c r="DC11878" s="43"/>
      <c r="DD11878" s="43"/>
    </row>
    <row r="11879" spans="6:108" x14ac:dyDescent="0.25">
      <c r="F11879" s="42" t="s">
        <v>706</v>
      </c>
      <c r="G11879" s="43"/>
      <c r="H11879" s="43"/>
      <c r="I11879" s="43"/>
      <c r="J11879" s="43"/>
      <c r="K11879" s="43"/>
      <c r="L11879" s="43"/>
      <c r="M11879" s="43"/>
      <c r="N11879" s="43"/>
      <c r="O11879" s="43"/>
      <c r="P11879" s="43"/>
      <c r="Q11879" s="43"/>
      <c r="R11879" s="43"/>
      <c r="S11879" s="43"/>
      <c r="T11879" s="43"/>
      <c r="U11879" s="43"/>
      <c r="V11879" s="43"/>
      <c r="W11879" s="43"/>
      <c r="X11879" s="43"/>
      <c r="Y11879" s="43"/>
      <c r="Z11879" s="43"/>
      <c r="AA11879" s="43"/>
      <c r="AB11879" s="43"/>
      <c r="AC11879" s="43"/>
      <c r="AD11879" s="43"/>
      <c r="AE11879" s="43"/>
      <c r="AF11879" s="43"/>
      <c r="AG11879" s="43"/>
      <c r="AH11879" s="43"/>
      <c r="AI11879" s="43"/>
      <c r="AJ11879" s="43"/>
      <c r="AK11879" s="43"/>
      <c r="AL11879" s="43"/>
      <c r="AO11879" s="42" t="s">
        <v>706</v>
      </c>
      <c r="AP11879" s="43"/>
      <c r="AQ11879" s="43"/>
      <c r="AR11879" s="43"/>
      <c r="AS11879" s="43"/>
      <c r="AT11879" s="43"/>
      <c r="AU11879" s="43"/>
      <c r="AV11879" s="43"/>
      <c r="AW11879" s="43"/>
      <c r="AX11879" s="43"/>
      <c r="AY11879" s="43"/>
      <c r="AZ11879" s="43"/>
      <c r="BA11879" s="43"/>
      <c r="BB11879" s="43"/>
      <c r="BC11879" s="43"/>
      <c r="BD11879" s="43"/>
      <c r="BE11879" s="43"/>
      <c r="BF11879" s="43"/>
      <c r="BG11879" s="43"/>
      <c r="BH11879" s="43"/>
      <c r="BI11879" s="43"/>
      <c r="BJ11879" s="43"/>
      <c r="BK11879" s="43"/>
      <c r="BL11879" s="43"/>
      <c r="BM11879" s="43"/>
      <c r="BN11879" s="43"/>
      <c r="BO11879" s="43"/>
      <c r="BP11879" s="43"/>
      <c r="BQ11879" s="43"/>
      <c r="BR11879" s="43"/>
      <c r="BS11879" s="43"/>
      <c r="BT11879" s="43"/>
      <c r="BU11879" s="43"/>
      <c r="BX11879" s="42" t="s">
        <v>706</v>
      </c>
      <c r="BY11879" s="43"/>
      <c r="BZ11879" s="43"/>
      <c r="CA11879" s="43"/>
      <c r="CB11879" s="43"/>
      <c r="CC11879" s="43"/>
      <c r="CD11879" s="43"/>
      <c r="CE11879" s="43"/>
      <c r="CF11879" s="43"/>
      <c r="CG11879" s="43"/>
      <c r="CH11879" s="43"/>
      <c r="CI11879" s="43"/>
      <c r="CJ11879" s="43"/>
      <c r="CK11879" s="43"/>
      <c r="CL11879" s="43"/>
      <c r="CM11879" s="43"/>
      <c r="CN11879" s="43"/>
      <c r="CO11879" s="43"/>
      <c r="CP11879" s="43"/>
      <c r="CQ11879" s="43"/>
      <c r="CR11879" s="43"/>
      <c r="CS11879" s="43"/>
      <c r="CT11879" s="43"/>
      <c r="CU11879" s="43"/>
      <c r="CV11879" s="43"/>
      <c r="CW11879" s="43"/>
      <c r="CX11879" s="43"/>
      <c r="CY11879" s="43"/>
      <c r="CZ11879" s="43"/>
      <c r="DA11879" s="43"/>
      <c r="DB11879" s="43"/>
      <c r="DC11879" s="43"/>
      <c r="DD11879" s="43"/>
    </row>
    <row r="11880" spans="6:108" x14ac:dyDescent="0.25">
      <c r="F11880" s="42" t="s">
        <v>745</v>
      </c>
      <c r="G11880" s="43"/>
      <c r="H11880" s="43"/>
      <c r="I11880" s="43"/>
      <c r="J11880" s="43"/>
      <c r="K11880" s="43"/>
      <c r="L11880" s="43"/>
      <c r="M11880" s="43"/>
      <c r="N11880" s="43"/>
      <c r="O11880" s="43"/>
      <c r="P11880" s="43"/>
      <c r="Q11880" s="43"/>
      <c r="R11880" s="43"/>
      <c r="S11880" s="43"/>
      <c r="T11880" s="43"/>
      <c r="U11880" s="43"/>
      <c r="V11880" s="43"/>
      <c r="W11880" s="43"/>
      <c r="X11880" s="43"/>
      <c r="Y11880" s="43"/>
      <c r="Z11880" s="43"/>
      <c r="AA11880" s="43"/>
      <c r="AB11880" s="43"/>
      <c r="AC11880" s="43"/>
      <c r="AD11880" s="43"/>
      <c r="AE11880" s="43"/>
      <c r="AF11880" s="43"/>
      <c r="AG11880" s="43"/>
      <c r="AH11880" s="43"/>
      <c r="AI11880" s="43"/>
      <c r="AJ11880" s="43"/>
      <c r="AK11880" s="43"/>
      <c r="AL11880" s="43"/>
      <c r="AO11880" s="42" t="s">
        <v>745</v>
      </c>
      <c r="AP11880" s="43"/>
      <c r="AQ11880" s="43"/>
      <c r="AR11880" s="43"/>
      <c r="AS11880" s="43"/>
      <c r="AT11880" s="43"/>
      <c r="AU11880" s="43"/>
      <c r="AV11880" s="43"/>
      <c r="AW11880" s="43"/>
      <c r="AX11880" s="43"/>
      <c r="AY11880" s="43"/>
      <c r="AZ11880" s="43"/>
      <c r="BA11880" s="43"/>
      <c r="BB11880" s="43"/>
      <c r="BC11880" s="43"/>
      <c r="BD11880" s="43"/>
      <c r="BE11880" s="43"/>
      <c r="BF11880" s="43"/>
      <c r="BG11880" s="43"/>
      <c r="BH11880" s="43"/>
      <c r="BI11880" s="43"/>
      <c r="BJ11880" s="43"/>
      <c r="BK11880" s="43"/>
      <c r="BL11880" s="43"/>
      <c r="BM11880" s="43"/>
      <c r="BN11880" s="43"/>
      <c r="BO11880" s="43"/>
      <c r="BP11880" s="43"/>
      <c r="BQ11880" s="43"/>
      <c r="BR11880" s="43"/>
      <c r="BS11880" s="43"/>
      <c r="BT11880" s="43"/>
      <c r="BU11880" s="43"/>
      <c r="BX11880" s="42" t="s">
        <v>745</v>
      </c>
      <c r="BY11880" s="43"/>
      <c r="BZ11880" s="43"/>
      <c r="CA11880" s="43"/>
      <c r="CB11880" s="43"/>
      <c r="CC11880" s="43"/>
      <c r="CD11880" s="43"/>
      <c r="CE11880" s="43"/>
      <c r="CF11880" s="43"/>
      <c r="CG11880" s="43"/>
      <c r="CH11880" s="43"/>
      <c r="CI11880" s="43"/>
      <c r="CJ11880" s="43"/>
      <c r="CK11880" s="43"/>
      <c r="CL11880" s="43"/>
      <c r="CM11880" s="43"/>
      <c r="CN11880" s="43"/>
      <c r="CO11880" s="43"/>
      <c r="CP11880" s="43"/>
      <c r="CQ11880" s="43"/>
      <c r="CR11880" s="43"/>
      <c r="CS11880" s="43"/>
      <c r="CT11880" s="43"/>
      <c r="CU11880" s="43"/>
      <c r="CV11880" s="43"/>
      <c r="CW11880" s="43"/>
      <c r="CX11880" s="43"/>
      <c r="CY11880" s="43"/>
      <c r="CZ11880" s="43"/>
      <c r="DA11880" s="43"/>
      <c r="DB11880" s="43"/>
      <c r="DC11880" s="43"/>
      <c r="DD11880" s="43"/>
    </row>
    <row r="11881" spans="6:108" x14ac:dyDescent="0.25">
      <c r="F11881" s="42" t="s">
        <v>2035</v>
      </c>
      <c r="G11881" s="43"/>
      <c r="H11881" s="43"/>
      <c r="I11881" s="43"/>
      <c r="J11881" s="43"/>
      <c r="K11881" s="43"/>
      <c r="L11881" s="43"/>
      <c r="M11881" s="43"/>
      <c r="N11881" s="43"/>
      <c r="O11881" s="43"/>
      <c r="P11881" s="43"/>
      <c r="Q11881" s="43"/>
      <c r="R11881" s="43"/>
      <c r="S11881" s="43"/>
      <c r="T11881" s="43"/>
      <c r="U11881" s="43"/>
      <c r="V11881" s="43"/>
      <c r="W11881" s="43"/>
      <c r="X11881" s="43"/>
      <c r="Y11881" s="43"/>
      <c r="Z11881" s="43"/>
      <c r="AA11881" s="43"/>
      <c r="AB11881" s="43"/>
      <c r="AC11881" s="43"/>
      <c r="AD11881" s="43"/>
      <c r="AE11881" s="43"/>
      <c r="AF11881" s="43"/>
      <c r="AG11881" s="43"/>
      <c r="AH11881" s="43"/>
      <c r="AI11881" s="43"/>
      <c r="AJ11881" s="43"/>
      <c r="AK11881" s="43"/>
      <c r="AL11881" s="43"/>
      <c r="AO11881" s="42" t="s">
        <v>2039</v>
      </c>
      <c r="AP11881" s="43"/>
      <c r="AQ11881" s="43"/>
      <c r="AR11881" s="43"/>
      <c r="AS11881" s="43"/>
      <c r="AT11881" s="43"/>
      <c r="AU11881" s="43"/>
      <c r="AV11881" s="43"/>
      <c r="AW11881" s="43"/>
      <c r="AX11881" s="43"/>
      <c r="AY11881" s="43"/>
      <c r="AZ11881" s="43"/>
      <c r="BA11881" s="43"/>
      <c r="BB11881" s="43"/>
      <c r="BC11881" s="43"/>
      <c r="BD11881" s="43"/>
      <c r="BE11881" s="43"/>
      <c r="BF11881" s="43"/>
      <c r="BG11881" s="43"/>
      <c r="BH11881" s="43"/>
      <c r="BI11881" s="43"/>
      <c r="BJ11881" s="43"/>
      <c r="BK11881" s="43"/>
      <c r="BL11881" s="43"/>
      <c r="BM11881" s="43"/>
      <c r="BN11881" s="43"/>
      <c r="BO11881" s="43"/>
      <c r="BP11881" s="43"/>
      <c r="BQ11881" s="43"/>
      <c r="BR11881" s="43"/>
      <c r="BS11881" s="43"/>
      <c r="BT11881" s="43"/>
      <c r="BU11881" s="43"/>
      <c r="BX11881" s="42" t="s">
        <v>2043</v>
      </c>
      <c r="BY11881" s="43"/>
      <c r="BZ11881" s="43"/>
      <c r="CA11881" s="43"/>
      <c r="CB11881" s="43"/>
      <c r="CC11881" s="43"/>
      <c r="CD11881" s="43"/>
      <c r="CE11881" s="43"/>
      <c r="CF11881" s="43"/>
      <c r="CG11881" s="43"/>
      <c r="CH11881" s="43"/>
      <c r="CI11881" s="43"/>
      <c r="CJ11881" s="43"/>
      <c r="CK11881" s="43"/>
      <c r="CL11881" s="43"/>
      <c r="CM11881" s="43"/>
      <c r="CN11881" s="43"/>
      <c r="CO11881" s="43"/>
      <c r="CP11881" s="43"/>
      <c r="CQ11881" s="43"/>
      <c r="CR11881" s="43"/>
      <c r="CS11881" s="43"/>
      <c r="CT11881" s="43"/>
      <c r="CU11881" s="43"/>
      <c r="CV11881" s="43"/>
      <c r="CW11881" s="43"/>
      <c r="CX11881" s="43"/>
      <c r="CY11881" s="43"/>
      <c r="CZ11881" s="43"/>
      <c r="DA11881" s="43"/>
      <c r="DB11881" s="43"/>
      <c r="DC11881" s="43"/>
      <c r="DD11881" s="43"/>
    </row>
    <row r="11882" spans="6:108" x14ac:dyDescent="0.25">
      <c r="F11882" s="42"/>
      <c r="G11882" s="43"/>
      <c r="H11882" s="43"/>
      <c r="I11882" s="43"/>
      <c r="J11882" s="43"/>
      <c r="K11882" s="43"/>
      <c r="L11882" s="43"/>
      <c r="M11882" s="43"/>
      <c r="N11882" s="43"/>
      <c r="O11882" s="43"/>
      <c r="P11882" s="43"/>
      <c r="Q11882" s="43"/>
      <c r="R11882" s="43"/>
      <c r="S11882" s="43"/>
      <c r="T11882" s="43"/>
      <c r="U11882" s="43"/>
      <c r="V11882" s="43"/>
      <c r="W11882" s="43"/>
      <c r="X11882" s="43"/>
      <c r="Y11882" s="43"/>
      <c r="Z11882" s="43"/>
      <c r="AA11882" s="43"/>
      <c r="AB11882" s="43"/>
      <c r="AC11882" s="43"/>
      <c r="AD11882" s="43"/>
      <c r="AE11882" s="43"/>
      <c r="AF11882" s="43"/>
      <c r="AG11882" s="43"/>
      <c r="AH11882" s="43"/>
      <c r="AI11882" s="43"/>
      <c r="AJ11882" s="43"/>
      <c r="AK11882" s="43"/>
      <c r="AL11882" s="43"/>
      <c r="AO11882" s="42"/>
      <c r="AP11882" s="43"/>
      <c r="AQ11882" s="43"/>
      <c r="AR11882" s="43"/>
      <c r="AS11882" s="43"/>
      <c r="AT11882" s="43"/>
      <c r="AU11882" s="43"/>
      <c r="AV11882" s="43"/>
      <c r="AW11882" s="43"/>
      <c r="AX11882" s="43"/>
      <c r="AY11882" s="43"/>
      <c r="AZ11882" s="43"/>
      <c r="BA11882" s="43"/>
      <c r="BB11882" s="43"/>
      <c r="BC11882" s="43"/>
      <c r="BD11882" s="43"/>
      <c r="BE11882" s="43"/>
      <c r="BF11882" s="43"/>
      <c r="BG11882" s="43"/>
      <c r="BH11882" s="43"/>
      <c r="BI11882" s="43"/>
      <c r="BJ11882" s="43"/>
      <c r="BK11882" s="43"/>
      <c r="BL11882" s="43"/>
      <c r="BM11882" s="43"/>
      <c r="BN11882" s="43"/>
      <c r="BO11882" s="43"/>
      <c r="BP11882" s="43"/>
      <c r="BQ11882" s="43"/>
      <c r="BR11882" s="43"/>
      <c r="BS11882" s="43"/>
      <c r="BT11882" s="43"/>
      <c r="BU11882" s="43"/>
      <c r="BX11882" s="42"/>
      <c r="BY11882" s="43"/>
      <c r="BZ11882" s="43"/>
      <c r="CA11882" s="43"/>
      <c r="CB11882" s="43"/>
      <c r="CC11882" s="43"/>
      <c r="CD11882" s="43"/>
      <c r="CE11882" s="43"/>
      <c r="CF11882" s="43"/>
      <c r="CG11882" s="43"/>
      <c r="CH11882" s="43"/>
      <c r="CI11882" s="43"/>
      <c r="CJ11882" s="43"/>
      <c r="CK11882" s="43"/>
      <c r="CL11882" s="43"/>
      <c r="CM11882" s="43"/>
      <c r="CN11882" s="43"/>
      <c r="CO11882" s="43"/>
      <c r="CP11882" s="43"/>
      <c r="CQ11882" s="43"/>
      <c r="CR11882" s="43"/>
      <c r="CS11882" s="43"/>
      <c r="CT11882" s="43"/>
      <c r="CU11882" s="43"/>
      <c r="CV11882" s="43"/>
      <c r="CW11882" s="43"/>
      <c r="CX11882" s="43"/>
      <c r="CY11882" s="43"/>
      <c r="CZ11882" s="43"/>
      <c r="DA11882" s="43"/>
      <c r="DB11882" s="43"/>
      <c r="DC11882" s="43"/>
      <c r="DD11882" s="43"/>
    </row>
    <row r="11883" spans="6:108" x14ac:dyDescent="0.25">
      <c r="F11883" s="42" t="s">
        <v>960</v>
      </c>
      <c r="G11883" s="43"/>
      <c r="H11883" s="43"/>
      <c r="I11883" s="43"/>
      <c r="J11883" s="43"/>
      <c r="K11883" s="43"/>
      <c r="L11883" s="43"/>
      <c r="M11883" s="43"/>
      <c r="N11883" s="43"/>
      <c r="O11883" s="43"/>
      <c r="P11883" s="43"/>
      <c r="Q11883" s="43"/>
      <c r="R11883" s="43"/>
      <c r="S11883" s="43"/>
      <c r="T11883" s="43"/>
      <c r="U11883" s="43"/>
      <c r="V11883" s="43"/>
      <c r="W11883" s="43"/>
      <c r="X11883" s="43"/>
      <c r="Y11883" s="43"/>
      <c r="Z11883" s="43"/>
      <c r="AA11883" s="43"/>
      <c r="AB11883" s="43"/>
      <c r="AC11883" s="43"/>
      <c r="AD11883" s="43"/>
      <c r="AE11883" s="43"/>
      <c r="AF11883" s="43"/>
      <c r="AG11883" s="43"/>
      <c r="AH11883" s="43"/>
      <c r="AI11883" s="43"/>
      <c r="AJ11883" s="43"/>
      <c r="AK11883" s="43"/>
      <c r="AL11883" s="43"/>
      <c r="AO11883" s="42" t="s">
        <v>960</v>
      </c>
      <c r="AP11883" s="43"/>
      <c r="AQ11883" s="43"/>
      <c r="AR11883" s="43"/>
      <c r="AS11883" s="43"/>
      <c r="AT11883" s="43"/>
      <c r="AU11883" s="43"/>
      <c r="AV11883" s="43"/>
      <c r="AW11883" s="43"/>
      <c r="AX11883" s="43"/>
      <c r="AY11883" s="43"/>
      <c r="AZ11883" s="43"/>
      <c r="BA11883" s="43"/>
      <c r="BB11883" s="43"/>
      <c r="BC11883" s="43"/>
      <c r="BD11883" s="43"/>
      <c r="BE11883" s="43"/>
      <c r="BF11883" s="43"/>
      <c r="BG11883" s="43"/>
      <c r="BH11883" s="43"/>
      <c r="BI11883" s="43"/>
      <c r="BJ11883" s="43"/>
      <c r="BK11883" s="43"/>
      <c r="BL11883" s="43"/>
      <c r="BM11883" s="43"/>
      <c r="BN11883" s="43"/>
      <c r="BO11883" s="43"/>
      <c r="BP11883" s="43"/>
      <c r="BQ11883" s="43"/>
      <c r="BR11883" s="43"/>
      <c r="BS11883" s="43"/>
      <c r="BT11883" s="43"/>
      <c r="BU11883" s="43"/>
      <c r="BX11883" s="42" t="s">
        <v>960</v>
      </c>
      <c r="BY11883" s="43"/>
      <c r="BZ11883" s="43"/>
      <c r="CA11883" s="43"/>
      <c r="CB11883" s="43"/>
      <c r="CC11883" s="43"/>
      <c r="CD11883" s="43"/>
      <c r="CE11883" s="43"/>
      <c r="CF11883" s="43"/>
      <c r="CG11883" s="43"/>
      <c r="CH11883" s="43"/>
      <c r="CI11883" s="43"/>
      <c r="CJ11883" s="43"/>
      <c r="CK11883" s="43"/>
      <c r="CL11883" s="43"/>
      <c r="CM11883" s="43"/>
      <c r="CN11883" s="43"/>
      <c r="CO11883" s="43"/>
      <c r="CP11883" s="43"/>
      <c r="CQ11883" s="43"/>
      <c r="CR11883" s="43"/>
      <c r="CS11883" s="43"/>
      <c r="CT11883" s="43"/>
      <c r="CU11883" s="43"/>
      <c r="CV11883" s="43"/>
      <c r="CW11883" s="43"/>
      <c r="CX11883" s="43"/>
      <c r="CY11883" s="43"/>
      <c r="CZ11883" s="43"/>
      <c r="DA11883" s="43"/>
      <c r="DB11883" s="43"/>
      <c r="DC11883" s="43"/>
      <c r="DD11883" s="43"/>
    </row>
    <row r="11884" spans="6:108" x14ac:dyDescent="0.25">
      <c r="F11884" s="42" t="s">
        <v>738</v>
      </c>
      <c r="G11884" s="43"/>
      <c r="H11884" s="43"/>
      <c r="I11884" s="43"/>
      <c r="J11884" s="43"/>
      <c r="K11884" s="43"/>
      <c r="L11884" s="43"/>
      <c r="M11884" s="43"/>
      <c r="N11884" s="43"/>
      <c r="O11884" s="43"/>
      <c r="P11884" s="43"/>
      <c r="Q11884" s="43"/>
      <c r="R11884" s="43"/>
      <c r="S11884" s="43"/>
      <c r="T11884" s="43"/>
      <c r="U11884" s="43"/>
      <c r="V11884" s="43"/>
      <c r="W11884" s="43"/>
      <c r="X11884" s="43"/>
      <c r="Y11884" s="43"/>
      <c r="Z11884" s="43"/>
      <c r="AA11884" s="43"/>
      <c r="AB11884" s="43"/>
      <c r="AC11884" s="43"/>
      <c r="AD11884" s="43"/>
      <c r="AE11884" s="43"/>
      <c r="AF11884" s="43"/>
      <c r="AG11884" s="43"/>
      <c r="AH11884" s="43"/>
      <c r="AI11884" s="43"/>
      <c r="AJ11884" s="43"/>
      <c r="AK11884" s="43"/>
      <c r="AL11884" s="43"/>
      <c r="AO11884" s="42" t="s">
        <v>738</v>
      </c>
      <c r="AP11884" s="43"/>
      <c r="AQ11884" s="43"/>
      <c r="AR11884" s="43"/>
      <c r="AS11884" s="43"/>
      <c r="AT11884" s="43"/>
      <c r="AU11884" s="43"/>
      <c r="AV11884" s="43"/>
      <c r="AW11884" s="43"/>
      <c r="AX11884" s="43"/>
      <c r="AY11884" s="43"/>
      <c r="AZ11884" s="43"/>
      <c r="BA11884" s="43"/>
      <c r="BB11884" s="43"/>
      <c r="BC11884" s="43"/>
      <c r="BD11884" s="43"/>
      <c r="BE11884" s="43"/>
      <c r="BF11884" s="43"/>
      <c r="BG11884" s="43"/>
      <c r="BH11884" s="43"/>
      <c r="BI11884" s="43"/>
      <c r="BJ11884" s="43"/>
      <c r="BK11884" s="43"/>
      <c r="BL11884" s="43"/>
      <c r="BM11884" s="43"/>
      <c r="BN11884" s="43"/>
      <c r="BO11884" s="43"/>
      <c r="BP11884" s="43"/>
      <c r="BQ11884" s="43"/>
      <c r="BR11884" s="43"/>
      <c r="BS11884" s="43"/>
      <c r="BT11884" s="43"/>
      <c r="BU11884" s="43"/>
      <c r="BX11884" s="42" t="s">
        <v>738</v>
      </c>
      <c r="BY11884" s="43"/>
      <c r="BZ11884" s="43"/>
      <c r="CA11884" s="43"/>
      <c r="CB11884" s="43"/>
      <c r="CC11884" s="43"/>
      <c r="CD11884" s="43"/>
      <c r="CE11884" s="43"/>
      <c r="CF11884" s="43"/>
      <c r="CG11884" s="43"/>
      <c r="CH11884" s="43"/>
      <c r="CI11884" s="43"/>
      <c r="CJ11884" s="43"/>
      <c r="CK11884" s="43"/>
      <c r="CL11884" s="43"/>
      <c r="CM11884" s="43"/>
      <c r="CN11884" s="43"/>
      <c r="CO11884" s="43"/>
      <c r="CP11884" s="43"/>
      <c r="CQ11884" s="43"/>
      <c r="CR11884" s="43"/>
      <c r="CS11884" s="43"/>
      <c r="CT11884" s="43"/>
      <c r="CU11884" s="43"/>
      <c r="CV11884" s="43"/>
      <c r="CW11884" s="43"/>
      <c r="CX11884" s="43"/>
      <c r="CY11884" s="43"/>
      <c r="CZ11884" s="43"/>
      <c r="DA11884" s="43"/>
      <c r="DB11884" s="43"/>
      <c r="DC11884" s="43"/>
      <c r="DD11884" s="43"/>
    </row>
    <row r="11885" spans="6:108" x14ac:dyDescent="0.25">
      <c r="F11885" s="42"/>
      <c r="G11885" s="43"/>
      <c r="H11885" s="43"/>
      <c r="I11885" s="43"/>
      <c r="J11885" s="43"/>
      <c r="K11885" s="43"/>
      <c r="L11885" s="43"/>
      <c r="M11885" s="43"/>
      <c r="N11885" s="43"/>
      <c r="O11885" s="43"/>
      <c r="P11885" s="43"/>
      <c r="Q11885" s="43"/>
      <c r="R11885" s="43"/>
      <c r="S11885" s="43"/>
      <c r="T11885" s="43"/>
      <c r="U11885" s="43"/>
      <c r="V11885" s="43"/>
      <c r="W11885" s="43"/>
      <c r="X11885" s="43"/>
      <c r="Y11885" s="43"/>
      <c r="Z11885" s="43"/>
      <c r="AA11885" s="43"/>
      <c r="AB11885" s="43"/>
      <c r="AC11885" s="43"/>
      <c r="AD11885" s="43"/>
      <c r="AE11885" s="43"/>
      <c r="AF11885" s="43"/>
      <c r="AG11885" s="43"/>
      <c r="AH11885" s="43"/>
      <c r="AI11885" s="43"/>
      <c r="AJ11885" s="43"/>
      <c r="AK11885" s="43"/>
      <c r="AL11885" s="43"/>
      <c r="AO11885" s="42"/>
      <c r="AP11885" s="43"/>
      <c r="AQ11885" s="43"/>
      <c r="AR11885" s="43"/>
      <c r="AS11885" s="43"/>
      <c r="AT11885" s="43"/>
      <c r="AU11885" s="43"/>
      <c r="AV11885" s="43"/>
      <c r="AW11885" s="43"/>
      <c r="AX11885" s="43"/>
      <c r="AY11885" s="43"/>
      <c r="AZ11885" s="43"/>
      <c r="BA11885" s="43"/>
      <c r="BB11885" s="43"/>
      <c r="BC11885" s="43"/>
      <c r="BD11885" s="43"/>
      <c r="BE11885" s="43"/>
      <c r="BF11885" s="43"/>
      <c r="BG11885" s="43"/>
      <c r="BH11885" s="43"/>
      <c r="BI11885" s="43"/>
      <c r="BJ11885" s="43"/>
      <c r="BK11885" s="43"/>
      <c r="BL11885" s="43"/>
      <c r="BM11885" s="43"/>
      <c r="BN11885" s="43"/>
      <c r="BO11885" s="43"/>
      <c r="BP11885" s="43"/>
      <c r="BQ11885" s="43"/>
      <c r="BR11885" s="43"/>
      <c r="BS11885" s="43"/>
      <c r="BT11885" s="43"/>
      <c r="BU11885" s="43"/>
      <c r="BX11885" s="42"/>
      <c r="BY11885" s="43"/>
      <c r="BZ11885" s="43"/>
      <c r="CA11885" s="43"/>
      <c r="CB11885" s="43"/>
      <c r="CC11885" s="43"/>
      <c r="CD11885" s="43"/>
      <c r="CE11885" s="43"/>
      <c r="CF11885" s="43"/>
      <c r="CG11885" s="43"/>
      <c r="CH11885" s="43"/>
      <c r="CI11885" s="43"/>
      <c r="CJ11885" s="43"/>
      <c r="CK11885" s="43"/>
      <c r="CL11885" s="43"/>
      <c r="CM11885" s="43"/>
      <c r="CN11885" s="43"/>
      <c r="CO11885" s="43"/>
      <c r="CP11885" s="43"/>
      <c r="CQ11885" s="43"/>
      <c r="CR11885" s="43"/>
      <c r="CS11885" s="43"/>
      <c r="CT11885" s="43"/>
      <c r="CU11885" s="43"/>
      <c r="CV11885" s="43"/>
      <c r="CW11885" s="43"/>
      <c r="CX11885" s="43"/>
      <c r="CY11885" s="43"/>
      <c r="CZ11885" s="43"/>
      <c r="DA11885" s="43"/>
      <c r="DB11885" s="43"/>
      <c r="DC11885" s="43"/>
      <c r="DD11885" s="43"/>
    </row>
    <row r="11886" spans="6:108" x14ac:dyDescent="0.25">
      <c r="F11886" s="42" t="s">
        <v>904</v>
      </c>
      <c r="G11886" s="43"/>
      <c r="H11886" s="43"/>
      <c r="I11886" s="43"/>
      <c r="J11886" s="43"/>
      <c r="K11886" s="43"/>
      <c r="L11886" s="43"/>
      <c r="M11886" s="43"/>
      <c r="N11886" s="43"/>
      <c r="O11886" s="43"/>
      <c r="P11886" s="43"/>
      <c r="Q11886" s="43"/>
      <c r="R11886" s="43"/>
      <c r="S11886" s="43"/>
      <c r="T11886" s="43"/>
      <c r="U11886" s="43"/>
      <c r="V11886" s="43"/>
      <c r="W11886" s="43"/>
      <c r="X11886" s="43"/>
      <c r="Y11886" s="43"/>
      <c r="Z11886" s="43"/>
      <c r="AA11886" s="43"/>
      <c r="AB11886" s="43"/>
      <c r="AC11886" s="43"/>
      <c r="AD11886" s="43"/>
      <c r="AE11886" s="43"/>
      <c r="AF11886" s="43"/>
      <c r="AG11886" s="43"/>
      <c r="AH11886" s="43"/>
      <c r="AI11886" s="43"/>
      <c r="AJ11886" s="43"/>
      <c r="AK11886" s="43"/>
      <c r="AL11886" s="43"/>
      <c r="AO11886" s="42" t="s">
        <v>904</v>
      </c>
      <c r="AP11886" s="43"/>
      <c r="AQ11886" s="43"/>
      <c r="AR11886" s="43"/>
      <c r="AS11886" s="43"/>
      <c r="AT11886" s="43"/>
      <c r="AU11886" s="43"/>
      <c r="AV11886" s="43"/>
      <c r="AW11886" s="43"/>
      <c r="AX11886" s="43"/>
      <c r="AY11886" s="43"/>
      <c r="AZ11886" s="43"/>
      <c r="BA11886" s="43"/>
      <c r="BB11886" s="43"/>
      <c r="BC11886" s="43"/>
      <c r="BD11886" s="43"/>
      <c r="BE11886" s="43"/>
      <c r="BF11886" s="43"/>
      <c r="BG11886" s="43"/>
      <c r="BH11886" s="43"/>
      <c r="BI11886" s="43"/>
      <c r="BJ11886" s="43"/>
      <c r="BK11886" s="43"/>
      <c r="BL11886" s="43"/>
      <c r="BM11886" s="43"/>
      <c r="BN11886" s="43"/>
      <c r="BO11886" s="43"/>
      <c r="BP11886" s="43"/>
      <c r="BQ11886" s="43"/>
      <c r="BR11886" s="43"/>
      <c r="BS11886" s="43"/>
      <c r="BT11886" s="43"/>
      <c r="BU11886" s="43"/>
      <c r="BX11886" s="42" t="s">
        <v>904</v>
      </c>
      <c r="BY11886" s="43"/>
      <c r="BZ11886" s="43"/>
      <c r="CA11886" s="43"/>
      <c r="CB11886" s="43"/>
      <c r="CC11886" s="43"/>
      <c r="CD11886" s="43"/>
      <c r="CE11886" s="43"/>
      <c r="CF11886" s="43"/>
      <c r="CG11886" s="43"/>
      <c r="CH11886" s="43"/>
      <c r="CI11886" s="43"/>
      <c r="CJ11886" s="43"/>
      <c r="CK11886" s="43"/>
      <c r="CL11886" s="43"/>
      <c r="CM11886" s="43"/>
      <c r="CN11886" s="43"/>
      <c r="CO11886" s="43"/>
      <c r="CP11886" s="43"/>
      <c r="CQ11886" s="43"/>
      <c r="CR11886" s="43"/>
      <c r="CS11886" s="43"/>
      <c r="CT11886" s="43"/>
      <c r="CU11886" s="43"/>
      <c r="CV11886" s="43"/>
      <c r="CW11886" s="43"/>
      <c r="CX11886" s="43"/>
      <c r="CY11886" s="43"/>
      <c r="CZ11886" s="43"/>
      <c r="DA11886" s="43"/>
      <c r="DB11886" s="43"/>
      <c r="DC11886" s="43"/>
      <c r="DD11886" s="43"/>
    </row>
    <row r="11898" spans="6:6" x14ac:dyDescent="0.25">
      <c r="F11898" s="35" t="s">
        <v>2028</v>
      </c>
    </row>
    <row r="11942" spans="6:6" x14ac:dyDescent="0.25">
      <c r="F11942" s="35" t="s">
        <v>2029</v>
      </c>
    </row>
    <row r="11985" spans="3:3" x14ac:dyDescent="0.25">
      <c r="C11985" s="1" t="s">
        <v>2030</v>
      </c>
    </row>
    <row r="12003" spans="7:7" x14ac:dyDescent="0.25">
      <c r="G12003"/>
    </row>
    <row r="12021" spans="3:34" x14ac:dyDescent="0.25">
      <c r="C12021" s="1" t="s">
        <v>2030</v>
      </c>
    </row>
    <row r="12023" spans="3:34" x14ac:dyDescent="0.25">
      <c r="D12023" s="13">
        <v>0</v>
      </c>
      <c r="F12023" s="4" t="s">
        <v>2032</v>
      </c>
    </row>
    <row r="12027" spans="3:34" x14ac:dyDescent="0.25">
      <c r="AH12027" s="1" t="s">
        <v>2033</v>
      </c>
    </row>
    <row r="12028" spans="3:34" x14ac:dyDescent="0.25">
      <c r="AH12028" s="1" t="s">
        <v>2034</v>
      </c>
    </row>
    <row r="12030" spans="3:34" x14ac:dyDescent="0.25">
      <c r="AH12030" s="4" t="s">
        <v>2074</v>
      </c>
    </row>
    <row r="12031" spans="3:34" x14ac:dyDescent="0.25">
      <c r="AH12031" s="4" t="s">
        <v>2075</v>
      </c>
    </row>
    <row r="12038" spans="6:29" x14ac:dyDescent="0.25">
      <c r="F12038" s="40" t="s">
        <v>128</v>
      </c>
      <c r="G12038" s="41"/>
      <c r="H12038" s="41"/>
      <c r="I12038" s="41"/>
      <c r="J12038" s="41"/>
      <c r="K12038" s="41"/>
      <c r="L12038" s="41"/>
      <c r="M12038" s="41"/>
      <c r="N12038" s="41"/>
      <c r="O12038" s="41"/>
      <c r="P12038" s="41"/>
      <c r="Q12038" s="41"/>
      <c r="R12038" s="41"/>
      <c r="S12038" s="41"/>
      <c r="T12038" s="41"/>
      <c r="U12038" s="41"/>
      <c r="V12038" s="41"/>
      <c r="W12038" s="41"/>
      <c r="X12038" s="41"/>
      <c r="Y12038" s="41"/>
      <c r="Z12038" s="41"/>
      <c r="AA12038" s="41"/>
      <c r="AB12038" s="41"/>
      <c r="AC12038" s="41"/>
    </row>
    <row r="12039" spans="6:29" x14ac:dyDescent="0.25">
      <c r="F12039" s="40" t="s">
        <v>2048</v>
      </c>
      <c r="G12039" s="41"/>
      <c r="H12039" s="41"/>
      <c r="I12039" s="41"/>
      <c r="J12039" s="41"/>
      <c r="K12039" s="41"/>
      <c r="L12039" s="41"/>
      <c r="M12039" s="41"/>
      <c r="N12039" s="41"/>
      <c r="O12039" s="41"/>
      <c r="P12039" s="41"/>
      <c r="Q12039" s="41"/>
      <c r="R12039" s="41"/>
      <c r="S12039" s="41"/>
      <c r="T12039" s="41"/>
      <c r="U12039" s="41"/>
      <c r="V12039" s="41"/>
      <c r="W12039" s="41"/>
      <c r="X12039" s="41"/>
      <c r="Y12039" s="41"/>
      <c r="Z12039" s="41"/>
      <c r="AA12039" s="41"/>
      <c r="AB12039" s="41"/>
      <c r="AC12039" s="41"/>
    </row>
    <row r="12040" spans="6:29" x14ac:dyDescent="0.25">
      <c r="F12040" s="40" t="s">
        <v>2049</v>
      </c>
      <c r="G12040" s="41"/>
      <c r="H12040" s="41"/>
      <c r="I12040" s="41"/>
      <c r="J12040" s="41"/>
      <c r="K12040" s="41"/>
      <c r="L12040" s="41"/>
      <c r="M12040" s="41"/>
      <c r="N12040" s="41"/>
      <c r="O12040" s="41"/>
      <c r="P12040" s="41"/>
      <c r="Q12040" s="41"/>
      <c r="R12040" s="41"/>
      <c r="S12040" s="41"/>
      <c r="T12040" s="41"/>
      <c r="U12040" s="41"/>
      <c r="V12040" s="41"/>
      <c r="W12040" s="41"/>
      <c r="X12040" s="41"/>
      <c r="Y12040" s="41"/>
      <c r="Z12040" s="41"/>
      <c r="AA12040" s="41"/>
      <c r="AB12040" s="41"/>
      <c r="AC12040" s="41"/>
    </row>
    <row r="12041" spans="6:29" x14ac:dyDescent="0.25">
      <c r="F12041" s="40" t="s">
        <v>2050</v>
      </c>
      <c r="G12041" s="41"/>
      <c r="H12041" s="41"/>
      <c r="I12041" s="41"/>
      <c r="J12041" s="41"/>
      <c r="K12041" s="41"/>
      <c r="L12041" s="41"/>
      <c r="M12041" s="41"/>
      <c r="N12041" s="41"/>
      <c r="O12041" s="41"/>
      <c r="P12041" s="41"/>
      <c r="Q12041" s="41"/>
      <c r="R12041" s="41"/>
      <c r="S12041" s="41"/>
      <c r="T12041" s="41"/>
      <c r="U12041" s="41"/>
      <c r="V12041" s="41"/>
      <c r="W12041" s="41"/>
      <c r="X12041" s="41"/>
      <c r="Y12041" s="41"/>
      <c r="Z12041" s="41"/>
      <c r="AA12041" s="41"/>
      <c r="AB12041" s="41"/>
      <c r="AC12041" s="41"/>
    </row>
    <row r="12042" spans="6:29" x14ac:dyDescent="0.25">
      <c r="F12042" s="40" t="s">
        <v>2051</v>
      </c>
      <c r="G12042" s="41"/>
      <c r="H12042" s="41"/>
      <c r="I12042" s="41"/>
      <c r="J12042" s="41"/>
      <c r="K12042" s="41"/>
      <c r="L12042" s="41"/>
      <c r="M12042" s="41"/>
      <c r="N12042" s="41"/>
      <c r="O12042" s="41"/>
      <c r="P12042" s="41"/>
      <c r="Q12042" s="41"/>
      <c r="R12042" s="41"/>
      <c r="S12042" s="41"/>
      <c r="T12042" s="41"/>
      <c r="U12042" s="41"/>
      <c r="V12042" s="41"/>
      <c r="W12042" s="41"/>
      <c r="X12042" s="41"/>
      <c r="Y12042" s="41"/>
      <c r="Z12042" s="41"/>
      <c r="AA12042" s="41"/>
      <c r="AB12042" s="41"/>
      <c r="AC12042" s="41"/>
    </row>
    <row r="12043" spans="6:29" x14ac:dyDescent="0.25">
      <c r="F12043" s="40" t="s">
        <v>2052</v>
      </c>
      <c r="G12043" s="41"/>
      <c r="H12043" s="41"/>
      <c r="I12043" s="41"/>
      <c r="J12043" s="41"/>
      <c r="K12043" s="41"/>
      <c r="L12043" s="41"/>
      <c r="M12043" s="41"/>
      <c r="N12043" s="41"/>
      <c r="O12043" s="41"/>
      <c r="P12043" s="41"/>
      <c r="Q12043" s="41"/>
      <c r="R12043" s="41"/>
      <c r="S12043" s="41"/>
      <c r="T12043" s="41"/>
      <c r="U12043" s="41"/>
      <c r="V12043" s="41"/>
      <c r="W12043" s="41"/>
      <c r="X12043" s="41"/>
      <c r="Y12043" s="41"/>
      <c r="Z12043" s="41"/>
      <c r="AA12043" s="41"/>
      <c r="AB12043" s="41"/>
      <c r="AC12043" s="41"/>
    </row>
    <row r="12044" spans="6:29" x14ac:dyDescent="0.25">
      <c r="F12044" s="40" t="s">
        <v>2053</v>
      </c>
      <c r="G12044" s="41"/>
      <c r="H12044" s="41"/>
      <c r="I12044" s="41"/>
      <c r="J12044" s="41"/>
      <c r="K12044" s="41"/>
      <c r="L12044" s="41"/>
      <c r="M12044" s="41"/>
      <c r="N12044" s="41"/>
      <c r="O12044" s="41"/>
      <c r="P12044" s="41"/>
      <c r="Q12044" s="41"/>
      <c r="R12044" s="41"/>
      <c r="S12044" s="41"/>
      <c r="T12044" s="41"/>
      <c r="U12044" s="41"/>
      <c r="V12044" s="41"/>
      <c r="W12044" s="41"/>
      <c r="X12044" s="41"/>
      <c r="Y12044" s="41"/>
      <c r="Z12044" s="41"/>
      <c r="AA12044" s="41"/>
      <c r="AB12044" s="41"/>
      <c r="AC12044" s="41"/>
    </row>
    <row r="12045" spans="6:29" x14ac:dyDescent="0.25">
      <c r="F12045" s="40" t="s">
        <v>2054</v>
      </c>
      <c r="G12045" s="41"/>
      <c r="H12045" s="41"/>
      <c r="I12045" s="41"/>
      <c r="J12045" s="41"/>
      <c r="K12045" s="41"/>
      <c r="L12045" s="41"/>
      <c r="M12045" s="41"/>
      <c r="N12045" s="41"/>
      <c r="O12045" s="41"/>
      <c r="P12045" s="41"/>
      <c r="Q12045" s="41"/>
      <c r="R12045" s="41"/>
      <c r="S12045" s="41"/>
      <c r="T12045" s="41"/>
      <c r="U12045" s="41"/>
      <c r="V12045" s="41"/>
      <c r="W12045" s="41"/>
      <c r="X12045" s="41"/>
      <c r="Y12045" s="41"/>
      <c r="Z12045" s="41"/>
      <c r="AA12045" s="41"/>
      <c r="AB12045" s="41"/>
      <c r="AC12045" s="41"/>
    </row>
    <row r="12046" spans="6:29" x14ac:dyDescent="0.25">
      <c r="F12046" s="40" t="s">
        <v>2055</v>
      </c>
      <c r="G12046" s="41"/>
      <c r="H12046" s="41"/>
      <c r="I12046" s="41"/>
      <c r="J12046" s="41"/>
      <c r="K12046" s="41"/>
      <c r="L12046" s="41"/>
      <c r="M12046" s="41"/>
      <c r="N12046" s="41"/>
      <c r="O12046" s="41"/>
      <c r="P12046" s="41"/>
      <c r="Q12046" s="41"/>
      <c r="R12046" s="41"/>
      <c r="S12046" s="41"/>
      <c r="T12046" s="41"/>
      <c r="U12046" s="41"/>
      <c r="V12046" s="41"/>
      <c r="W12046" s="41"/>
      <c r="X12046" s="41"/>
      <c r="Y12046" s="41"/>
      <c r="Z12046" s="41"/>
      <c r="AA12046" s="41"/>
      <c r="AB12046" s="41"/>
      <c r="AC12046" s="41"/>
    </row>
    <row r="12047" spans="6:29" x14ac:dyDescent="0.25">
      <c r="F12047" s="40" t="s">
        <v>2056</v>
      </c>
      <c r="G12047" s="41"/>
      <c r="H12047" s="41"/>
      <c r="I12047" s="41"/>
      <c r="J12047" s="41"/>
      <c r="K12047" s="41"/>
      <c r="L12047" s="41"/>
      <c r="M12047" s="41"/>
      <c r="N12047" s="41"/>
      <c r="O12047" s="41"/>
      <c r="P12047" s="41"/>
      <c r="Q12047" s="41"/>
      <c r="R12047" s="41"/>
      <c r="S12047" s="41"/>
      <c r="T12047" s="41"/>
      <c r="U12047" s="41"/>
      <c r="V12047" s="41"/>
      <c r="W12047" s="41"/>
      <c r="X12047" s="41"/>
      <c r="Y12047" s="41"/>
      <c r="Z12047" s="41"/>
      <c r="AA12047" s="41"/>
      <c r="AB12047" s="41"/>
      <c r="AC12047" s="41"/>
    </row>
    <row r="12048" spans="6:29" x14ac:dyDescent="0.25">
      <c r="F12048" s="40" t="s">
        <v>872</v>
      </c>
      <c r="G12048" s="41"/>
      <c r="H12048" s="41"/>
      <c r="I12048" s="41"/>
      <c r="J12048" s="41"/>
      <c r="K12048" s="41"/>
      <c r="L12048" s="41"/>
      <c r="M12048" s="41"/>
      <c r="N12048" s="41"/>
      <c r="O12048" s="41"/>
      <c r="P12048" s="41"/>
      <c r="Q12048" s="41"/>
      <c r="R12048" s="41"/>
      <c r="S12048" s="41"/>
      <c r="T12048" s="41"/>
      <c r="U12048" s="41"/>
      <c r="V12048" s="41"/>
      <c r="W12048" s="41"/>
      <c r="X12048" s="41"/>
      <c r="Y12048" s="41"/>
      <c r="Z12048" s="41"/>
      <c r="AA12048" s="41"/>
      <c r="AB12048" s="41"/>
      <c r="AC12048" s="41"/>
    </row>
    <row r="12049" spans="6:29" x14ac:dyDescent="0.25">
      <c r="F12049" s="40" t="s">
        <v>2057</v>
      </c>
      <c r="G12049" s="41"/>
      <c r="H12049" s="41"/>
      <c r="I12049" s="41"/>
      <c r="J12049" s="41"/>
      <c r="K12049" s="41"/>
      <c r="L12049" s="41"/>
      <c r="M12049" s="41"/>
      <c r="N12049" s="41"/>
      <c r="O12049" s="41"/>
      <c r="P12049" s="41"/>
      <c r="Q12049" s="41"/>
      <c r="R12049" s="41"/>
      <c r="S12049" s="41"/>
      <c r="T12049" s="41"/>
      <c r="U12049" s="41"/>
      <c r="V12049" s="41"/>
      <c r="W12049" s="41"/>
      <c r="X12049" s="41"/>
      <c r="Y12049" s="41"/>
      <c r="Z12049" s="41"/>
      <c r="AA12049" s="41"/>
      <c r="AB12049" s="41"/>
      <c r="AC12049" s="41"/>
    </row>
    <row r="12050" spans="6:29" x14ac:dyDescent="0.25">
      <c r="F12050" s="40" t="s">
        <v>2058</v>
      </c>
      <c r="G12050" s="41"/>
      <c r="H12050" s="41"/>
      <c r="I12050" s="41"/>
      <c r="J12050" s="41"/>
      <c r="K12050" s="41"/>
      <c r="L12050" s="41"/>
      <c r="M12050" s="41"/>
      <c r="N12050" s="41"/>
      <c r="O12050" s="41"/>
      <c r="P12050" s="41"/>
      <c r="Q12050" s="41"/>
      <c r="R12050" s="41"/>
      <c r="S12050" s="41"/>
      <c r="T12050" s="41"/>
      <c r="U12050" s="41"/>
      <c r="V12050" s="41"/>
      <c r="W12050" s="41"/>
      <c r="X12050" s="41"/>
      <c r="Y12050" s="41"/>
      <c r="Z12050" s="41"/>
      <c r="AA12050" s="41"/>
      <c r="AB12050" s="41"/>
      <c r="AC12050" s="41"/>
    </row>
    <row r="12051" spans="6:29" x14ac:dyDescent="0.25">
      <c r="F12051" s="40" t="s">
        <v>2059</v>
      </c>
      <c r="G12051" s="41"/>
      <c r="H12051" s="41"/>
      <c r="I12051" s="41"/>
      <c r="J12051" s="41"/>
      <c r="K12051" s="41"/>
      <c r="L12051" s="41"/>
      <c r="M12051" s="41"/>
      <c r="N12051" s="41"/>
      <c r="O12051" s="41"/>
      <c r="P12051" s="41"/>
      <c r="Q12051" s="41"/>
      <c r="R12051" s="41"/>
      <c r="S12051" s="41"/>
      <c r="T12051" s="41"/>
      <c r="U12051" s="41"/>
      <c r="V12051" s="41"/>
      <c r="W12051" s="41"/>
      <c r="X12051" s="41"/>
      <c r="Y12051" s="41"/>
      <c r="Z12051" s="41"/>
      <c r="AA12051" s="41"/>
      <c r="AB12051" s="41"/>
      <c r="AC12051" s="41"/>
    </row>
    <row r="12052" spans="6:29" x14ac:dyDescent="0.25">
      <c r="F12052" s="40" t="s">
        <v>2073</v>
      </c>
      <c r="G12052" s="41"/>
      <c r="H12052" s="41"/>
      <c r="I12052" s="41"/>
      <c r="J12052" s="41"/>
      <c r="K12052" s="41"/>
      <c r="L12052" s="41"/>
      <c r="M12052" s="41"/>
      <c r="N12052" s="41"/>
      <c r="O12052" s="41"/>
      <c r="P12052" s="41"/>
      <c r="Q12052" s="41"/>
      <c r="R12052" s="41"/>
      <c r="S12052" s="41"/>
      <c r="T12052" s="41"/>
      <c r="U12052" s="41"/>
      <c r="V12052" s="41"/>
      <c r="W12052" s="41"/>
      <c r="X12052" s="41"/>
      <c r="Y12052" s="41"/>
      <c r="Z12052" s="41"/>
      <c r="AA12052" s="41"/>
      <c r="AB12052" s="41"/>
      <c r="AC12052" s="41"/>
    </row>
    <row r="12053" spans="6:29" x14ac:dyDescent="0.25">
      <c r="F12053" s="40" t="s">
        <v>2058</v>
      </c>
      <c r="G12053" s="41"/>
      <c r="H12053" s="41"/>
      <c r="I12053" s="41"/>
      <c r="J12053" s="41"/>
      <c r="K12053" s="41"/>
      <c r="L12053" s="41"/>
      <c r="M12053" s="41"/>
      <c r="N12053" s="41"/>
      <c r="O12053" s="41"/>
      <c r="P12053" s="41"/>
      <c r="Q12053" s="41"/>
      <c r="R12053" s="41"/>
      <c r="S12053" s="41"/>
      <c r="T12053" s="41"/>
      <c r="U12053" s="41"/>
      <c r="V12053" s="41"/>
      <c r="W12053" s="41"/>
      <c r="X12053" s="41"/>
      <c r="Y12053" s="41"/>
      <c r="Z12053" s="41"/>
      <c r="AA12053" s="41"/>
      <c r="AB12053" s="41"/>
      <c r="AC12053" s="41"/>
    </row>
    <row r="12054" spans="6:29" x14ac:dyDescent="0.25">
      <c r="F12054" s="40" t="s">
        <v>2060</v>
      </c>
      <c r="G12054" s="41"/>
      <c r="H12054" s="41"/>
      <c r="I12054" s="41"/>
      <c r="J12054" s="41"/>
      <c r="K12054" s="41"/>
      <c r="L12054" s="41"/>
      <c r="M12054" s="41"/>
      <c r="N12054" s="41"/>
      <c r="O12054" s="41"/>
      <c r="P12054" s="41"/>
      <c r="Q12054" s="41"/>
      <c r="R12054" s="41"/>
      <c r="S12054" s="41"/>
      <c r="T12054" s="41"/>
      <c r="U12054" s="41"/>
      <c r="V12054" s="41"/>
      <c r="W12054" s="41"/>
      <c r="X12054" s="41"/>
      <c r="Y12054" s="41"/>
      <c r="Z12054" s="41"/>
      <c r="AA12054" s="41"/>
      <c r="AB12054" s="41"/>
      <c r="AC12054" s="41"/>
    </row>
    <row r="12055" spans="6:29" x14ac:dyDescent="0.25">
      <c r="F12055" s="40" t="s">
        <v>2061</v>
      </c>
      <c r="G12055" s="41"/>
      <c r="H12055" s="41"/>
      <c r="I12055" s="41"/>
      <c r="J12055" s="41"/>
      <c r="K12055" s="41"/>
      <c r="L12055" s="41"/>
      <c r="M12055" s="41"/>
      <c r="N12055" s="41"/>
      <c r="O12055" s="41"/>
      <c r="P12055" s="41"/>
      <c r="Q12055" s="41"/>
      <c r="R12055" s="41"/>
      <c r="S12055" s="41"/>
      <c r="T12055" s="41"/>
      <c r="U12055" s="41"/>
      <c r="V12055" s="41"/>
      <c r="W12055" s="41"/>
      <c r="X12055" s="41"/>
      <c r="Y12055" s="41"/>
      <c r="Z12055" s="41"/>
      <c r="AA12055" s="41"/>
      <c r="AB12055" s="41"/>
      <c r="AC12055" s="41"/>
    </row>
    <row r="12056" spans="6:29" x14ac:dyDescent="0.25">
      <c r="F12056" s="40" t="s">
        <v>874</v>
      </c>
      <c r="G12056" s="41"/>
      <c r="H12056" s="41"/>
      <c r="I12056" s="41"/>
      <c r="J12056" s="41"/>
      <c r="K12056" s="41"/>
      <c r="L12056" s="41"/>
      <c r="M12056" s="41"/>
      <c r="N12056" s="41"/>
      <c r="O12056" s="41"/>
      <c r="P12056" s="41"/>
      <c r="Q12056" s="41"/>
      <c r="R12056" s="41"/>
      <c r="S12056" s="41"/>
      <c r="T12056" s="41"/>
      <c r="U12056" s="41"/>
      <c r="V12056" s="41"/>
      <c r="W12056" s="41"/>
      <c r="X12056" s="41"/>
      <c r="Y12056" s="41"/>
      <c r="Z12056" s="41"/>
      <c r="AA12056" s="41"/>
      <c r="AB12056" s="41"/>
      <c r="AC12056" s="41"/>
    </row>
    <row r="12057" spans="6:29" x14ac:dyDescent="0.25">
      <c r="F12057" s="40" t="s">
        <v>2062</v>
      </c>
      <c r="G12057" s="41"/>
      <c r="H12057" s="41"/>
      <c r="I12057" s="41"/>
      <c r="J12057" s="41"/>
      <c r="K12057" s="41"/>
      <c r="L12057" s="41"/>
      <c r="M12057" s="41"/>
      <c r="N12057" s="41"/>
      <c r="O12057" s="41"/>
      <c r="P12057" s="41"/>
      <c r="Q12057" s="41"/>
      <c r="R12057" s="41"/>
      <c r="S12057" s="41"/>
      <c r="T12057" s="41"/>
      <c r="U12057" s="41"/>
      <c r="V12057" s="41"/>
      <c r="W12057" s="41"/>
      <c r="X12057" s="41"/>
      <c r="Y12057" s="41"/>
      <c r="Z12057" s="41"/>
      <c r="AA12057" s="41"/>
      <c r="AB12057" s="41"/>
      <c r="AC12057" s="41"/>
    </row>
    <row r="12058" spans="6:29" x14ac:dyDescent="0.25">
      <c r="F12058" s="40" t="s">
        <v>2063</v>
      </c>
      <c r="G12058" s="41"/>
      <c r="H12058" s="41"/>
      <c r="I12058" s="41"/>
      <c r="J12058" s="41"/>
      <c r="K12058" s="41"/>
      <c r="L12058" s="41"/>
      <c r="M12058" s="41"/>
      <c r="N12058" s="41"/>
      <c r="O12058" s="41"/>
      <c r="P12058" s="41"/>
      <c r="Q12058" s="41"/>
      <c r="R12058" s="41"/>
      <c r="S12058" s="41"/>
      <c r="T12058" s="41"/>
      <c r="U12058" s="41"/>
      <c r="V12058" s="41"/>
      <c r="W12058" s="41"/>
      <c r="X12058" s="41"/>
      <c r="Y12058" s="41"/>
      <c r="Z12058" s="41"/>
      <c r="AA12058" s="41"/>
      <c r="AB12058" s="41"/>
      <c r="AC12058" s="41"/>
    </row>
    <row r="12059" spans="6:29" x14ac:dyDescent="0.25">
      <c r="F12059" s="40" t="s">
        <v>2064</v>
      </c>
      <c r="G12059" s="41"/>
      <c r="H12059" s="41"/>
      <c r="I12059" s="41"/>
      <c r="J12059" s="41"/>
      <c r="K12059" s="41"/>
      <c r="L12059" s="41"/>
      <c r="M12059" s="41"/>
      <c r="N12059" s="41"/>
      <c r="O12059" s="41"/>
      <c r="P12059" s="41"/>
      <c r="Q12059" s="41"/>
      <c r="R12059" s="41"/>
      <c r="S12059" s="41"/>
      <c r="T12059" s="41"/>
      <c r="U12059" s="41"/>
      <c r="V12059" s="41"/>
      <c r="W12059" s="41"/>
      <c r="X12059" s="41"/>
      <c r="Y12059" s="41"/>
      <c r="Z12059" s="41"/>
      <c r="AA12059" s="41"/>
      <c r="AB12059" s="41"/>
      <c r="AC12059" s="41"/>
    </row>
    <row r="12060" spans="6:29" x14ac:dyDescent="0.25">
      <c r="F12060" s="40" t="s">
        <v>2065</v>
      </c>
      <c r="G12060" s="41"/>
      <c r="H12060" s="41"/>
      <c r="I12060" s="41"/>
      <c r="J12060" s="41"/>
      <c r="K12060" s="41"/>
      <c r="L12060" s="41"/>
      <c r="M12060" s="41"/>
      <c r="N12060" s="41"/>
      <c r="O12060" s="41"/>
      <c r="P12060" s="41"/>
      <c r="Q12060" s="41"/>
      <c r="R12060" s="41"/>
      <c r="S12060" s="41"/>
      <c r="T12060" s="41"/>
      <c r="U12060" s="41"/>
      <c r="V12060" s="41"/>
      <c r="W12060" s="41"/>
      <c r="X12060" s="41"/>
      <c r="Y12060" s="41"/>
      <c r="Z12060" s="41"/>
      <c r="AA12060" s="41"/>
      <c r="AB12060" s="41"/>
      <c r="AC12060" s="41"/>
    </row>
    <row r="12061" spans="6:29" x14ac:dyDescent="0.25">
      <c r="F12061" s="40" t="s">
        <v>2066</v>
      </c>
      <c r="G12061" s="41"/>
      <c r="H12061" s="41"/>
      <c r="I12061" s="41"/>
      <c r="J12061" s="41"/>
      <c r="K12061" s="41"/>
      <c r="L12061" s="41"/>
      <c r="M12061" s="41"/>
      <c r="N12061" s="41"/>
      <c r="O12061" s="41"/>
      <c r="P12061" s="41"/>
      <c r="Q12061" s="41"/>
      <c r="R12061" s="41"/>
      <c r="S12061" s="41"/>
      <c r="T12061" s="41"/>
      <c r="U12061" s="41"/>
      <c r="V12061" s="41"/>
      <c r="W12061" s="41"/>
      <c r="X12061" s="41"/>
      <c r="Y12061" s="41"/>
      <c r="Z12061" s="41"/>
      <c r="AA12061" s="41"/>
      <c r="AB12061" s="41"/>
      <c r="AC12061" s="41"/>
    </row>
    <row r="12062" spans="6:29" x14ac:dyDescent="0.25">
      <c r="F12062" s="40" t="s">
        <v>2067</v>
      </c>
      <c r="G12062" s="41"/>
      <c r="H12062" s="41"/>
      <c r="I12062" s="41"/>
      <c r="J12062" s="41"/>
      <c r="K12062" s="41"/>
      <c r="L12062" s="41"/>
      <c r="M12062" s="41"/>
      <c r="N12062" s="41"/>
      <c r="O12062" s="41"/>
      <c r="P12062" s="41"/>
      <c r="Q12062" s="41"/>
      <c r="R12062" s="41"/>
      <c r="S12062" s="41"/>
      <c r="T12062" s="41"/>
      <c r="U12062" s="41"/>
      <c r="V12062" s="41"/>
      <c r="W12062" s="41"/>
      <c r="X12062" s="41"/>
      <c r="Y12062" s="41"/>
      <c r="Z12062" s="41"/>
      <c r="AA12062" s="41"/>
      <c r="AB12062" s="41"/>
      <c r="AC12062" s="41"/>
    </row>
    <row r="12063" spans="6:29" x14ac:dyDescent="0.25">
      <c r="F12063" s="40" t="s">
        <v>2068</v>
      </c>
      <c r="G12063" s="41"/>
      <c r="H12063" s="41"/>
      <c r="I12063" s="41"/>
      <c r="J12063" s="41"/>
      <c r="K12063" s="41"/>
      <c r="L12063" s="41"/>
      <c r="M12063" s="41"/>
      <c r="N12063" s="41"/>
      <c r="O12063" s="41"/>
      <c r="P12063" s="41"/>
      <c r="Q12063" s="41"/>
      <c r="R12063" s="41"/>
      <c r="S12063" s="41"/>
      <c r="T12063" s="41"/>
      <c r="U12063" s="41"/>
      <c r="V12063" s="41"/>
      <c r="W12063" s="41"/>
      <c r="X12063" s="41"/>
      <c r="Y12063" s="41"/>
      <c r="Z12063" s="41"/>
      <c r="AA12063" s="41"/>
      <c r="AB12063" s="41"/>
      <c r="AC12063" s="41"/>
    </row>
    <row r="12064" spans="6:29" x14ac:dyDescent="0.25">
      <c r="F12064" s="40" t="s">
        <v>2069</v>
      </c>
      <c r="G12064" s="41"/>
      <c r="H12064" s="41"/>
      <c r="I12064" s="41"/>
      <c r="J12064" s="41"/>
      <c r="K12064" s="41"/>
      <c r="L12064" s="41"/>
      <c r="M12064" s="41"/>
      <c r="N12064" s="41"/>
      <c r="O12064" s="41"/>
      <c r="P12064" s="41"/>
      <c r="Q12064" s="41"/>
      <c r="R12064" s="41"/>
      <c r="S12064" s="41"/>
      <c r="T12064" s="41"/>
      <c r="U12064" s="41"/>
      <c r="V12064" s="41"/>
      <c r="W12064" s="41"/>
      <c r="X12064" s="41"/>
      <c r="Y12064" s="41"/>
      <c r="Z12064" s="41"/>
      <c r="AA12064" s="41"/>
      <c r="AB12064" s="41"/>
      <c r="AC12064" s="41"/>
    </row>
    <row r="12065" spans="4:36" x14ac:dyDescent="0.25">
      <c r="F12065" s="40" t="s">
        <v>2070</v>
      </c>
      <c r="G12065" s="41"/>
      <c r="H12065" s="41"/>
      <c r="I12065" s="41"/>
      <c r="J12065" s="41"/>
      <c r="K12065" s="41"/>
      <c r="L12065" s="41"/>
      <c r="M12065" s="41"/>
      <c r="N12065" s="41"/>
      <c r="O12065" s="41"/>
      <c r="P12065" s="41"/>
      <c r="Q12065" s="41"/>
      <c r="R12065" s="41"/>
      <c r="S12065" s="41"/>
      <c r="T12065" s="41"/>
      <c r="U12065" s="41"/>
      <c r="V12065" s="41"/>
      <c r="W12065" s="41"/>
      <c r="X12065" s="41"/>
      <c r="Y12065" s="41"/>
      <c r="Z12065" s="41"/>
      <c r="AA12065" s="41"/>
      <c r="AB12065" s="41"/>
      <c r="AC12065" s="41"/>
    </row>
    <row r="12066" spans="4:36" x14ac:dyDescent="0.25">
      <c r="F12066" s="40" t="s">
        <v>2071</v>
      </c>
      <c r="G12066" s="41"/>
      <c r="H12066" s="41"/>
      <c r="I12066" s="41"/>
      <c r="J12066" s="41"/>
      <c r="K12066" s="41"/>
      <c r="L12066" s="41"/>
      <c r="M12066" s="41"/>
      <c r="N12066" s="41"/>
      <c r="O12066" s="41"/>
      <c r="P12066" s="41"/>
      <c r="Q12066" s="41"/>
      <c r="R12066" s="41"/>
      <c r="S12066" s="41"/>
      <c r="T12066" s="41"/>
      <c r="U12066" s="41"/>
      <c r="V12066" s="41"/>
      <c r="W12066" s="41"/>
      <c r="X12066" s="41"/>
      <c r="Y12066" s="41"/>
      <c r="Z12066" s="41"/>
      <c r="AA12066" s="41"/>
      <c r="AB12066" s="41"/>
      <c r="AC12066" s="41"/>
    </row>
    <row r="12067" spans="4:36" x14ac:dyDescent="0.25">
      <c r="F12067" s="40" t="s">
        <v>2072</v>
      </c>
      <c r="G12067" s="41"/>
      <c r="H12067" s="41"/>
      <c r="I12067" s="41"/>
      <c r="J12067" s="41"/>
      <c r="K12067" s="41"/>
      <c r="L12067" s="41"/>
      <c r="M12067" s="41"/>
      <c r="N12067" s="41"/>
      <c r="O12067" s="41"/>
      <c r="P12067" s="41"/>
      <c r="Q12067" s="41"/>
      <c r="R12067" s="41"/>
      <c r="S12067" s="41"/>
      <c r="T12067" s="41"/>
      <c r="U12067" s="41"/>
      <c r="V12067" s="41"/>
      <c r="W12067" s="41"/>
      <c r="X12067" s="41"/>
      <c r="Y12067" s="41"/>
      <c r="Z12067" s="41"/>
      <c r="AA12067" s="41"/>
      <c r="AB12067" s="41"/>
      <c r="AC12067" s="41"/>
    </row>
    <row r="12072" spans="4:36" x14ac:dyDescent="0.25">
      <c r="D12072" s="13">
        <v>0</v>
      </c>
      <c r="F12072" s="4" t="s">
        <v>2047</v>
      </c>
    </row>
    <row r="12075" spans="4:36" x14ac:dyDescent="0.25">
      <c r="AJ12075" s="39" t="s">
        <v>2077</v>
      </c>
    </row>
    <row r="12076" spans="4:36" x14ac:dyDescent="0.25">
      <c r="AJ12076" s="4" t="s">
        <v>2080</v>
      </c>
    </row>
    <row r="12077" spans="4:36" x14ac:dyDescent="0.25">
      <c r="AJ12077" s="4" t="s">
        <v>2081</v>
      </c>
    </row>
    <row r="12078" spans="4:36" x14ac:dyDescent="0.25">
      <c r="AJ12078" s="39" t="s">
        <v>2085</v>
      </c>
    </row>
    <row r="12079" spans="4:36" x14ac:dyDescent="0.25">
      <c r="AJ12079" s="4" t="s">
        <v>2086</v>
      </c>
    </row>
    <row r="12080" spans="4:36" x14ac:dyDescent="0.25">
      <c r="AJ12080" s="4" t="s">
        <v>2088</v>
      </c>
    </row>
    <row r="12081" spans="36:36" x14ac:dyDescent="0.25">
      <c r="AJ12081" s="39" t="s">
        <v>2090</v>
      </c>
    </row>
    <row r="12082" spans="36:36" x14ac:dyDescent="0.25">
      <c r="AJ12082" s="4" t="s">
        <v>2092</v>
      </c>
    </row>
    <row r="12083" spans="36:36" x14ac:dyDescent="0.25">
      <c r="AJ12083" s="4" t="s">
        <v>2094</v>
      </c>
    </row>
    <row r="12084" spans="36:36" x14ac:dyDescent="0.25">
      <c r="AJ12084" s="39" t="s">
        <v>2097</v>
      </c>
    </row>
    <row r="12085" spans="36:36" x14ac:dyDescent="0.25">
      <c r="AJ12085" s="4" t="s">
        <v>2080</v>
      </c>
    </row>
    <row r="12086" spans="36:36" x14ac:dyDescent="0.25">
      <c r="AJ12086" s="4" t="s">
        <v>2099</v>
      </c>
    </row>
    <row r="12097" spans="6:61" x14ac:dyDescent="0.25">
      <c r="F12097" s="1" t="s">
        <v>820</v>
      </c>
      <c r="N12097" s="1" t="s">
        <v>1820</v>
      </c>
      <c r="V12097" s="1" t="s">
        <v>273</v>
      </c>
      <c r="AO12097" s="1" t="s">
        <v>274</v>
      </c>
    </row>
    <row r="12098" spans="6:61" x14ac:dyDescent="0.25">
      <c r="F12098" s="4" t="s">
        <v>2076</v>
      </c>
      <c r="N12098" s="4" t="s">
        <v>2078</v>
      </c>
      <c r="V12098" s="4" t="s">
        <v>2079</v>
      </c>
      <c r="AO12098" s="4" t="s">
        <v>2082</v>
      </c>
      <c r="BI12098" s="4" t="str">
        <f>"(a.AGREEMENT_EXTERNAL_NO = '" &amp; N12098 &amp; "' and a.APPLICATION_NO = replace('" &amp; F12098 &amp; "', '/', '.')) or"</f>
        <v>(a.AGREEMENT_EXTERNAL_NO = '0000027/4/29/10/2023' and a.APPLICATION_NO = replace('0000298/4/08/11/2023', '/', '.')) or</v>
      </c>
    </row>
    <row r="12099" spans="6:61" x14ac:dyDescent="0.25">
      <c r="F12099" s="4" t="s">
        <v>2083</v>
      </c>
      <c r="N12099" s="4" t="s">
        <v>2084</v>
      </c>
      <c r="V12099" s="4" t="s">
        <v>2087</v>
      </c>
      <c r="AO12099" s="4" t="s">
        <v>2089</v>
      </c>
      <c r="BI12099" s="4" t="str">
        <f t="shared" ref="BI12099:BI12101" si="4">"(a.AGREEMENT_EXTERNAL_NO = '" &amp; N12099 &amp; "' and a.APPLICATION_NO = replace('" &amp; F12099 &amp; "', '/', '.')) or"</f>
        <v>(a.AGREEMENT_EXTERNAL_NO = '0001579/4/08/12/2023' and a.APPLICATION_NO = replace('0000304/4/08/11/2023', '/', '.')) or</v>
      </c>
    </row>
    <row r="12100" spans="6:61" x14ac:dyDescent="0.25">
      <c r="F12100" s="4" t="s">
        <v>1181</v>
      </c>
      <c r="N12100" s="4" t="s">
        <v>2091</v>
      </c>
      <c r="V12100" s="4" t="s">
        <v>2093</v>
      </c>
      <c r="AO12100" s="4" t="s">
        <v>2095</v>
      </c>
      <c r="BI12100" s="4" t="str">
        <f t="shared" si="4"/>
        <v>(a.AGREEMENT_EXTERNAL_NO = '0001630/4/08/12/2023' and a.APPLICATION_NO = replace('0000394/4/08/12/2023', '/', '.')) or</v>
      </c>
    </row>
    <row r="12101" spans="6:61" x14ac:dyDescent="0.25">
      <c r="F12101" s="4" t="s">
        <v>2096</v>
      </c>
      <c r="N12101" s="4" t="s">
        <v>2098</v>
      </c>
      <c r="V12101" s="4" t="s">
        <v>2079</v>
      </c>
      <c r="AO12101" s="4" t="s">
        <v>2100</v>
      </c>
      <c r="BI12101" s="4" t="str">
        <f t="shared" si="4"/>
        <v>(a.AGREEMENT_EXTERNAL_NO = '0000798/4/10/09/2023' and a.APPLICATION_NO = replace('0000104/4/10/11/2023', '/', '.')) or</v>
      </c>
    </row>
    <row r="12103" spans="6:61" x14ac:dyDescent="0.25">
      <c r="AF12103" s="40" t="s">
        <v>2103</v>
      </c>
      <c r="AG12103" s="41"/>
      <c r="AH12103" s="41"/>
      <c r="AI12103" s="41"/>
      <c r="AJ12103" s="41"/>
      <c r="AK12103" s="41"/>
      <c r="AL12103" s="41"/>
      <c r="AM12103" s="41"/>
      <c r="AN12103" s="41"/>
      <c r="AO12103" s="41"/>
      <c r="AP12103" s="41"/>
      <c r="AQ12103" s="41"/>
      <c r="AR12103" s="41"/>
      <c r="AS12103" s="41"/>
      <c r="AT12103" s="41"/>
      <c r="AU12103" s="41"/>
      <c r="AV12103" s="41"/>
      <c r="AW12103" s="41"/>
      <c r="AX12103" s="41"/>
      <c r="AY12103" s="41"/>
      <c r="AZ12103" s="41"/>
      <c r="BA12103" s="41"/>
      <c r="BB12103" s="41"/>
      <c r="BI12103" s="4" t="str">
        <f>"select '" &amp; N12098 &amp; "' AGREEMENT_NO, '" &amp; F12098 &amp; "' APPLICATION_NO, '" &amp; V12098 &amp; "' xBEFORE, '" &amp; AO12098 &amp; "' xAFTER union all"</f>
        <v>select '0000027/4/29/10/2023' AGREEMENT_NO, '0000298/4/08/11/2023' APPLICATION_NO, 'ALL NEW TRITON DOUBLE CAB - HDX' xBEFORE, 'ALL NEW TRITON DC HDX-L 4X4 M/T (2.4L M/T)' xAFTER union all</v>
      </c>
    </row>
    <row r="12104" spans="6:61" x14ac:dyDescent="0.25">
      <c r="AF12104" s="40" t="s">
        <v>2104</v>
      </c>
      <c r="AG12104" s="41"/>
      <c r="AH12104" s="41"/>
      <c r="AI12104" s="41"/>
      <c r="AJ12104" s="41"/>
      <c r="AK12104" s="41"/>
      <c r="AL12104" s="41"/>
      <c r="AM12104" s="41"/>
      <c r="AN12104" s="41"/>
      <c r="AO12104" s="41"/>
      <c r="AP12104" s="41"/>
      <c r="AQ12104" s="41"/>
      <c r="AR12104" s="41"/>
      <c r="AS12104" s="41"/>
      <c r="AT12104" s="41"/>
      <c r="AU12104" s="41"/>
      <c r="AV12104" s="41"/>
      <c r="AW12104" s="41"/>
      <c r="AX12104" s="41"/>
      <c r="AY12104" s="41"/>
      <c r="AZ12104" s="41"/>
      <c r="BA12104" s="41"/>
      <c r="BB12104" s="41"/>
      <c r="BI12104" s="4" t="str">
        <f t="shared" ref="BI12104:BI12106" si="5">"select '" &amp; N12099 &amp; "' AGREEMENT_NO, '" &amp; F12099 &amp; "' APPLICATION_NO, '" &amp; V12099 &amp; "' xBEFORE, '" &amp; AO12099 &amp; "' xAFTER union all"</f>
        <v>select '0001579/4/08/12/2023' AGREEMENT_NO, '0000304/4/08/11/2023' APPLICATION_NO, 'XPANDER 1.5L ULTIMATE (4X2) A/T' xBEFORE, 'NEW XPANDER 1.5L ULTIMATE-L (4X2) CVT MY23' xAFTER union all</v>
      </c>
    </row>
    <row r="12105" spans="6:61" x14ac:dyDescent="0.25">
      <c r="BI12105" s="4" t="str">
        <f t="shared" si="5"/>
        <v>select '0001630/4/08/12/2023' AGREEMENT_NO, '0000394/4/08/12/2023' APPLICATION_NO, 'ALL NEW PAJERO SPORT DAKAR-L 4X2 A/T (2.4L 8A/T) AY21' xBEFORE, 'ALL NEW PAJERO SPORT DAKAR-L 4X2 A/T (2.4L 8A/T) AY23' xAFTER union all</v>
      </c>
    </row>
    <row r="12106" spans="6:61" x14ac:dyDescent="0.25">
      <c r="AF12106" s="40" t="s">
        <v>2105</v>
      </c>
      <c r="AG12106" s="41"/>
      <c r="AH12106" s="41"/>
      <c r="AI12106" s="41"/>
      <c r="AJ12106" s="41"/>
      <c r="AK12106" s="41"/>
      <c r="AL12106" s="41"/>
      <c r="AM12106" s="41"/>
      <c r="AN12106" s="41"/>
      <c r="AO12106" s="41"/>
      <c r="AP12106" s="41"/>
      <c r="AQ12106" s="41"/>
      <c r="AR12106" s="41"/>
      <c r="AS12106" s="41"/>
      <c r="AT12106" s="41"/>
      <c r="AU12106" s="41"/>
      <c r="AV12106" s="41"/>
      <c r="AW12106" s="41"/>
      <c r="AX12106" s="41"/>
      <c r="AY12106" s="41"/>
      <c r="AZ12106" s="41"/>
      <c r="BI12106" s="4" t="str">
        <f t="shared" si="5"/>
        <v>select '0000798/4/10/09/2023' AGREEMENT_NO, '0000104/4/10/11/2023' APPLICATION_NO, 'ALL NEW TRITON DOUBLE CAB - HDX' xBEFORE, 'ALL NEW TRITON DC HDX-L 4X4 M/T (2.4L M/T) MODEL 2019' xAFTER union all</v>
      </c>
    </row>
    <row r="12107" spans="6:61" x14ac:dyDescent="0.25">
      <c r="AF12107" s="40" t="s">
        <v>2106</v>
      </c>
      <c r="AG12107" s="41"/>
      <c r="AH12107" s="41"/>
      <c r="AI12107" s="41"/>
      <c r="AJ12107" s="41"/>
      <c r="AK12107" s="41"/>
      <c r="AL12107" s="41"/>
      <c r="AM12107" s="41"/>
      <c r="AN12107" s="41"/>
      <c r="AO12107" s="41"/>
      <c r="AP12107" s="41"/>
      <c r="AQ12107" s="41"/>
      <c r="AR12107" s="41"/>
      <c r="AS12107" s="41"/>
      <c r="AT12107" s="41"/>
      <c r="AU12107" s="41"/>
      <c r="AV12107" s="41"/>
      <c r="AW12107" s="41"/>
      <c r="AX12107" s="41"/>
      <c r="AY12107" s="41"/>
      <c r="AZ12107" s="41"/>
    </row>
    <row r="12109" spans="6:61" x14ac:dyDescent="0.25">
      <c r="AF12109" s="40" t="s">
        <v>2107</v>
      </c>
      <c r="AG12109" s="41"/>
      <c r="AH12109" s="41"/>
      <c r="AI12109" s="41"/>
      <c r="AJ12109" s="41"/>
      <c r="AK12109" s="41"/>
      <c r="AL12109" s="41"/>
      <c r="AM12109" s="41"/>
      <c r="AN12109" s="41"/>
      <c r="AO12109" s="41"/>
      <c r="AP12109" s="41"/>
      <c r="AQ12109" s="41"/>
      <c r="AR12109" s="41"/>
      <c r="AS12109" s="41"/>
      <c r="AT12109" s="41"/>
      <c r="AU12109" s="41"/>
      <c r="AV12109" s="41"/>
      <c r="AW12109" s="41"/>
      <c r="AX12109" s="41"/>
      <c r="AY12109" s="41"/>
      <c r="AZ12109" s="41"/>
      <c r="BA12109" s="41"/>
      <c r="BB12109" s="41"/>
    </row>
    <row r="12112" spans="6:61" x14ac:dyDescent="0.25">
      <c r="F12112" s="1" t="s">
        <v>2108</v>
      </c>
      <c r="AQ12112" s="43"/>
    </row>
    <row r="12114" spans="6:96" x14ac:dyDescent="0.25">
      <c r="F12114" s="40" t="s">
        <v>128</v>
      </c>
      <c r="G12114" s="41"/>
      <c r="H12114" s="41"/>
      <c r="I12114" s="41"/>
      <c r="J12114" s="41"/>
      <c r="K12114" s="41"/>
      <c r="L12114" s="41"/>
      <c r="M12114" s="41"/>
      <c r="N12114" s="41"/>
      <c r="O12114" s="41"/>
      <c r="P12114" s="41"/>
      <c r="Q12114" s="41"/>
      <c r="R12114" s="41"/>
      <c r="S12114" s="41"/>
      <c r="T12114" s="41"/>
      <c r="U12114" s="41"/>
      <c r="V12114" s="41"/>
      <c r="W12114" s="41"/>
      <c r="X12114" s="41"/>
      <c r="Y12114" s="41"/>
      <c r="Z12114" s="41"/>
      <c r="AA12114" s="41"/>
      <c r="AB12114" s="41"/>
      <c r="AC12114" s="41"/>
      <c r="AD12114" s="41"/>
      <c r="AE12114" s="41"/>
      <c r="AF12114" s="41"/>
      <c r="AG12114" s="41"/>
      <c r="AH12114" s="41"/>
      <c r="AI12114" s="41"/>
      <c r="AJ12114" s="41"/>
      <c r="AK12114" s="41"/>
      <c r="AL12114" s="41"/>
      <c r="AM12114" s="41"/>
      <c r="AN12114" s="41"/>
      <c r="AO12114" s="41"/>
      <c r="AP12114" s="41"/>
      <c r="AQ12114" s="41"/>
      <c r="AR12114" s="41"/>
      <c r="AS12114" s="41"/>
      <c r="AT12114" s="41"/>
      <c r="AU12114" s="41"/>
      <c r="AV12114" s="41"/>
      <c r="AW12114" s="41"/>
      <c r="AX12114" s="41"/>
      <c r="AY12114" s="41"/>
      <c r="AZ12114" s="41"/>
      <c r="BA12114" s="41"/>
      <c r="BB12114" s="41"/>
      <c r="BC12114" s="41"/>
      <c r="BD12114" s="41"/>
      <c r="BE12114" s="41"/>
      <c r="BF12114" s="41"/>
      <c r="BG12114" s="41"/>
      <c r="BH12114" s="41"/>
      <c r="BI12114" s="41"/>
      <c r="BJ12114" s="41"/>
      <c r="BK12114" s="41"/>
      <c r="BL12114" s="41"/>
      <c r="BM12114" s="41"/>
      <c r="BN12114" s="41"/>
      <c r="BO12114" s="41"/>
      <c r="BP12114" s="41"/>
      <c r="BQ12114" s="41"/>
      <c r="BR12114" s="41"/>
      <c r="BS12114" s="41"/>
      <c r="BT12114" s="41"/>
      <c r="BU12114" s="41"/>
      <c r="BV12114" s="41"/>
      <c r="BW12114" s="41"/>
      <c r="BX12114" s="41"/>
      <c r="BY12114" s="41"/>
      <c r="BZ12114" s="41"/>
      <c r="CA12114" s="41"/>
      <c r="CB12114" s="41"/>
      <c r="CC12114" s="41"/>
      <c r="CD12114" s="41"/>
      <c r="CE12114" s="41"/>
      <c r="CF12114" s="41"/>
      <c r="CG12114" s="41"/>
      <c r="CH12114" s="41"/>
      <c r="CI12114" s="41"/>
      <c r="CJ12114" s="41"/>
      <c r="CK12114" s="41"/>
      <c r="CL12114" s="41"/>
      <c r="CM12114" s="41"/>
      <c r="CN12114" s="41"/>
      <c r="CO12114" s="41"/>
      <c r="CP12114" s="41"/>
      <c r="CQ12114" s="41"/>
      <c r="CR12114" s="41"/>
    </row>
    <row r="12115" spans="6:96" x14ac:dyDescent="0.25">
      <c r="F12115" s="40" t="s">
        <v>2118</v>
      </c>
      <c r="G12115" s="41"/>
      <c r="H12115" s="41"/>
      <c r="I12115" s="41"/>
      <c r="J12115" s="41"/>
      <c r="K12115" s="41"/>
      <c r="L12115" s="41"/>
      <c r="M12115" s="41"/>
      <c r="N12115" s="41"/>
      <c r="O12115" s="41"/>
      <c r="P12115" s="41"/>
      <c r="Q12115" s="41"/>
      <c r="R12115" s="41"/>
      <c r="S12115" s="41"/>
      <c r="T12115" s="41"/>
      <c r="U12115" s="41"/>
      <c r="V12115" s="41"/>
      <c r="W12115" s="41"/>
      <c r="X12115" s="41"/>
      <c r="Y12115" s="41"/>
      <c r="Z12115" s="41"/>
      <c r="AA12115" s="41"/>
      <c r="AB12115" s="41"/>
      <c r="AC12115" s="41"/>
      <c r="AD12115" s="41"/>
      <c r="AE12115" s="41"/>
      <c r="AF12115" s="41"/>
      <c r="AG12115" s="41"/>
      <c r="AH12115" s="41"/>
      <c r="AI12115" s="41"/>
      <c r="AJ12115" s="41"/>
      <c r="AK12115" s="41"/>
      <c r="AL12115" s="41"/>
      <c r="AM12115" s="41"/>
      <c r="AN12115" s="41"/>
      <c r="AO12115" s="41"/>
      <c r="AP12115" s="41"/>
      <c r="AQ12115" s="41"/>
      <c r="AR12115" s="41"/>
      <c r="AS12115" s="41"/>
      <c r="AT12115" s="41"/>
      <c r="AU12115" s="41"/>
      <c r="AV12115" s="41"/>
      <c r="AW12115" s="41"/>
      <c r="AX12115" s="41"/>
      <c r="AY12115" s="41"/>
      <c r="AZ12115" s="41"/>
      <c r="BA12115" s="41"/>
      <c r="BB12115" s="41"/>
      <c r="BC12115" s="41"/>
      <c r="BD12115" s="41"/>
      <c r="BE12115" s="41"/>
      <c r="BF12115" s="41"/>
      <c r="BG12115" s="41"/>
      <c r="BH12115" s="41"/>
      <c r="BI12115" s="41"/>
      <c r="BJ12115" s="41"/>
      <c r="BK12115" s="41"/>
      <c r="BL12115" s="41"/>
      <c r="BM12115" s="41"/>
      <c r="BN12115" s="41"/>
      <c r="BO12115" s="41"/>
      <c r="BP12115" s="41"/>
      <c r="BQ12115" s="41"/>
      <c r="BR12115" s="41"/>
      <c r="BS12115" s="41"/>
      <c r="BT12115" s="41"/>
      <c r="BU12115" s="41"/>
      <c r="BV12115" s="41"/>
      <c r="BW12115" s="41"/>
      <c r="BX12115" s="41"/>
      <c r="BY12115" s="41"/>
      <c r="BZ12115" s="41"/>
      <c r="CA12115" s="41"/>
      <c r="CB12115" s="41"/>
      <c r="CC12115" s="41"/>
      <c r="CD12115" s="41"/>
      <c r="CE12115" s="41"/>
      <c r="CF12115" s="41"/>
      <c r="CG12115" s="41"/>
      <c r="CH12115" s="41"/>
      <c r="CI12115" s="41"/>
      <c r="CJ12115" s="41"/>
      <c r="CK12115" s="41"/>
      <c r="CL12115" s="41"/>
      <c r="CM12115" s="41"/>
      <c r="CN12115" s="41"/>
      <c r="CO12115" s="41"/>
      <c r="CP12115" s="41"/>
      <c r="CQ12115" s="41"/>
      <c r="CR12115" s="41"/>
    </row>
    <row r="12116" spans="6:96" x14ac:dyDescent="0.25">
      <c r="F12116" s="40" t="s">
        <v>2119</v>
      </c>
      <c r="G12116" s="41"/>
      <c r="H12116" s="41"/>
      <c r="I12116" s="41"/>
      <c r="J12116" s="41"/>
      <c r="K12116" s="41"/>
      <c r="L12116" s="41"/>
      <c r="M12116" s="41"/>
      <c r="N12116" s="41"/>
      <c r="O12116" s="41"/>
      <c r="P12116" s="41"/>
      <c r="Q12116" s="41"/>
      <c r="R12116" s="41"/>
      <c r="S12116" s="41"/>
      <c r="T12116" s="41"/>
      <c r="U12116" s="41"/>
      <c r="V12116" s="41"/>
      <c r="W12116" s="41"/>
      <c r="X12116" s="41"/>
      <c r="Y12116" s="41"/>
      <c r="Z12116" s="41"/>
      <c r="AA12116" s="41"/>
      <c r="AB12116" s="41"/>
      <c r="AC12116" s="41"/>
      <c r="AD12116" s="41"/>
      <c r="AE12116" s="41"/>
      <c r="AF12116" s="41"/>
      <c r="AG12116" s="41"/>
      <c r="AH12116" s="41"/>
      <c r="AI12116" s="41"/>
      <c r="AJ12116" s="41"/>
      <c r="AK12116" s="41"/>
      <c r="AL12116" s="41"/>
      <c r="AM12116" s="41"/>
      <c r="AN12116" s="41"/>
      <c r="AO12116" s="41"/>
      <c r="AP12116" s="41"/>
      <c r="AQ12116" s="41"/>
      <c r="AR12116" s="41"/>
      <c r="AS12116" s="41"/>
      <c r="AT12116" s="41"/>
      <c r="AU12116" s="41"/>
      <c r="AV12116" s="41"/>
      <c r="AW12116" s="41"/>
      <c r="AX12116" s="41"/>
      <c r="AY12116" s="41"/>
      <c r="AZ12116" s="41"/>
      <c r="BA12116" s="41"/>
      <c r="BB12116" s="41"/>
      <c r="BC12116" s="41"/>
      <c r="BD12116" s="41"/>
      <c r="BE12116" s="41"/>
      <c r="BF12116" s="41"/>
      <c r="BG12116" s="41"/>
      <c r="BH12116" s="41"/>
      <c r="BI12116" s="41"/>
      <c r="BJ12116" s="41"/>
      <c r="BK12116" s="41"/>
      <c r="BL12116" s="41"/>
      <c r="BM12116" s="41"/>
      <c r="BN12116" s="41"/>
      <c r="BO12116" s="41"/>
      <c r="BP12116" s="41"/>
      <c r="BQ12116" s="41"/>
      <c r="BR12116" s="41"/>
      <c r="BS12116" s="41"/>
      <c r="BT12116" s="41"/>
      <c r="BU12116" s="41"/>
      <c r="BV12116" s="41"/>
      <c r="BW12116" s="41"/>
      <c r="BX12116" s="41"/>
      <c r="BY12116" s="41"/>
      <c r="BZ12116" s="41"/>
      <c r="CA12116" s="41"/>
      <c r="CB12116" s="41"/>
      <c r="CC12116" s="41"/>
      <c r="CD12116" s="41"/>
      <c r="CE12116" s="41"/>
      <c r="CF12116" s="41"/>
      <c r="CG12116" s="41"/>
      <c r="CH12116" s="41"/>
      <c r="CI12116" s="41"/>
      <c r="CJ12116" s="41"/>
      <c r="CK12116" s="41"/>
      <c r="CL12116" s="41"/>
      <c r="CM12116" s="41"/>
      <c r="CN12116" s="41"/>
      <c r="CO12116" s="41"/>
      <c r="CP12116" s="41"/>
      <c r="CQ12116" s="41"/>
      <c r="CR12116" s="41"/>
    </row>
    <row r="12117" spans="6:96" x14ac:dyDescent="0.25">
      <c r="F12117" s="40" t="s">
        <v>2120</v>
      </c>
      <c r="G12117" s="41"/>
      <c r="H12117" s="41"/>
      <c r="I12117" s="41"/>
      <c r="J12117" s="41"/>
      <c r="K12117" s="41"/>
      <c r="L12117" s="41"/>
      <c r="M12117" s="41"/>
      <c r="N12117" s="41"/>
      <c r="O12117" s="41"/>
      <c r="P12117" s="41"/>
      <c r="Q12117" s="41"/>
      <c r="R12117" s="41"/>
      <c r="S12117" s="41"/>
      <c r="T12117" s="41"/>
      <c r="U12117" s="41"/>
      <c r="V12117" s="41"/>
      <c r="W12117" s="41"/>
      <c r="X12117" s="41"/>
      <c r="Y12117" s="41"/>
      <c r="Z12117" s="41"/>
      <c r="AA12117" s="41"/>
      <c r="AB12117" s="41"/>
      <c r="AC12117" s="41"/>
      <c r="AD12117" s="41"/>
      <c r="AE12117" s="41"/>
      <c r="AF12117" s="41"/>
      <c r="AG12117" s="41"/>
      <c r="AH12117" s="41"/>
      <c r="AI12117" s="41"/>
      <c r="AJ12117" s="41"/>
      <c r="AK12117" s="41"/>
      <c r="AL12117" s="41"/>
      <c r="AM12117" s="41"/>
      <c r="AN12117" s="41"/>
      <c r="AO12117" s="41"/>
      <c r="AP12117" s="41"/>
      <c r="AQ12117" s="41"/>
      <c r="AR12117" s="41"/>
      <c r="AS12117" s="41"/>
      <c r="AT12117" s="41"/>
      <c r="AU12117" s="41"/>
      <c r="AV12117" s="41"/>
      <c r="AW12117" s="41"/>
      <c r="AX12117" s="41"/>
      <c r="AY12117" s="41"/>
      <c r="AZ12117" s="41"/>
      <c r="BA12117" s="41"/>
      <c r="BB12117" s="41"/>
      <c r="BC12117" s="41"/>
      <c r="BD12117" s="41"/>
      <c r="BE12117" s="41"/>
      <c r="BF12117" s="41"/>
      <c r="BG12117" s="41"/>
      <c r="BH12117" s="41"/>
      <c r="BI12117" s="41"/>
      <c r="BJ12117" s="41"/>
      <c r="BK12117" s="41"/>
      <c r="BL12117" s="41"/>
      <c r="BM12117" s="41"/>
      <c r="BN12117" s="41"/>
      <c r="BO12117" s="41"/>
      <c r="BP12117" s="41"/>
      <c r="BQ12117" s="41"/>
      <c r="BR12117" s="41"/>
      <c r="BS12117" s="41"/>
      <c r="BT12117" s="41"/>
      <c r="BU12117" s="41"/>
      <c r="BV12117" s="41"/>
      <c r="BW12117" s="41"/>
      <c r="BX12117" s="41"/>
      <c r="BY12117" s="41"/>
      <c r="BZ12117" s="41"/>
      <c r="CA12117" s="41"/>
      <c r="CB12117" s="41"/>
      <c r="CC12117" s="41"/>
      <c r="CD12117" s="41"/>
      <c r="CE12117" s="41"/>
      <c r="CF12117" s="41"/>
      <c r="CG12117" s="41"/>
      <c r="CH12117" s="41"/>
      <c r="CI12117" s="41"/>
      <c r="CJ12117" s="41"/>
      <c r="CK12117" s="41"/>
      <c r="CL12117" s="41"/>
      <c r="CM12117" s="41"/>
      <c r="CN12117" s="41"/>
      <c r="CO12117" s="41"/>
      <c r="CP12117" s="41"/>
      <c r="CQ12117" s="41"/>
      <c r="CR12117" s="41"/>
    </row>
    <row r="12118" spans="6:96" x14ac:dyDescent="0.25">
      <c r="F12118" s="40" t="s">
        <v>2121</v>
      </c>
      <c r="G12118" s="41"/>
      <c r="H12118" s="41"/>
      <c r="I12118" s="41"/>
      <c r="J12118" s="41"/>
      <c r="K12118" s="41"/>
      <c r="L12118" s="41"/>
      <c r="M12118" s="41"/>
      <c r="N12118" s="41"/>
      <c r="O12118" s="41"/>
      <c r="P12118" s="41"/>
      <c r="Q12118" s="41"/>
      <c r="R12118" s="41"/>
      <c r="S12118" s="41"/>
      <c r="T12118" s="41"/>
      <c r="U12118" s="41"/>
      <c r="V12118" s="41"/>
      <c r="W12118" s="41"/>
      <c r="X12118" s="41"/>
      <c r="Y12118" s="41"/>
      <c r="Z12118" s="41"/>
      <c r="AA12118" s="41"/>
      <c r="AB12118" s="41"/>
      <c r="AC12118" s="41"/>
      <c r="AD12118" s="41"/>
      <c r="AE12118" s="41"/>
      <c r="AF12118" s="41"/>
      <c r="AG12118" s="41"/>
      <c r="AH12118" s="41"/>
      <c r="AI12118" s="41"/>
      <c r="AJ12118" s="41"/>
      <c r="AK12118" s="41"/>
      <c r="AL12118" s="41"/>
      <c r="AM12118" s="41"/>
      <c r="AN12118" s="41"/>
      <c r="AO12118" s="41"/>
      <c r="AP12118" s="41"/>
      <c r="AQ12118" s="41"/>
      <c r="AR12118" s="41"/>
      <c r="AS12118" s="41"/>
      <c r="AT12118" s="41"/>
      <c r="AU12118" s="41"/>
      <c r="AV12118" s="41"/>
      <c r="AW12118" s="41"/>
      <c r="AX12118" s="41"/>
      <c r="AY12118" s="41"/>
      <c r="AZ12118" s="41"/>
      <c r="BA12118" s="41"/>
      <c r="BB12118" s="41"/>
      <c r="BC12118" s="41"/>
      <c r="BD12118" s="41"/>
      <c r="BE12118" s="41"/>
      <c r="BF12118" s="41"/>
      <c r="BG12118" s="41"/>
      <c r="BH12118" s="41"/>
      <c r="BI12118" s="41"/>
      <c r="BJ12118" s="41"/>
      <c r="BK12118" s="41"/>
      <c r="BL12118" s="41"/>
      <c r="BM12118" s="41"/>
      <c r="BN12118" s="41"/>
      <c r="BO12118" s="41"/>
      <c r="BP12118" s="41"/>
      <c r="BQ12118" s="41"/>
      <c r="BR12118" s="41"/>
      <c r="BS12118" s="41"/>
      <c r="BT12118" s="41"/>
      <c r="BU12118" s="41"/>
      <c r="BV12118" s="41"/>
      <c r="BW12118" s="41"/>
      <c r="BX12118" s="41"/>
      <c r="BY12118" s="41"/>
      <c r="BZ12118" s="41"/>
      <c r="CA12118" s="41"/>
      <c r="CB12118" s="41"/>
      <c r="CC12118" s="41"/>
      <c r="CD12118" s="41"/>
      <c r="CE12118" s="41"/>
      <c r="CF12118" s="41"/>
      <c r="CG12118" s="41"/>
      <c r="CH12118" s="41"/>
      <c r="CI12118" s="41"/>
      <c r="CJ12118" s="41"/>
      <c r="CK12118" s="41"/>
      <c r="CL12118" s="41"/>
      <c r="CM12118" s="41"/>
      <c r="CN12118" s="41"/>
      <c r="CO12118" s="41"/>
      <c r="CP12118" s="41"/>
      <c r="CQ12118" s="41"/>
      <c r="CR12118" s="41"/>
    </row>
    <row r="12119" spans="6:96" x14ac:dyDescent="0.25">
      <c r="F12119" s="40" t="s">
        <v>2122</v>
      </c>
      <c r="G12119" s="41"/>
      <c r="H12119" s="41"/>
      <c r="I12119" s="41"/>
      <c r="J12119" s="41"/>
      <c r="K12119" s="41"/>
      <c r="L12119" s="41"/>
      <c r="M12119" s="41"/>
      <c r="N12119" s="41"/>
      <c r="O12119" s="41"/>
      <c r="P12119" s="41"/>
      <c r="Q12119" s="41"/>
      <c r="R12119" s="41"/>
      <c r="S12119" s="41"/>
      <c r="T12119" s="41"/>
      <c r="U12119" s="41"/>
      <c r="V12119" s="41"/>
      <c r="W12119" s="41"/>
      <c r="X12119" s="41"/>
      <c r="Y12119" s="41"/>
      <c r="Z12119" s="41"/>
      <c r="AA12119" s="41"/>
      <c r="AB12119" s="41"/>
      <c r="AC12119" s="41"/>
      <c r="AD12119" s="41"/>
      <c r="AE12119" s="41"/>
      <c r="AF12119" s="41"/>
      <c r="AG12119" s="41"/>
      <c r="AH12119" s="41"/>
      <c r="AI12119" s="41"/>
      <c r="AJ12119" s="41"/>
      <c r="AK12119" s="41"/>
      <c r="AL12119" s="41"/>
      <c r="AM12119" s="41"/>
      <c r="AN12119" s="41"/>
      <c r="AO12119" s="41"/>
      <c r="AP12119" s="41"/>
      <c r="AQ12119" s="41"/>
      <c r="AR12119" s="41"/>
      <c r="AS12119" s="41"/>
      <c r="AT12119" s="41"/>
      <c r="AU12119" s="41"/>
      <c r="AV12119" s="41"/>
      <c r="AW12119" s="41"/>
      <c r="AX12119" s="41"/>
      <c r="AY12119" s="41"/>
      <c r="AZ12119" s="41"/>
      <c r="BA12119" s="41"/>
      <c r="BB12119" s="41"/>
      <c r="BC12119" s="41"/>
      <c r="BD12119" s="41"/>
      <c r="BE12119" s="41"/>
      <c r="BF12119" s="41"/>
      <c r="BG12119" s="41"/>
      <c r="BH12119" s="41"/>
      <c r="BI12119" s="41"/>
      <c r="BJ12119" s="41"/>
      <c r="BK12119" s="41"/>
      <c r="BL12119" s="41"/>
      <c r="BM12119" s="41"/>
      <c r="BN12119" s="41"/>
      <c r="BO12119" s="41"/>
      <c r="BP12119" s="41"/>
      <c r="BQ12119" s="41"/>
      <c r="BR12119" s="41"/>
      <c r="BS12119" s="41"/>
      <c r="BT12119" s="41"/>
      <c r="BU12119" s="41"/>
      <c r="BV12119" s="41"/>
      <c r="BW12119" s="41"/>
      <c r="BX12119" s="41"/>
      <c r="BY12119" s="41"/>
      <c r="BZ12119" s="41"/>
      <c r="CA12119" s="41"/>
      <c r="CB12119" s="41"/>
      <c r="CC12119" s="41"/>
      <c r="CD12119" s="41"/>
      <c r="CE12119" s="41"/>
      <c r="CF12119" s="41"/>
      <c r="CG12119" s="41"/>
      <c r="CH12119" s="41"/>
      <c r="CI12119" s="41"/>
      <c r="CJ12119" s="41"/>
      <c r="CK12119" s="41"/>
      <c r="CL12119" s="41"/>
      <c r="CM12119" s="41"/>
      <c r="CN12119" s="41"/>
      <c r="CO12119" s="41"/>
      <c r="CP12119" s="41"/>
      <c r="CQ12119" s="41"/>
      <c r="CR12119" s="41"/>
    </row>
    <row r="12120" spans="6:96" x14ac:dyDescent="0.25">
      <c r="F12120" s="40" t="s">
        <v>2123</v>
      </c>
      <c r="G12120" s="41"/>
      <c r="H12120" s="41"/>
      <c r="I12120" s="41"/>
      <c r="J12120" s="41"/>
      <c r="K12120" s="41"/>
      <c r="L12120" s="41"/>
      <c r="M12120" s="41"/>
      <c r="N12120" s="41"/>
      <c r="O12120" s="41"/>
      <c r="P12120" s="41"/>
      <c r="Q12120" s="41"/>
      <c r="R12120" s="41"/>
      <c r="S12120" s="41"/>
      <c r="T12120" s="41"/>
      <c r="U12120" s="41"/>
      <c r="V12120" s="41"/>
      <c r="W12120" s="41"/>
      <c r="X12120" s="41"/>
      <c r="Y12120" s="41"/>
      <c r="Z12120" s="41"/>
      <c r="AA12120" s="41"/>
      <c r="AB12120" s="41"/>
      <c r="AC12120" s="41"/>
      <c r="AD12120" s="41"/>
      <c r="AE12120" s="41"/>
      <c r="AF12120" s="41"/>
      <c r="AG12120" s="41"/>
      <c r="AH12120" s="41"/>
      <c r="AI12120" s="41"/>
      <c r="AJ12120" s="41"/>
      <c r="AK12120" s="41"/>
      <c r="AL12120" s="41"/>
      <c r="AM12120" s="41"/>
      <c r="AN12120" s="41"/>
      <c r="AO12120" s="41"/>
      <c r="AP12120" s="41"/>
      <c r="AQ12120" s="41"/>
      <c r="AR12120" s="41"/>
      <c r="AS12120" s="41"/>
      <c r="AT12120" s="41"/>
      <c r="AU12120" s="41"/>
      <c r="AV12120" s="41"/>
      <c r="AW12120" s="41"/>
      <c r="AX12120" s="41"/>
      <c r="AY12120" s="41"/>
      <c r="AZ12120" s="41"/>
      <c r="BA12120" s="41"/>
      <c r="BB12120" s="41"/>
      <c r="BC12120" s="41"/>
      <c r="BD12120" s="41"/>
      <c r="BE12120" s="41"/>
      <c r="BF12120" s="41"/>
      <c r="BG12120" s="41"/>
      <c r="BH12120" s="41"/>
      <c r="BI12120" s="41"/>
      <c r="BJ12120" s="41"/>
      <c r="BK12120" s="41"/>
      <c r="BL12120" s="41"/>
      <c r="BM12120" s="41"/>
      <c r="BN12120" s="41"/>
      <c r="BO12120" s="41"/>
      <c r="BP12120" s="41"/>
      <c r="BQ12120" s="41"/>
      <c r="BR12120" s="41"/>
      <c r="BS12120" s="41"/>
      <c r="BT12120" s="41"/>
      <c r="BU12120" s="41"/>
      <c r="BV12120" s="41"/>
      <c r="BW12120" s="41"/>
      <c r="BX12120" s="41"/>
      <c r="BY12120" s="41"/>
      <c r="BZ12120" s="41"/>
      <c r="CA12120" s="41"/>
      <c r="CB12120" s="41"/>
      <c r="CC12120" s="41"/>
      <c r="CD12120" s="41"/>
      <c r="CE12120" s="41"/>
      <c r="CF12120" s="41"/>
      <c r="CG12120" s="41"/>
      <c r="CH12120" s="41"/>
      <c r="CI12120" s="41"/>
      <c r="CJ12120" s="41"/>
      <c r="CK12120" s="41"/>
      <c r="CL12120" s="41"/>
      <c r="CM12120" s="41"/>
      <c r="CN12120" s="41"/>
      <c r="CO12120" s="41"/>
      <c r="CP12120" s="41"/>
      <c r="CQ12120" s="41"/>
      <c r="CR12120" s="41"/>
    </row>
    <row r="12121" spans="6:96" x14ac:dyDescent="0.25">
      <c r="F12121" s="40" t="s">
        <v>2124</v>
      </c>
      <c r="G12121" s="41"/>
      <c r="H12121" s="41"/>
      <c r="I12121" s="41"/>
      <c r="J12121" s="41"/>
      <c r="K12121" s="41"/>
      <c r="L12121" s="41"/>
      <c r="M12121" s="41"/>
      <c r="N12121" s="41"/>
      <c r="O12121" s="41"/>
      <c r="P12121" s="41"/>
      <c r="Q12121" s="41"/>
      <c r="R12121" s="41"/>
      <c r="S12121" s="41"/>
      <c r="T12121" s="41"/>
      <c r="U12121" s="41"/>
      <c r="V12121" s="41"/>
      <c r="W12121" s="41"/>
      <c r="X12121" s="41"/>
      <c r="Y12121" s="41"/>
      <c r="Z12121" s="41"/>
      <c r="AA12121" s="41"/>
      <c r="AB12121" s="41"/>
      <c r="AC12121" s="41"/>
      <c r="AD12121" s="41"/>
      <c r="AE12121" s="41"/>
      <c r="AF12121" s="41"/>
      <c r="AG12121" s="41"/>
      <c r="AH12121" s="41"/>
      <c r="AI12121" s="41"/>
      <c r="AJ12121" s="41"/>
      <c r="AK12121" s="41"/>
      <c r="AL12121" s="41"/>
      <c r="AM12121" s="41"/>
      <c r="AN12121" s="41"/>
      <c r="AO12121" s="41"/>
      <c r="AP12121" s="41"/>
      <c r="AQ12121" s="41"/>
      <c r="AR12121" s="41"/>
      <c r="AS12121" s="41"/>
      <c r="AT12121" s="41"/>
      <c r="AU12121" s="41"/>
      <c r="AV12121" s="41"/>
      <c r="AW12121" s="41"/>
      <c r="AX12121" s="41"/>
      <c r="AY12121" s="41"/>
      <c r="AZ12121" s="41"/>
      <c r="BA12121" s="41"/>
      <c r="BB12121" s="41"/>
      <c r="BC12121" s="41"/>
      <c r="BD12121" s="41"/>
      <c r="BE12121" s="41"/>
      <c r="BF12121" s="41"/>
      <c r="BG12121" s="41"/>
      <c r="BH12121" s="41"/>
      <c r="BI12121" s="41"/>
      <c r="BJ12121" s="41"/>
      <c r="BK12121" s="41"/>
      <c r="BL12121" s="41"/>
      <c r="BM12121" s="41"/>
      <c r="BN12121" s="41"/>
      <c r="BO12121" s="41"/>
      <c r="BP12121" s="41"/>
      <c r="BQ12121" s="41"/>
      <c r="BR12121" s="41"/>
      <c r="BS12121" s="41"/>
      <c r="BT12121" s="41"/>
      <c r="BU12121" s="41"/>
      <c r="BV12121" s="41"/>
      <c r="BW12121" s="41"/>
      <c r="BX12121" s="41"/>
      <c r="BY12121" s="41"/>
      <c r="BZ12121" s="41"/>
      <c r="CA12121" s="41"/>
      <c r="CB12121" s="41"/>
      <c r="CC12121" s="41"/>
      <c r="CD12121" s="41"/>
      <c r="CE12121" s="41"/>
      <c r="CF12121" s="41"/>
      <c r="CG12121" s="41"/>
      <c r="CH12121" s="41"/>
      <c r="CI12121" s="41"/>
      <c r="CJ12121" s="41"/>
      <c r="CK12121" s="41"/>
      <c r="CL12121" s="41"/>
      <c r="CM12121" s="41"/>
      <c r="CN12121" s="41"/>
      <c r="CO12121" s="41"/>
      <c r="CP12121" s="41"/>
      <c r="CQ12121" s="41"/>
      <c r="CR12121" s="41"/>
    </row>
    <row r="12122" spans="6:96" x14ac:dyDescent="0.25">
      <c r="F12122" s="40"/>
      <c r="G12122" s="41"/>
      <c r="H12122" s="41"/>
      <c r="I12122" s="41"/>
      <c r="J12122" s="41"/>
      <c r="K12122" s="41"/>
      <c r="L12122" s="41"/>
      <c r="M12122" s="41"/>
      <c r="N12122" s="41"/>
      <c r="O12122" s="41"/>
      <c r="P12122" s="41"/>
      <c r="Q12122" s="41"/>
      <c r="R12122" s="41"/>
      <c r="S12122" s="41"/>
      <c r="T12122" s="41"/>
      <c r="U12122" s="41"/>
      <c r="V12122" s="41"/>
      <c r="W12122" s="41"/>
      <c r="X12122" s="41"/>
      <c r="Y12122" s="41"/>
      <c r="Z12122" s="41"/>
      <c r="AA12122" s="41"/>
      <c r="AB12122" s="41"/>
      <c r="AC12122" s="41"/>
      <c r="AD12122" s="41"/>
      <c r="AE12122" s="41"/>
      <c r="AF12122" s="41"/>
      <c r="AG12122" s="41"/>
      <c r="AH12122" s="41"/>
      <c r="AI12122" s="41"/>
      <c r="AJ12122" s="41"/>
      <c r="AK12122" s="41"/>
      <c r="AL12122" s="41"/>
      <c r="AM12122" s="41"/>
      <c r="AN12122" s="41"/>
      <c r="AO12122" s="41"/>
      <c r="AP12122" s="41"/>
      <c r="AQ12122" s="41"/>
      <c r="AR12122" s="41"/>
      <c r="AS12122" s="41"/>
      <c r="AT12122" s="41"/>
      <c r="AU12122" s="41"/>
      <c r="AV12122" s="41"/>
      <c r="AW12122" s="41"/>
      <c r="AX12122" s="41"/>
      <c r="AY12122" s="41"/>
      <c r="AZ12122" s="41"/>
      <c r="BA12122" s="41"/>
      <c r="BB12122" s="41"/>
      <c r="BC12122" s="41"/>
      <c r="BD12122" s="41"/>
      <c r="BE12122" s="41"/>
      <c r="BF12122" s="41"/>
      <c r="BG12122" s="41"/>
      <c r="BH12122" s="41"/>
      <c r="BI12122" s="41"/>
      <c r="BJ12122" s="41"/>
      <c r="BK12122" s="41"/>
      <c r="BL12122" s="41"/>
      <c r="BM12122" s="41"/>
      <c r="BN12122" s="41"/>
      <c r="BO12122" s="41"/>
      <c r="BP12122" s="41"/>
      <c r="BQ12122" s="41"/>
      <c r="BR12122" s="41"/>
      <c r="BS12122" s="41"/>
      <c r="BT12122" s="41"/>
      <c r="BU12122" s="41"/>
      <c r="BV12122" s="41"/>
      <c r="BW12122" s="41"/>
      <c r="BX12122" s="41"/>
      <c r="BY12122" s="41"/>
      <c r="BZ12122" s="41"/>
      <c r="CA12122" s="41"/>
      <c r="CB12122" s="41"/>
      <c r="CC12122" s="41"/>
      <c r="CD12122" s="41"/>
      <c r="CE12122" s="41"/>
      <c r="CF12122" s="41"/>
      <c r="CG12122" s="41"/>
      <c r="CH12122" s="41"/>
      <c r="CI12122" s="41"/>
      <c r="CJ12122" s="41"/>
      <c r="CK12122" s="41"/>
      <c r="CL12122" s="41"/>
      <c r="CM12122" s="41"/>
      <c r="CN12122" s="41"/>
      <c r="CO12122" s="41"/>
      <c r="CP12122" s="41"/>
      <c r="CQ12122" s="41"/>
      <c r="CR12122" s="41"/>
    </row>
    <row r="12123" spans="6:96" x14ac:dyDescent="0.25">
      <c r="F12123" s="40" t="s">
        <v>872</v>
      </c>
      <c r="G12123" s="41"/>
      <c r="H12123" s="41"/>
      <c r="I12123" s="41"/>
      <c r="J12123" s="41"/>
      <c r="K12123" s="41"/>
      <c r="L12123" s="41"/>
      <c r="M12123" s="41"/>
      <c r="N12123" s="41"/>
      <c r="O12123" s="41"/>
      <c r="P12123" s="41"/>
      <c r="Q12123" s="41"/>
      <c r="R12123" s="41"/>
      <c r="S12123" s="41"/>
      <c r="T12123" s="41"/>
      <c r="U12123" s="41"/>
      <c r="V12123" s="41"/>
      <c r="W12123" s="41"/>
      <c r="X12123" s="41"/>
      <c r="Y12123" s="41"/>
      <c r="Z12123" s="41"/>
      <c r="AA12123" s="41"/>
      <c r="AB12123" s="41"/>
      <c r="AC12123" s="41"/>
      <c r="AD12123" s="41"/>
      <c r="AE12123" s="41"/>
      <c r="AF12123" s="41"/>
      <c r="AG12123" s="41"/>
      <c r="AH12123" s="41"/>
      <c r="AI12123" s="41"/>
      <c r="AJ12123" s="41"/>
      <c r="AK12123" s="41"/>
      <c r="AL12123" s="41"/>
      <c r="AM12123" s="41"/>
      <c r="AN12123" s="41"/>
      <c r="AO12123" s="41"/>
      <c r="AP12123" s="41"/>
      <c r="AQ12123" s="41"/>
      <c r="AR12123" s="41"/>
      <c r="AS12123" s="41"/>
      <c r="AT12123" s="41"/>
      <c r="AU12123" s="41"/>
      <c r="AV12123" s="41"/>
      <c r="AW12123" s="41"/>
      <c r="AX12123" s="41"/>
      <c r="AY12123" s="41"/>
      <c r="AZ12123" s="41"/>
      <c r="BA12123" s="41"/>
      <c r="BB12123" s="41"/>
      <c r="BC12123" s="41"/>
      <c r="BD12123" s="41"/>
      <c r="BE12123" s="41"/>
      <c r="BF12123" s="41"/>
      <c r="BG12123" s="41"/>
      <c r="BH12123" s="41"/>
      <c r="BI12123" s="41"/>
      <c r="BJ12123" s="41"/>
      <c r="BK12123" s="41"/>
      <c r="BL12123" s="41"/>
      <c r="BM12123" s="41"/>
      <c r="BN12123" s="41"/>
      <c r="BO12123" s="41"/>
      <c r="BP12123" s="41"/>
      <c r="BQ12123" s="41"/>
      <c r="BR12123" s="41"/>
      <c r="BS12123" s="41"/>
      <c r="BT12123" s="41"/>
      <c r="BU12123" s="41"/>
      <c r="BV12123" s="41"/>
      <c r="BW12123" s="41"/>
      <c r="BX12123" s="41"/>
      <c r="BY12123" s="41"/>
      <c r="BZ12123" s="41"/>
      <c r="CA12123" s="41"/>
      <c r="CB12123" s="41"/>
      <c r="CC12123" s="41"/>
      <c r="CD12123" s="41"/>
      <c r="CE12123" s="41"/>
      <c r="CF12123" s="41"/>
      <c r="CG12123" s="41"/>
      <c r="CH12123" s="41"/>
      <c r="CI12123" s="41"/>
      <c r="CJ12123" s="41"/>
      <c r="CK12123" s="41"/>
      <c r="CL12123" s="41"/>
      <c r="CM12123" s="41"/>
      <c r="CN12123" s="41"/>
      <c r="CO12123" s="41"/>
      <c r="CP12123" s="41"/>
      <c r="CQ12123" s="41"/>
      <c r="CR12123" s="41"/>
    </row>
    <row r="12124" spans="6:96" x14ac:dyDescent="0.25">
      <c r="F12124" s="40" t="s">
        <v>709</v>
      </c>
      <c r="G12124" s="41"/>
      <c r="H12124" s="41"/>
      <c r="I12124" s="41"/>
      <c r="J12124" s="41"/>
      <c r="K12124" s="41"/>
      <c r="L12124" s="41"/>
      <c r="M12124" s="41"/>
      <c r="N12124" s="41"/>
      <c r="O12124" s="41"/>
      <c r="P12124" s="41"/>
      <c r="Q12124" s="41"/>
      <c r="R12124" s="41"/>
      <c r="S12124" s="41"/>
      <c r="T12124" s="41"/>
      <c r="U12124" s="41"/>
      <c r="V12124" s="41"/>
      <c r="W12124" s="41"/>
      <c r="X12124" s="41"/>
      <c r="Y12124" s="41"/>
      <c r="Z12124" s="41"/>
      <c r="AA12124" s="41"/>
      <c r="AB12124" s="41"/>
      <c r="AC12124" s="41"/>
      <c r="AD12124" s="41"/>
      <c r="AE12124" s="41"/>
      <c r="AF12124" s="41"/>
      <c r="AG12124" s="41"/>
      <c r="AH12124" s="41"/>
      <c r="AI12124" s="41"/>
      <c r="AJ12124" s="41"/>
      <c r="AK12124" s="41"/>
      <c r="AL12124" s="41"/>
      <c r="AM12124" s="41"/>
      <c r="AN12124" s="41"/>
      <c r="AO12124" s="41"/>
      <c r="AP12124" s="41"/>
      <c r="AQ12124" s="41"/>
      <c r="AR12124" s="41"/>
      <c r="AS12124" s="41"/>
      <c r="AT12124" s="41"/>
      <c r="AU12124" s="41"/>
      <c r="AV12124" s="41"/>
      <c r="AW12124" s="41"/>
      <c r="AX12124" s="41"/>
      <c r="AY12124" s="41"/>
      <c r="AZ12124" s="41"/>
      <c r="BA12124" s="41"/>
      <c r="BB12124" s="41"/>
      <c r="BC12124" s="41"/>
      <c r="BD12124" s="41"/>
      <c r="BE12124" s="41"/>
      <c r="BF12124" s="41"/>
      <c r="BG12124" s="41"/>
      <c r="BH12124" s="41"/>
      <c r="BI12124" s="41"/>
      <c r="BJ12124" s="41"/>
      <c r="BK12124" s="41"/>
      <c r="BL12124" s="41"/>
      <c r="BM12124" s="41"/>
      <c r="BN12124" s="41"/>
      <c r="BO12124" s="41"/>
      <c r="BP12124" s="41"/>
      <c r="BQ12124" s="41"/>
      <c r="BR12124" s="41"/>
      <c r="BS12124" s="41"/>
      <c r="BT12124" s="41"/>
      <c r="BU12124" s="41"/>
      <c r="BV12124" s="41"/>
      <c r="BW12124" s="41"/>
      <c r="BX12124" s="41"/>
      <c r="BY12124" s="41"/>
      <c r="BZ12124" s="41"/>
      <c r="CA12124" s="41"/>
      <c r="CB12124" s="41"/>
      <c r="CC12124" s="41"/>
      <c r="CD12124" s="41"/>
      <c r="CE12124" s="41"/>
      <c r="CF12124" s="41"/>
      <c r="CG12124" s="41"/>
      <c r="CH12124" s="41"/>
      <c r="CI12124" s="41"/>
      <c r="CJ12124" s="41"/>
      <c r="CK12124" s="41"/>
      <c r="CL12124" s="41"/>
      <c r="CM12124" s="41"/>
      <c r="CN12124" s="41"/>
      <c r="CO12124" s="41"/>
      <c r="CP12124" s="41"/>
      <c r="CQ12124" s="41"/>
      <c r="CR12124" s="41"/>
    </row>
    <row r="12125" spans="6:96" x14ac:dyDescent="0.25">
      <c r="F12125" s="40" t="s">
        <v>2125</v>
      </c>
      <c r="G12125" s="41"/>
      <c r="H12125" s="41"/>
      <c r="I12125" s="41"/>
      <c r="J12125" s="41"/>
      <c r="K12125" s="41"/>
      <c r="L12125" s="41"/>
      <c r="M12125" s="41"/>
      <c r="N12125" s="41"/>
      <c r="O12125" s="41"/>
      <c r="P12125" s="41"/>
      <c r="Q12125" s="41"/>
      <c r="R12125" s="41"/>
      <c r="S12125" s="41"/>
      <c r="T12125" s="41"/>
      <c r="U12125" s="41"/>
      <c r="V12125" s="41"/>
      <c r="W12125" s="41"/>
      <c r="X12125" s="41"/>
      <c r="Y12125" s="41"/>
      <c r="Z12125" s="41"/>
      <c r="AA12125" s="41"/>
      <c r="AB12125" s="41"/>
      <c r="AC12125" s="41"/>
      <c r="AD12125" s="41"/>
      <c r="AE12125" s="41"/>
      <c r="AF12125" s="41"/>
      <c r="AG12125" s="41"/>
      <c r="AH12125" s="41"/>
      <c r="AI12125" s="41"/>
      <c r="AJ12125" s="41"/>
      <c r="AK12125" s="41"/>
      <c r="AL12125" s="41"/>
      <c r="AM12125" s="41"/>
      <c r="AN12125" s="41"/>
      <c r="AO12125" s="41"/>
      <c r="AP12125" s="41"/>
      <c r="AQ12125" s="41"/>
      <c r="AR12125" s="41"/>
      <c r="AS12125" s="41"/>
      <c r="AT12125" s="41"/>
      <c r="AU12125" s="41"/>
      <c r="AV12125" s="41"/>
      <c r="AW12125" s="41"/>
      <c r="AX12125" s="41"/>
      <c r="AY12125" s="41"/>
      <c r="AZ12125" s="41"/>
      <c r="BA12125" s="41"/>
      <c r="BB12125" s="41"/>
      <c r="BC12125" s="41"/>
      <c r="BD12125" s="41"/>
      <c r="BE12125" s="41"/>
      <c r="BF12125" s="41"/>
      <c r="BG12125" s="41"/>
      <c r="BH12125" s="41"/>
      <c r="BI12125" s="41"/>
      <c r="BJ12125" s="41"/>
      <c r="BK12125" s="41"/>
      <c r="BL12125" s="41"/>
      <c r="BM12125" s="41"/>
      <c r="BN12125" s="41"/>
      <c r="BO12125" s="41"/>
      <c r="BP12125" s="41"/>
      <c r="BQ12125" s="41"/>
      <c r="BR12125" s="41"/>
      <c r="BS12125" s="41"/>
      <c r="BT12125" s="41"/>
      <c r="BU12125" s="41"/>
      <c r="BV12125" s="41"/>
      <c r="BW12125" s="41"/>
      <c r="BX12125" s="41"/>
      <c r="BY12125" s="41"/>
      <c r="BZ12125" s="41"/>
      <c r="CA12125" s="41"/>
      <c r="CB12125" s="41"/>
      <c r="CC12125" s="41"/>
      <c r="CD12125" s="41"/>
      <c r="CE12125" s="41"/>
      <c r="CF12125" s="41"/>
      <c r="CG12125" s="41"/>
      <c r="CH12125" s="41"/>
      <c r="CI12125" s="41"/>
      <c r="CJ12125" s="41"/>
      <c r="CK12125" s="41"/>
      <c r="CL12125" s="41"/>
      <c r="CM12125" s="41"/>
      <c r="CN12125" s="41"/>
      <c r="CO12125" s="41"/>
      <c r="CP12125" s="41"/>
      <c r="CQ12125" s="41"/>
      <c r="CR12125" s="41"/>
    </row>
    <row r="12126" spans="6:96" x14ac:dyDescent="0.25">
      <c r="F12126" s="40" t="s">
        <v>2126</v>
      </c>
      <c r="G12126" s="41"/>
      <c r="H12126" s="41"/>
      <c r="I12126" s="41"/>
      <c r="J12126" s="41"/>
      <c r="K12126" s="41"/>
      <c r="L12126" s="41"/>
      <c r="M12126" s="41"/>
      <c r="N12126" s="41"/>
      <c r="O12126" s="41"/>
      <c r="P12126" s="41"/>
      <c r="Q12126" s="41"/>
      <c r="R12126" s="41"/>
      <c r="S12126" s="41"/>
      <c r="T12126" s="41"/>
      <c r="U12126" s="41"/>
      <c r="V12126" s="41"/>
      <c r="W12126" s="41"/>
      <c r="X12126" s="41"/>
      <c r="Y12126" s="41"/>
      <c r="Z12126" s="41"/>
      <c r="AA12126" s="41"/>
      <c r="AB12126" s="41"/>
      <c r="AC12126" s="41"/>
      <c r="AD12126" s="41"/>
      <c r="AE12126" s="41"/>
      <c r="AF12126" s="41"/>
      <c r="AG12126" s="41"/>
      <c r="AH12126" s="41"/>
      <c r="AI12126" s="41"/>
      <c r="AJ12126" s="41"/>
      <c r="AK12126" s="41"/>
      <c r="AL12126" s="41"/>
      <c r="AM12126" s="41"/>
      <c r="AN12126" s="41"/>
      <c r="AO12126" s="41"/>
      <c r="AP12126" s="41"/>
      <c r="AQ12126" s="41"/>
      <c r="AR12126" s="41"/>
      <c r="AS12126" s="41"/>
      <c r="AT12126" s="41"/>
      <c r="AU12126" s="41"/>
      <c r="AV12126" s="41"/>
      <c r="AW12126" s="41"/>
      <c r="AX12126" s="41"/>
      <c r="AY12126" s="41"/>
      <c r="AZ12126" s="41"/>
      <c r="BA12126" s="41"/>
      <c r="BB12126" s="41"/>
      <c r="BC12126" s="41"/>
      <c r="BD12126" s="41"/>
      <c r="BE12126" s="41"/>
      <c r="BF12126" s="41"/>
      <c r="BG12126" s="41"/>
      <c r="BH12126" s="41"/>
      <c r="BI12126" s="41"/>
      <c r="BJ12126" s="41"/>
      <c r="BK12126" s="41"/>
      <c r="BL12126" s="41"/>
      <c r="BM12126" s="41"/>
      <c r="BN12126" s="41"/>
      <c r="BO12126" s="41"/>
      <c r="BP12126" s="41"/>
      <c r="BQ12126" s="41"/>
      <c r="BR12126" s="41"/>
      <c r="BS12126" s="41"/>
      <c r="BT12126" s="41"/>
      <c r="BU12126" s="41"/>
      <c r="BV12126" s="41"/>
      <c r="BW12126" s="41"/>
      <c r="BX12126" s="41"/>
      <c r="BY12126" s="41"/>
      <c r="BZ12126" s="41"/>
      <c r="CA12126" s="41"/>
      <c r="CB12126" s="41"/>
      <c r="CC12126" s="41"/>
      <c r="CD12126" s="41"/>
      <c r="CE12126" s="41"/>
      <c r="CF12126" s="41"/>
      <c r="CG12126" s="41"/>
      <c r="CH12126" s="41"/>
      <c r="CI12126" s="41"/>
      <c r="CJ12126" s="41"/>
      <c r="CK12126" s="41"/>
      <c r="CL12126" s="41"/>
      <c r="CM12126" s="41"/>
      <c r="CN12126" s="41"/>
      <c r="CO12126" s="41"/>
      <c r="CP12126" s="41"/>
      <c r="CQ12126" s="41"/>
      <c r="CR12126" s="41"/>
    </row>
    <row r="12127" spans="6:96" x14ac:dyDescent="0.25">
      <c r="F12127" s="40" t="s">
        <v>2127</v>
      </c>
      <c r="G12127" s="41"/>
      <c r="H12127" s="41"/>
      <c r="I12127" s="41"/>
      <c r="J12127" s="41"/>
      <c r="K12127" s="41"/>
      <c r="L12127" s="41"/>
      <c r="M12127" s="41"/>
      <c r="N12127" s="41"/>
      <c r="O12127" s="41"/>
      <c r="P12127" s="41"/>
      <c r="Q12127" s="41"/>
      <c r="R12127" s="41"/>
      <c r="S12127" s="41"/>
      <c r="T12127" s="41"/>
      <c r="U12127" s="41"/>
      <c r="V12127" s="41"/>
      <c r="W12127" s="41"/>
      <c r="X12127" s="41"/>
      <c r="Y12127" s="41"/>
      <c r="Z12127" s="41"/>
      <c r="AA12127" s="41"/>
      <c r="AB12127" s="41"/>
      <c r="AC12127" s="41"/>
      <c r="AD12127" s="41"/>
      <c r="AE12127" s="41"/>
      <c r="AF12127" s="41"/>
      <c r="AG12127" s="41"/>
      <c r="AH12127" s="41"/>
      <c r="AI12127" s="41"/>
      <c r="AJ12127" s="41"/>
      <c r="AK12127" s="41"/>
      <c r="AL12127" s="41"/>
      <c r="AM12127" s="41"/>
      <c r="AN12127" s="41"/>
      <c r="AO12127" s="41"/>
      <c r="AP12127" s="41"/>
      <c r="AQ12127" s="41"/>
      <c r="AR12127" s="41"/>
      <c r="AS12127" s="41"/>
      <c r="AT12127" s="41"/>
      <c r="AU12127" s="41"/>
      <c r="AV12127" s="41"/>
      <c r="AW12127" s="41"/>
      <c r="AX12127" s="41"/>
      <c r="AY12127" s="41"/>
      <c r="AZ12127" s="41"/>
      <c r="BA12127" s="41"/>
      <c r="BB12127" s="41"/>
      <c r="BC12127" s="41"/>
      <c r="BD12127" s="41"/>
      <c r="BE12127" s="41"/>
      <c r="BF12127" s="41"/>
      <c r="BG12127" s="41"/>
      <c r="BH12127" s="41"/>
      <c r="BI12127" s="41"/>
      <c r="BJ12127" s="41"/>
      <c r="BK12127" s="41"/>
      <c r="BL12127" s="41"/>
      <c r="BM12127" s="41"/>
      <c r="BN12127" s="41"/>
      <c r="BO12127" s="41"/>
      <c r="BP12127" s="41"/>
      <c r="BQ12127" s="41"/>
      <c r="BR12127" s="41"/>
      <c r="BS12127" s="41"/>
      <c r="BT12127" s="41"/>
      <c r="BU12127" s="41"/>
      <c r="BV12127" s="41"/>
      <c r="BW12127" s="41"/>
      <c r="BX12127" s="41"/>
      <c r="BY12127" s="41"/>
      <c r="BZ12127" s="41"/>
      <c r="CA12127" s="41"/>
      <c r="CB12127" s="41"/>
      <c r="CC12127" s="41"/>
      <c r="CD12127" s="41"/>
      <c r="CE12127" s="41"/>
      <c r="CF12127" s="41"/>
      <c r="CG12127" s="41"/>
      <c r="CH12127" s="41"/>
      <c r="CI12127" s="41"/>
      <c r="CJ12127" s="41"/>
      <c r="CK12127" s="41"/>
      <c r="CL12127" s="41"/>
      <c r="CM12127" s="41"/>
      <c r="CN12127" s="41"/>
      <c r="CO12127" s="41"/>
      <c r="CP12127" s="41"/>
      <c r="CQ12127" s="41"/>
      <c r="CR12127" s="41"/>
    </row>
    <row r="12128" spans="6:96" x14ac:dyDescent="0.25">
      <c r="F12128" s="40" t="s">
        <v>2128</v>
      </c>
      <c r="G12128" s="41"/>
      <c r="H12128" s="41"/>
      <c r="I12128" s="41"/>
      <c r="J12128" s="41"/>
      <c r="K12128" s="41"/>
      <c r="L12128" s="41"/>
      <c r="M12128" s="41"/>
      <c r="N12128" s="41"/>
      <c r="O12128" s="41"/>
      <c r="P12128" s="41"/>
      <c r="Q12128" s="41"/>
      <c r="R12128" s="41"/>
      <c r="S12128" s="41"/>
      <c r="T12128" s="41"/>
      <c r="U12128" s="41"/>
      <c r="V12128" s="41"/>
      <c r="W12128" s="41"/>
      <c r="X12128" s="41"/>
      <c r="Y12128" s="41"/>
      <c r="Z12128" s="41"/>
      <c r="AA12128" s="41"/>
      <c r="AB12128" s="41"/>
      <c r="AC12128" s="41"/>
      <c r="AD12128" s="41"/>
      <c r="AE12128" s="41"/>
      <c r="AF12128" s="41"/>
      <c r="AG12128" s="41"/>
      <c r="AH12128" s="41"/>
      <c r="AI12128" s="41"/>
      <c r="AJ12128" s="41"/>
      <c r="AK12128" s="41"/>
      <c r="AL12128" s="41"/>
      <c r="AM12128" s="41"/>
      <c r="AN12128" s="41"/>
      <c r="AO12128" s="41"/>
      <c r="AP12128" s="41"/>
      <c r="AQ12128" s="41"/>
      <c r="AR12128" s="41"/>
      <c r="AS12128" s="41"/>
      <c r="AT12128" s="41"/>
      <c r="AU12128" s="41"/>
      <c r="AV12128" s="41"/>
      <c r="AW12128" s="41"/>
      <c r="AX12128" s="41"/>
      <c r="AY12128" s="41"/>
      <c r="AZ12128" s="41"/>
      <c r="BA12128" s="41"/>
      <c r="BB12128" s="41"/>
      <c r="BC12128" s="41"/>
      <c r="BD12128" s="41"/>
      <c r="BE12128" s="41"/>
      <c r="BF12128" s="41"/>
      <c r="BG12128" s="41"/>
      <c r="BH12128" s="41"/>
      <c r="BI12128" s="41"/>
      <c r="BJ12128" s="41"/>
      <c r="BK12128" s="41"/>
      <c r="BL12128" s="41"/>
      <c r="BM12128" s="41"/>
      <c r="BN12128" s="41"/>
      <c r="BO12128" s="41"/>
      <c r="BP12128" s="41"/>
      <c r="BQ12128" s="41"/>
      <c r="BR12128" s="41"/>
      <c r="BS12128" s="41"/>
      <c r="BT12128" s="41"/>
      <c r="BU12128" s="41"/>
      <c r="BV12128" s="41"/>
      <c r="BW12128" s="41"/>
      <c r="BX12128" s="41"/>
      <c r="BY12128" s="41"/>
      <c r="BZ12128" s="41"/>
      <c r="CA12128" s="41"/>
      <c r="CB12128" s="41"/>
      <c r="CC12128" s="41"/>
      <c r="CD12128" s="41"/>
      <c r="CE12128" s="41"/>
      <c r="CF12128" s="41"/>
      <c r="CG12128" s="41"/>
      <c r="CH12128" s="41"/>
      <c r="CI12128" s="41"/>
      <c r="CJ12128" s="41"/>
      <c r="CK12128" s="41"/>
      <c r="CL12128" s="41"/>
      <c r="CM12128" s="41"/>
      <c r="CN12128" s="41"/>
      <c r="CO12128" s="41"/>
      <c r="CP12128" s="41"/>
      <c r="CQ12128" s="41"/>
      <c r="CR12128" s="41"/>
    </row>
    <row r="12129" spans="6:96" x14ac:dyDescent="0.25">
      <c r="F12129" s="40" t="s">
        <v>2129</v>
      </c>
      <c r="G12129" s="41"/>
      <c r="H12129" s="41"/>
      <c r="I12129" s="41"/>
      <c r="J12129" s="41"/>
      <c r="K12129" s="41"/>
      <c r="L12129" s="41"/>
      <c r="M12129" s="41"/>
      <c r="N12129" s="41"/>
      <c r="O12129" s="41"/>
      <c r="P12129" s="41"/>
      <c r="Q12129" s="41"/>
      <c r="R12129" s="41"/>
      <c r="S12129" s="41"/>
      <c r="T12129" s="41"/>
      <c r="U12129" s="41"/>
      <c r="V12129" s="41"/>
      <c r="W12129" s="41"/>
      <c r="X12129" s="41"/>
      <c r="Y12129" s="41"/>
      <c r="Z12129" s="41"/>
      <c r="AA12129" s="41"/>
      <c r="AB12129" s="41"/>
      <c r="AC12129" s="41"/>
      <c r="AD12129" s="41"/>
      <c r="AE12129" s="41"/>
      <c r="AF12129" s="41"/>
      <c r="AG12129" s="41"/>
      <c r="AH12129" s="41"/>
      <c r="AI12129" s="41"/>
      <c r="AJ12129" s="41"/>
      <c r="AK12129" s="41"/>
      <c r="AL12129" s="41"/>
      <c r="AM12129" s="41"/>
      <c r="AN12129" s="41"/>
      <c r="AO12129" s="41"/>
      <c r="AP12129" s="41"/>
      <c r="AQ12129" s="41"/>
      <c r="AR12129" s="41"/>
      <c r="AS12129" s="41"/>
      <c r="AT12129" s="41"/>
      <c r="AU12129" s="41"/>
      <c r="AV12129" s="41"/>
      <c r="AW12129" s="41"/>
      <c r="AX12129" s="41"/>
      <c r="AY12129" s="41"/>
      <c r="AZ12129" s="41"/>
      <c r="BA12129" s="41"/>
      <c r="BB12129" s="41"/>
      <c r="BC12129" s="41"/>
      <c r="BD12129" s="41"/>
      <c r="BE12129" s="41"/>
      <c r="BF12129" s="41"/>
      <c r="BG12129" s="41"/>
      <c r="BH12129" s="41"/>
      <c r="BI12129" s="41"/>
      <c r="BJ12129" s="41"/>
      <c r="BK12129" s="41"/>
      <c r="BL12129" s="41"/>
      <c r="BM12129" s="41"/>
      <c r="BN12129" s="41"/>
      <c r="BO12129" s="41"/>
      <c r="BP12129" s="41"/>
      <c r="BQ12129" s="41"/>
      <c r="BR12129" s="41"/>
      <c r="BS12129" s="41"/>
      <c r="BT12129" s="41"/>
      <c r="BU12129" s="41"/>
      <c r="BV12129" s="41"/>
      <c r="BW12129" s="41"/>
      <c r="BX12129" s="41"/>
      <c r="BY12129" s="41"/>
      <c r="BZ12129" s="41"/>
      <c r="CA12129" s="41"/>
      <c r="CB12129" s="41"/>
      <c r="CC12129" s="41"/>
      <c r="CD12129" s="41"/>
      <c r="CE12129" s="41"/>
      <c r="CF12129" s="41"/>
      <c r="CG12129" s="41"/>
      <c r="CH12129" s="41"/>
      <c r="CI12129" s="41"/>
      <c r="CJ12129" s="41"/>
      <c r="CK12129" s="41"/>
      <c r="CL12129" s="41"/>
      <c r="CM12129" s="41"/>
      <c r="CN12129" s="41"/>
      <c r="CO12129" s="41"/>
      <c r="CP12129" s="41"/>
      <c r="CQ12129" s="41"/>
      <c r="CR12129" s="41"/>
    </row>
    <row r="12130" spans="6:96" x14ac:dyDescent="0.25">
      <c r="F12130" s="40"/>
      <c r="G12130" s="41"/>
      <c r="H12130" s="41"/>
      <c r="I12130" s="41"/>
      <c r="J12130" s="41"/>
      <c r="K12130" s="41"/>
      <c r="L12130" s="41"/>
      <c r="M12130" s="41"/>
      <c r="N12130" s="41"/>
      <c r="O12130" s="41"/>
      <c r="P12130" s="41"/>
      <c r="Q12130" s="41"/>
      <c r="R12130" s="41"/>
      <c r="S12130" s="41"/>
      <c r="T12130" s="41"/>
      <c r="U12130" s="41"/>
      <c r="V12130" s="41"/>
      <c r="W12130" s="41"/>
      <c r="X12130" s="41"/>
      <c r="Y12130" s="41"/>
      <c r="Z12130" s="41"/>
      <c r="AA12130" s="41"/>
      <c r="AB12130" s="41"/>
      <c r="AC12130" s="41"/>
      <c r="AD12130" s="41"/>
      <c r="AE12130" s="41"/>
      <c r="AF12130" s="41"/>
      <c r="AG12130" s="41"/>
      <c r="AH12130" s="41"/>
      <c r="AI12130" s="41"/>
      <c r="AJ12130" s="41"/>
      <c r="AK12130" s="41"/>
      <c r="AL12130" s="41"/>
      <c r="AM12130" s="41"/>
      <c r="AN12130" s="41"/>
      <c r="AO12130" s="41"/>
      <c r="AP12130" s="41"/>
      <c r="AQ12130" s="41"/>
      <c r="AR12130" s="41"/>
      <c r="AS12130" s="41"/>
      <c r="AT12130" s="41"/>
      <c r="AU12130" s="41"/>
      <c r="AV12130" s="41"/>
      <c r="AW12130" s="41"/>
      <c r="AX12130" s="41"/>
      <c r="AY12130" s="41"/>
      <c r="AZ12130" s="41"/>
      <c r="BA12130" s="41"/>
      <c r="BB12130" s="41"/>
      <c r="BC12130" s="41"/>
      <c r="BD12130" s="41"/>
      <c r="BE12130" s="41"/>
      <c r="BF12130" s="41"/>
      <c r="BG12130" s="41"/>
      <c r="BH12130" s="41"/>
      <c r="BI12130" s="41"/>
      <c r="BJ12130" s="41"/>
      <c r="BK12130" s="41"/>
      <c r="BL12130" s="41"/>
      <c r="BM12130" s="41"/>
      <c r="BN12130" s="41"/>
      <c r="BO12130" s="41"/>
      <c r="BP12130" s="41"/>
      <c r="BQ12130" s="41"/>
      <c r="BR12130" s="41"/>
      <c r="BS12130" s="41"/>
      <c r="BT12130" s="41"/>
      <c r="BU12130" s="41"/>
      <c r="BV12130" s="41"/>
      <c r="BW12130" s="41"/>
      <c r="BX12130" s="41"/>
      <c r="BY12130" s="41"/>
      <c r="BZ12130" s="41"/>
      <c r="CA12130" s="41"/>
      <c r="CB12130" s="41"/>
      <c r="CC12130" s="41"/>
      <c r="CD12130" s="41"/>
      <c r="CE12130" s="41"/>
      <c r="CF12130" s="41"/>
      <c r="CG12130" s="41"/>
      <c r="CH12130" s="41"/>
      <c r="CI12130" s="41"/>
      <c r="CJ12130" s="41"/>
      <c r="CK12130" s="41"/>
      <c r="CL12130" s="41"/>
      <c r="CM12130" s="41"/>
      <c r="CN12130" s="41"/>
      <c r="CO12130" s="41"/>
      <c r="CP12130" s="41"/>
      <c r="CQ12130" s="41"/>
      <c r="CR12130" s="41"/>
    </row>
    <row r="12131" spans="6:96" x14ac:dyDescent="0.25">
      <c r="F12131" s="40" t="s">
        <v>2137</v>
      </c>
      <c r="G12131" s="41"/>
      <c r="H12131" s="41"/>
      <c r="I12131" s="41"/>
      <c r="J12131" s="41"/>
      <c r="K12131" s="41"/>
      <c r="L12131" s="41"/>
      <c r="M12131" s="41"/>
      <c r="N12131" s="41"/>
      <c r="O12131" s="41"/>
      <c r="P12131" s="41"/>
      <c r="Q12131" s="41"/>
      <c r="R12131" s="41"/>
      <c r="S12131" s="41"/>
      <c r="T12131" s="41"/>
      <c r="U12131" s="41"/>
      <c r="V12131" s="41"/>
      <c r="W12131" s="41"/>
      <c r="X12131" s="41"/>
      <c r="Y12131" s="41"/>
      <c r="Z12131" s="41"/>
      <c r="AA12131" s="41"/>
      <c r="AB12131" s="41"/>
      <c r="AC12131" s="41"/>
      <c r="AD12131" s="41"/>
      <c r="AE12131" s="41"/>
      <c r="AF12131" s="41"/>
      <c r="AG12131" s="41"/>
      <c r="AH12131" s="41"/>
      <c r="AI12131" s="41"/>
      <c r="AJ12131" s="41"/>
      <c r="AK12131" s="41"/>
      <c r="AL12131" s="41"/>
      <c r="AM12131" s="41"/>
      <c r="AN12131" s="41"/>
      <c r="AO12131" s="41"/>
      <c r="AP12131" s="41"/>
      <c r="AQ12131" s="41"/>
      <c r="AR12131" s="41"/>
      <c r="AS12131" s="41"/>
      <c r="AT12131" s="41"/>
      <c r="AU12131" s="41"/>
      <c r="AV12131" s="41"/>
      <c r="AW12131" s="41"/>
      <c r="AX12131" s="41"/>
      <c r="AY12131" s="41"/>
      <c r="AZ12131" s="41"/>
      <c r="BA12131" s="41"/>
      <c r="BB12131" s="41"/>
      <c r="BC12131" s="41"/>
      <c r="BD12131" s="41"/>
      <c r="BE12131" s="41"/>
      <c r="BF12131" s="41"/>
      <c r="BG12131" s="41"/>
      <c r="BH12131" s="41"/>
      <c r="BI12131" s="41"/>
      <c r="BJ12131" s="41"/>
      <c r="BK12131" s="41"/>
      <c r="BL12131" s="41"/>
      <c r="BM12131" s="41"/>
      <c r="BN12131" s="41"/>
      <c r="BO12131" s="41"/>
      <c r="BP12131" s="41"/>
      <c r="BQ12131" s="41"/>
      <c r="BR12131" s="41"/>
      <c r="BS12131" s="41"/>
      <c r="BT12131" s="41"/>
      <c r="BU12131" s="41"/>
      <c r="BV12131" s="41"/>
      <c r="BW12131" s="41"/>
      <c r="BX12131" s="41"/>
      <c r="BY12131" s="41"/>
      <c r="BZ12131" s="41"/>
      <c r="CA12131" s="41"/>
      <c r="CB12131" s="41"/>
      <c r="CC12131" s="41"/>
      <c r="CD12131" s="41"/>
      <c r="CE12131" s="41"/>
      <c r="CF12131" s="41"/>
      <c r="CG12131" s="41"/>
      <c r="CH12131" s="41"/>
      <c r="CI12131" s="41"/>
      <c r="CJ12131" s="41"/>
      <c r="CK12131" s="41"/>
      <c r="CL12131" s="41"/>
      <c r="CM12131" s="41"/>
      <c r="CN12131" s="41"/>
      <c r="CO12131" s="41"/>
      <c r="CP12131" s="41"/>
      <c r="CQ12131" s="41"/>
      <c r="CR12131" s="41"/>
    </row>
    <row r="12132" spans="6:96" x14ac:dyDescent="0.25">
      <c r="F12132" s="40" t="s">
        <v>2130</v>
      </c>
      <c r="G12132" s="41"/>
      <c r="H12132" s="41"/>
      <c r="I12132" s="41"/>
      <c r="J12132" s="41"/>
      <c r="K12132" s="41"/>
      <c r="L12132" s="41"/>
      <c r="M12132" s="41"/>
      <c r="N12132" s="41"/>
      <c r="O12132" s="41"/>
      <c r="P12132" s="41"/>
      <c r="Q12132" s="41"/>
      <c r="R12132" s="41"/>
      <c r="S12132" s="41"/>
      <c r="T12132" s="41"/>
      <c r="U12132" s="41"/>
      <c r="V12132" s="41"/>
      <c r="W12132" s="41"/>
      <c r="X12132" s="41"/>
      <c r="Y12132" s="41"/>
      <c r="Z12132" s="41"/>
      <c r="AA12132" s="41"/>
      <c r="AB12132" s="41"/>
      <c r="AC12132" s="41"/>
      <c r="AD12132" s="41"/>
      <c r="AE12132" s="41"/>
      <c r="AF12132" s="41"/>
      <c r="AG12132" s="41"/>
      <c r="AH12132" s="41"/>
      <c r="AI12132" s="41"/>
      <c r="AJ12132" s="41"/>
      <c r="AK12132" s="41"/>
      <c r="AL12132" s="41"/>
      <c r="AM12132" s="41"/>
      <c r="AN12132" s="41"/>
      <c r="AO12132" s="41"/>
      <c r="AP12132" s="41"/>
      <c r="AQ12132" s="41"/>
      <c r="AR12132" s="41"/>
      <c r="AS12132" s="41"/>
      <c r="AT12132" s="41"/>
      <c r="AU12132" s="41"/>
      <c r="AV12132" s="41"/>
      <c r="AW12132" s="41"/>
      <c r="AX12132" s="41"/>
      <c r="AY12132" s="41"/>
      <c r="AZ12132" s="41"/>
      <c r="BA12132" s="41"/>
      <c r="BB12132" s="41"/>
      <c r="BC12132" s="41"/>
      <c r="BD12132" s="41"/>
      <c r="BE12132" s="41"/>
      <c r="BF12132" s="41"/>
      <c r="BG12132" s="41"/>
      <c r="BH12132" s="41"/>
      <c r="BI12132" s="41"/>
      <c r="BJ12132" s="41"/>
      <c r="BK12132" s="41"/>
      <c r="BL12132" s="41"/>
      <c r="BM12132" s="41"/>
      <c r="BN12132" s="41"/>
      <c r="BO12132" s="41"/>
      <c r="BP12132" s="41"/>
      <c r="BQ12132" s="41"/>
      <c r="BR12132" s="41"/>
      <c r="BS12132" s="41"/>
      <c r="BT12132" s="41"/>
      <c r="BU12132" s="41"/>
      <c r="BV12132" s="41"/>
      <c r="BW12132" s="41"/>
      <c r="BX12132" s="41"/>
      <c r="BY12132" s="41"/>
      <c r="BZ12132" s="41"/>
      <c r="CA12132" s="41"/>
      <c r="CB12132" s="41"/>
      <c r="CC12132" s="41"/>
      <c r="CD12132" s="41"/>
      <c r="CE12132" s="41"/>
      <c r="CF12132" s="41"/>
      <c r="CG12132" s="41"/>
      <c r="CH12132" s="41"/>
      <c r="CI12132" s="41"/>
      <c r="CJ12132" s="41"/>
      <c r="CK12132" s="41"/>
      <c r="CL12132" s="41"/>
      <c r="CM12132" s="41"/>
      <c r="CN12132" s="41"/>
      <c r="CO12132" s="41"/>
      <c r="CP12132" s="41"/>
      <c r="CQ12132" s="41"/>
      <c r="CR12132" s="41"/>
    </row>
    <row r="12133" spans="6:96" x14ac:dyDescent="0.25">
      <c r="F12133" s="40"/>
      <c r="G12133" s="41"/>
      <c r="H12133" s="41"/>
      <c r="I12133" s="41"/>
      <c r="J12133" s="41"/>
      <c r="K12133" s="41"/>
      <c r="L12133" s="41"/>
      <c r="M12133" s="41"/>
      <c r="N12133" s="41"/>
      <c r="O12133" s="41"/>
      <c r="P12133" s="41"/>
      <c r="Q12133" s="41"/>
      <c r="R12133" s="41"/>
      <c r="S12133" s="41"/>
      <c r="T12133" s="41"/>
      <c r="U12133" s="41"/>
      <c r="V12133" s="41"/>
      <c r="W12133" s="41"/>
      <c r="X12133" s="41"/>
      <c r="Y12133" s="41"/>
      <c r="Z12133" s="41"/>
      <c r="AA12133" s="41"/>
      <c r="AB12133" s="41"/>
      <c r="AC12133" s="41"/>
      <c r="AD12133" s="41"/>
      <c r="AE12133" s="41"/>
      <c r="AF12133" s="41"/>
      <c r="AG12133" s="41"/>
      <c r="AH12133" s="41"/>
      <c r="AI12133" s="41"/>
      <c r="AJ12133" s="41"/>
      <c r="AK12133" s="41"/>
      <c r="AL12133" s="41"/>
      <c r="AM12133" s="41"/>
      <c r="AN12133" s="41"/>
      <c r="AO12133" s="41"/>
      <c r="AP12133" s="41"/>
      <c r="AQ12133" s="41"/>
      <c r="AR12133" s="41"/>
      <c r="AS12133" s="41"/>
      <c r="AT12133" s="41"/>
      <c r="AU12133" s="41"/>
      <c r="AV12133" s="41"/>
      <c r="AW12133" s="41"/>
      <c r="AX12133" s="41"/>
      <c r="AY12133" s="41"/>
      <c r="AZ12133" s="41"/>
      <c r="BA12133" s="41"/>
      <c r="BB12133" s="41"/>
      <c r="BC12133" s="41"/>
      <c r="BD12133" s="41"/>
      <c r="BE12133" s="41"/>
      <c r="BF12133" s="41"/>
      <c r="BG12133" s="41"/>
      <c r="BH12133" s="41"/>
      <c r="BI12133" s="41"/>
      <c r="BJ12133" s="41"/>
      <c r="BK12133" s="41"/>
      <c r="BL12133" s="41"/>
      <c r="BM12133" s="41"/>
      <c r="BN12133" s="41"/>
      <c r="BO12133" s="41"/>
      <c r="BP12133" s="41"/>
      <c r="BQ12133" s="41"/>
      <c r="BR12133" s="41"/>
      <c r="BS12133" s="41"/>
      <c r="BT12133" s="41"/>
      <c r="BU12133" s="41"/>
      <c r="BV12133" s="41"/>
      <c r="BW12133" s="41"/>
      <c r="BX12133" s="41"/>
      <c r="BY12133" s="41"/>
      <c r="BZ12133" s="41"/>
      <c r="CA12133" s="41"/>
      <c r="CB12133" s="41"/>
      <c r="CC12133" s="41"/>
      <c r="CD12133" s="41"/>
      <c r="CE12133" s="41"/>
      <c r="CF12133" s="41"/>
      <c r="CG12133" s="41"/>
      <c r="CH12133" s="41"/>
      <c r="CI12133" s="41"/>
      <c r="CJ12133" s="41"/>
      <c r="CK12133" s="41"/>
      <c r="CL12133" s="41"/>
      <c r="CM12133" s="41"/>
      <c r="CN12133" s="41"/>
      <c r="CO12133" s="41"/>
      <c r="CP12133" s="41"/>
      <c r="CQ12133" s="41"/>
      <c r="CR12133" s="41"/>
    </row>
    <row r="12134" spans="6:96" x14ac:dyDescent="0.25">
      <c r="F12134" s="40" t="s">
        <v>2138</v>
      </c>
      <c r="G12134" s="41"/>
      <c r="H12134" s="41"/>
      <c r="I12134" s="41"/>
      <c r="J12134" s="41"/>
      <c r="K12134" s="41"/>
      <c r="L12134" s="41"/>
      <c r="M12134" s="41"/>
      <c r="N12134" s="41"/>
      <c r="O12134" s="41"/>
      <c r="P12134" s="41"/>
      <c r="Q12134" s="41"/>
      <c r="R12134" s="41"/>
      <c r="S12134" s="41"/>
      <c r="T12134" s="41"/>
      <c r="U12134" s="41"/>
      <c r="V12134" s="41"/>
      <c r="W12134" s="41"/>
      <c r="X12134" s="41"/>
      <c r="Y12134" s="41"/>
      <c r="Z12134" s="41"/>
      <c r="AA12134" s="41"/>
      <c r="AB12134" s="41"/>
      <c r="AC12134" s="41"/>
      <c r="AD12134" s="41"/>
      <c r="AE12134" s="41"/>
      <c r="AF12134" s="41"/>
      <c r="AG12134" s="41"/>
      <c r="AH12134" s="41"/>
      <c r="AI12134" s="41"/>
      <c r="AJ12134" s="41"/>
      <c r="AK12134" s="41"/>
      <c r="AL12134" s="41"/>
      <c r="AM12134" s="41"/>
      <c r="AN12134" s="41"/>
      <c r="AO12134" s="41"/>
      <c r="AP12134" s="41"/>
      <c r="AQ12134" s="41"/>
      <c r="AR12134" s="41"/>
      <c r="AS12134" s="41"/>
      <c r="AT12134" s="41"/>
      <c r="AU12134" s="41"/>
      <c r="AV12134" s="41"/>
      <c r="AW12134" s="41"/>
      <c r="AX12134" s="41"/>
      <c r="AY12134" s="41"/>
      <c r="AZ12134" s="41"/>
      <c r="BA12134" s="41"/>
      <c r="BB12134" s="41"/>
      <c r="BC12134" s="41"/>
      <c r="BD12134" s="41"/>
      <c r="BE12134" s="41"/>
      <c r="BF12134" s="41"/>
      <c r="BG12134" s="41"/>
      <c r="BH12134" s="41"/>
      <c r="BI12134" s="41"/>
      <c r="BJ12134" s="41"/>
      <c r="BK12134" s="41"/>
      <c r="BL12134" s="41"/>
      <c r="BM12134" s="41"/>
      <c r="BN12134" s="41"/>
      <c r="BO12134" s="41"/>
      <c r="BP12134" s="41"/>
      <c r="BQ12134" s="41"/>
      <c r="BR12134" s="41"/>
      <c r="BS12134" s="41"/>
      <c r="BT12134" s="41"/>
      <c r="BU12134" s="41"/>
      <c r="BV12134" s="41"/>
      <c r="BW12134" s="41"/>
      <c r="BX12134" s="41"/>
      <c r="BY12134" s="41"/>
      <c r="BZ12134" s="41"/>
      <c r="CA12134" s="41"/>
      <c r="CB12134" s="41"/>
      <c r="CC12134" s="41"/>
      <c r="CD12134" s="41"/>
      <c r="CE12134" s="41"/>
      <c r="CF12134" s="41"/>
      <c r="CG12134" s="41"/>
      <c r="CH12134" s="41"/>
      <c r="CI12134" s="41"/>
      <c r="CJ12134" s="41"/>
      <c r="CK12134" s="41"/>
      <c r="CL12134" s="41"/>
      <c r="CM12134" s="41"/>
      <c r="CN12134" s="41"/>
      <c r="CO12134" s="41"/>
      <c r="CP12134" s="41"/>
      <c r="CQ12134" s="41"/>
      <c r="CR12134" s="41"/>
    </row>
    <row r="12135" spans="6:96" x14ac:dyDescent="0.25">
      <c r="F12135" s="40" t="s">
        <v>2131</v>
      </c>
      <c r="G12135" s="41"/>
      <c r="H12135" s="41"/>
      <c r="I12135" s="41"/>
      <c r="J12135" s="41"/>
      <c r="K12135" s="41"/>
      <c r="L12135" s="41"/>
      <c r="M12135" s="41"/>
      <c r="N12135" s="41"/>
      <c r="O12135" s="41"/>
      <c r="P12135" s="41"/>
      <c r="Q12135" s="41"/>
      <c r="R12135" s="41"/>
      <c r="S12135" s="41"/>
      <c r="T12135" s="41"/>
      <c r="U12135" s="41"/>
      <c r="V12135" s="41"/>
      <c r="W12135" s="41"/>
      <c r="X12135" s="41"/>
      <c r="Y12135" s="41"/>
      <c r="Z12135" s="41"/>
      <c r="AA12135" s="41"/>
      <c r="AB12135" s="41"/>
      <c r="AC12135" s="41"/>
      <c r="AD12135" s="41"/>
      <c r="AE12135" s="41"/>
      <c r="AF12135" s="41"/>
      <c r="AG12135" s="41"/>
      <c r="AH12135" s="41"/>
      <c r="AI12135" s="41"/>
      <c r="AJ12135" s="41"/>
      <c r="AK12135" s="41"/>
      <c r="AL12135" s="41"/>
      <c r="AM12135" s="41"/>
      <c r="AN12135" s="41"/>
      <c r="AO12135" s="41"/>
      <c r="AP12135" s="41"/>
      <c r="AQ12135" s="41"/>
      <c r="AR12135" s="41"/>
      <c r="AS12135" s="41"/>
      <c r="AT12135" s="41"/>
      <c r="AU12135" s="41"/>
      <c r="AV12135" s="41"/>
      <c r="AW12135" s="41"/>
      <c r="AX12135" s="41"/>
      <c r="AY12135" s="41"/>
      <c r="AZ12135" s="41"/>
      <c r="BA12135" s="41"/>
      <c r="BB12135" s="41"/>
      <c r="BC12135" s="41"/>
      <c r="BD12135" s="41"/>
      <c r="BE12135" s="41"/>
      <c r="BF12135" s="41"/>
      <c r="BG12135" s="41"/>
      <c r="BH12135" s="41"/>
      <c r="BI12135" s="41"/>
      <c r="BJ12135" s="41"/>
      <c r="BK12135" s="41"/>
      <c r="BL12135" s="41"/>
      <c r="BM12135" s="41"/>
      <c r="BN12135" s="41"/>
      <c r="BO12135" s="41"/>
      <c r="BP12135" s="41"/>
      <c r="BQ12135" s="41"/>
      <c r="BR12135" s="41"/>
      <c r="BS12135" s="41"/>
      <c r="BT12135" s="41"/>
      <c r="BU12135" s="41"/>
      <c r="BV12135" s="41"/>
      <c r="BW12135" s="41"/>
      <c r="BX12135" s="41"/>
      <c r="BY12135" s="41"/>
      <c r="BZ12135" s="41"/>
      <c r="CA12135" s="41"/>
      <c r="CB12135" s="41"/>
      <c r="CC12135" s="41"/>
      <c r="CD12135" s="41"/>
      <c r="CE12135" s="41"/>
      <c r="CF12135" s="41"/>
      <c r="CG12135" s="41"/>
      <c r="CH12135" s="41"/>
      <c r="CI12135" s="41"/>
      <c r="CJ12135" s="41"/>
      <c r="CK12135" s="41"/>
      <c r="CL12135" s="41"/>
      <c r="CM12135" s="41"/>
      <c r="CN12135" s="41"/>
      <c r="CO12135" s="41"/>
      <c r="CP12135" s="41"/>
      <c r="CQ12135" s="41"/>
      <c r="CR12135" s="41"/>
    </row>
    <row r="12136" spans="6:96" x14ac:dyDescent="0.25">
      <c r="F12136" s="40" t="s">
        <v>2132</v>
      </c>
      <c r="G12136" s="41"/>
      <c r="H12136" s="41"/>
      <c r="I12136" s="41"/>
      <c r="J12136" s="41"/>
      <c r="K12136" s="41"/>
      <c r="L12136" s="41"/>
      <c r="M12136" s="41"/>
      <c r="N12136" s="41"/>
      <c r="O12136" s="41"/>
      <c r="P12136" s="41"/>
      <c r="Q12136" s="41"/>
      <c r="R12136" s="41"/>
      <c r="S12136" s="41"/>
      <c r="T12136" s="41"/>
      <c r="U12136" s="41"/>
      <c r="V12136" s="41"/>
      <c r="W12136" s="41"/>
      <c r="X12136" s="41"/>
      <c r="Y12136" s="41"/>
      <c r="Z12136" s="41"/>
      <c r="AA12136" s="41"/>
      <c r="AB12136" s="41"/>
      <c r="AC12136" s="41"/>
      <c r="AD12136" s="41"/>
      <c r="AE12136" s="41"/>
      <c r="AF12136" s="41"/>
      <c r="AG12136" s="41"/>
      <c r="AH12136" s="41"/>
      <c r="AI12136" s="41"/>
      <c r="AJ12136" s="41"/>
      <c r="AK12136" s="41"/>
      <c r="AL12136" s="41"/>
      <c r="AM12136" s="41"/>
      <c r="AN12136" s="41"/>
      <c r="AO12136" s="41"/>
      <c r="AP12136" s="41"/>
      <c r="AQ12136" s="41"/>
      <c r="AR12136" s="41"/>
      <c r="AS12136" s="41"/>
      <c r="AT12136" s="41"/>
      <c r="AU12136" s="41"/>
      <c r="AV12136" s="41"/>
      <c r="AW12136" s="41"/>
      <c r="AX12136" s="41"/>
      <c r="AY12136" s="41"/>
      <c r="AZ12136" s="41"/>
      <c r="BA12136" s="41"/>
      <c r="BB12136" s="41"/>
      <c r="BC12136" s="41"/>
      <c r="BD12136" s="41"/>
      <c r="BE12136" s="41"/>
      <c r="BF12136" s="41"/>
      <c r="BG12136" s="41"/>
      <c r="BH12136" s="41"/>
      <c r="BI12136" s="41"/>
      <c r="BJ12136" s="41"/>
      <c r="BK12136" s="41"/>
      <c r="BL12136" s="41"/>
      <c r="BM12136" s="41"/>
      <c r="BN12136" s="41"/>
      <c r="BO12136" s="41"/>
      <c r="BP12136" s="41"/>
      <c r="BQ12136" s="41"/>
      <c r="BR12136" s="41"/>
      <c r="BS12136" s="41"/>
      <c r="BT12136" s="41"/>
      <c r="BU12136" s="41"/>
      <c r="BV12136" s="41"/>
      <c r="BW12136" s="41"/>
      <c r="BX12136" s="41"/>
      <c r="BY12136" s="41"/>
      <c r="BZ12136" s="41"/>
      <c r="CA12136" s="41"/>
      <c r="CB12136" s="41"/>
      <c r="CC12136" s="41"/>
      <c r="CD12136" s="41"/>
      <c r="CE12136" s="41"/>
      <c r="CF12136" s="41"/>
      <c r="CG12136" s="41"/>
      <c r="CH12136" s="41"/>
      <c r="CI12136" s="41"/>
      <c r="CJ12136" s="41"/>
      <c r="CK12136" s="41"/>
      <c r="CL12136" s="41"/>
      <c r="CM12136" s="41"/>
      <c r="CN12136" s="41"/>
      <c r="CO12136" s="41"/>
      <c r="CP12136" s="41"/>
      <c r="CQ12136" s="41"/>
      <c r="CR12136" s="41"/>
    </row>
    <row r="12137" spans="6:96" x14ac:dyDescent="0.25">
      <c r="F12137" s="40"/>
      <c r="G12137" s="41"/>
      <c r="H12137" s="41"/>
      <c r="I12137" s="41"/>
      <c r="J12137" s="41"/>
      <c r="K12137" s="41"/>
      <c r="L12137" s="41"/>
      <c r="M12137" s="41"/>
      <c r="N12137" s="41"/>
      <c r="O12137" s="41"/>
      <c r="P12137" s="41"/>
      <c r="Q12137" s="41"/>
      <c r="R12137" s="41"/>
      <c r="S12137" s="41"/>
      <c r="T12137" s="41"/>
      <c r="U12137" s="41"/>
      <c r="V12137" s="41"/>
      <c r="W12137" s="41"/>
      <c r="X12137" s="41"/>
      <c r="Y12137" s="41"/>
      <c r="Z12137" s="41"/>
      <c r="AA12137" s="41"/>
      <c r="AB12137" s="41"/>
      <c r="AC12137" s="41"/>
      <c r="AD12137" s="41"/>
      <c r="AE12137" s="41"/>
      <c r="AF12137" s="41"/>
      <c r="AG12137" s="41"/>
      <c r="AH12137" s="41"/>
      <c r="AI12137" s="41"/>
      <c r="AJ12137" s="41"/>
      <c r="AK12137" s="41"/>
      <c r="AL12137" s="41"/>
      <c r="AM12137" s="41"/>
      <c r="AN12137" s="41"/>
      <c r="AO12137" s="41"/>
      <c r="AP12137" s="41"/>
      <c r="AQ12137" s="41"/>
      <c r="AR12137" s="41"/>
      <c r="AS12137" s="41"/>
      <c r="AT12137" s="41"/>
      <c r="AU12137" s="41"/>
      <c r="AV12137" s="41"/>
      <c r="AW12137" s="41"/>
      <c r="AX12137" s="41"/>
      <c r="AY12137" s="41"/>
      <c r="AZ12137" s="41"/>
      <c r="BA12137" s="41"/>
      <c r="BB12137" s="41"/>
      <c r="BC12137" s="41"/>
      <c r="BD12137" s="41"/>
      <c r="BE12137" s="41"/>
      <c r="BF12137" s="41"/>
      <c r="BG12137" s="41"/>
      <c r="BH12137" s="41"/>
      <c r="BI12137" s="41"/>
      <c r="BJ12137" s="41"/>
      <c r="BK12137" s="41"/>
      <c r="BL12137" s="41"/>
      <c r="BM12137" s="41"/>
      <c r="BN12137" s="41"/>
      <c r="BO12137" s="41"/>
      <c r="BP12137" s="41"/>
      <c r="BQ12137" s="41"/>
      <c r="BR12137" s="41"/>
      <c r="BS12137" s="41"/>
      <c r="BT12137" s="41"/>
      <c r="BU12137" s="41"/>
      <c r="BV12137" s="41"/>
      <c r="BW12137" s="41"/>
      <c r="BX12137" s="41"/>
      <c r="BY12137" s="41"/>
      <c r="BZ12137" s="41"/>
      <c r="CA12137" s="41"/>
      <c r="CB12137" s="41"/>
      <c r="CC12137" s="41"/>
      <c r="CD12137" s="41"/>
      <c r="CE12137" s="41"/>
      <c r="CF12137" s="41"/>
      <c r="CG12137" s="41"/>
      <c r="CH12137" s="41"/>
      <c r="CI12137" s="41"/>
      <c r="CJ12137" s="41"/>
      <c r="CK12137" s="41"/>
      <c r="CL12137" s="41"/>
      <c r="CM12137" s="41"/>
      <c r="CN12137" s="41"/>
      <c r="CO12137" s="41"/>
      <c r="CP12137" s="41"/>
      <c r="CQ12137" s="41"/>
      <c r="CR12137" s="41"/>
    </row>
    <row r="12138" spans="6:96" x14ac:dyDescent="0.25">
      <c r="F12138" s="40" t="s">
        <v>2139</v>
      </c>
      <c r="G12138" s="41"/>
      <c r="H12138" s="41"/>
      <c r="I12138" s="41"/>
      <c r="J12138" s="41"/>
      <c r="K12138" s="41"/>
      <c r="L12138" s="41"/>
      <c r="M12138" s="41"/>
      <c r="N12138" s="41"/>
      <c r="O12138" s="41"/>
      <c r="P12138" s="41"/>
      <c r="Q12138" s="41"/>
      <c r="R12138" s="41"/>
      <c r="S12138" s="41"/>
      <c r="T12138" s="41"/>
      <c r="U12138" s="41"/>
      <c r="V12138" s="41"/>
      <c r="W12138" s="41"/>
      <c r="X12138" s="41"/>
      <c r="Y12138" s="41"/>
      <c r="Z12138" s="41"/>
      <c r="AA12138" s="41"/>
      <c r="AB12138" s="41"/>
      <c r="AC12138" s="41"/>
      <c r="AD12138" s="41"/>
      <c r="AE12138" s="41"/>
      <c r="AF12138" s="41"/>
      <c r="AG12138" s="41"/>
      <c r="AH12138" s="41"/>
      <c r="AI12138" s="41"/>
      <c r="AJ12138" s="41"/>
      <c r="AK12138" s="41"/>
      <c r="AL12138" s="41"/>
      <c r="AM12138" s="41"/>
      <c r="AN12138" s="41"/>
      <c r="AO12138" s="41"/>
      <c r="AP12138" s="41"/>
      <c r="AQ12138" s="41"/>
      <c r="AR12138" s="41"/>
      <c r="AS12138" s="41"/>
      <c r="AT12138" s="41"/>
      <c r="AU12138" s="41"/>
      <c r="AV12138" s="41"/>
      <c r="AW12138" s="41"/>
      <c r="AX12138" s="41"/>
      <c r="AY12138" s="41"/>
      <c r="AZ12138" s="41"/>
      <c r="BA12138" s="41"/>
      <c r="BB12138" s="41"/>
      <c r="BC12138" s="41"/>
      <c r="BD12138" s="41"/>
      <c r="BE12138" s="41"/>
      <c r="BF12138" s="41"/>
      <c r="BG12138" s="41"/>
      <c r="BH12138" s="41"/>
      <c r="BI12138" s="41"/>
      <c r="BJ12138" s="41"/>
      <c r="BK12138" s="41"/>
      <c r="BL12138" s="41"/>
      <c r="BM12138" s="41"/>
      <c r="BN12138" s="41"/>
      <c r="BO12138" s="41"/>
      <c r="BP12138" s="41"/>
      <c r="BQ12138" s="41"/>
      <c r="BR12138" s="41"/>
      <c r="BS12138" s="41"/>
      <c r="BT12138" s="41"/>
      <c r="BU12138" s="41"/>
      <c r="BV12138" s="41"/>
      <c r="BW12138" s="41"/>
      <c r="BX12138" s="41"/>
      <c r="BY12138" s="41"/>
      <c r="BZ12138" s="41"/>
      <c r="CA12138" s="41"/>
      <c r="CB12138" s="41"/>
      <c r="CC12138" s="41"/>
      <c r="CD12138" s="41"/>
      <c r="CE12138" s="41"/>
      <c r="CF12138" s="41"/>
      <c r="CG12138" s="41"/>
      <c r="CH12138" s="41"/>
      <c r="CI12138" s="41"/>
      <c r="CJ12138" s="41"/>
      <c r="CK12138" s="41"/>
      <c r="CL12138" s="41"/>
      <c r="CM12138" s="41"/>
      <c r="CN12138" s="41"/>
      <c r="CO12138" s="41"/>
      <c r="CP12138" s="41"/>
      <c r="CQ12138" s="41"/>
      <c r="CR12138" s="41"/>
    </row>
    <row r="12139" spans="6:96" x14ac:dyDescent="0.25">
      <c r="F12139" s="40" t="s">
        <v>2133</v>
      </c>
      <c r="G12139" s="41"/>
      <c r="H12139" s="41"/>
      <c r="I12139" s="41"/>
      <c r="J12139" s="41"/>
      <c r="K12139" s="41"/>
      <c r="L12139" s="41"/>
      <c r="M12139" s="41"/>
      <c r="N12139" s="41"/>
      <c r="O12139" s="41"/>
      <c r="P12139" s="41"/>
      <c r="Q12139" s="41"/>
      <c r="R12139" s="41"/>
      <c r="S12139" s="41"/>
      <c r="T12139" s="41"/>
      <c r="U12139" s="41"/>
      <c r="V12139" s="41"/>
      <c r="W12139" s="41"/>
      <c r="X12139" s="41"/>
      <c r="Y12139" s="41"/>
      <c r="Z12139" s="41"/>
      <c r="AA12139" s="41"/>
      <c r="AB12139" s="41"/>
      <c r="AC12139" s="41"/>
      <c r="AD12139" s="41"/>
      <c r="AE12139" s="41"/>
      <c r="AF12139" s="41"/>
      <c r="AG12139" s="41"/>
      <c r="AH12139" s="41"/>
      <c r="AI12139" s="41"/>
      <c r="AJ12139" s="41"/>
      <c r="AK12139" s="41"/>
      <c r="AL12139" s="41"/>
      <c r="AM12139" s="41"/>
      <c r="AN12139" s="41"/>
      <c r="AO12139" s="41"/>
      <c r="AP12139" s="41"/>
      <c r="AQ12139" s="41"/>
      <c r="AR12139" s="41"/>
      <c r="AS12139" s="41"/>
      <c r="AT12139" s="41"/>
      <c r="AU12139" s="41"/>
      <c r="AV12139" s="41"/>
      <c r="AW12139" s="41"/>
      <c r="AX12139" s="41"/>
      <c r="AY12139" s="41"/>
      <c r="AZ12139" s="41"/>
      <c r="BA12139" s="41"/>
      <c r="BB12139" s="41"/>
      <c r="BC12139" s="41"/>
      <c r="BD12139" s="41"/>
      <c r="BE12139" s="41"/>
      <c r="BF12139" s="41"/>
      <c r="BG12139" s="41"/>
      <c r="BH12139" s="41"/>
      <c r="BI12139" s="41"/>
      <c r="BJ12139" s="41"/>
      <c r="BK12139" s="41"/>
      <c r="BL12139" s="41"/>
      <c r="BM12139" s="41"/>
      <c r="BN12139" s="41"/>
      <c r="BO12139" s="41"/>
      <c r="BP12139" s="41"/>
      <c r="BQ12139" s="41"/>
      <c r="BR12139" s="41"/>
      <c r="BS12139" s="41"/>
      <c r="BT12139" s="41"/>
      <c r="BU12139" s="41"/>
      <c r="BV12139" s="41"/>
      <c r="BW12139" s="41"/>
      <c r="BX12139" s="41"/>
      <c r="BY12139" s="41"/>
      <c r="BZ12139" s="41"/>
      <c r="CA12139" s="41"/>
      <c r="CB12139" s="41"/>
      <c r="CC12139" s="41"/>
      <c r="CD12139" s="41"/>
      <c r="CE12139" s="41"/>
      <c r="CF12139" s="41"/>
      <c r="CG12139" s="41"/>
      <c r="CH12139" s="41"/>
      <c r="CI12139" s="41"/>
      <c r="CJ12139" s="41"/>
      <c r="CK12139" s="41"/>
      <c r="CL12139" s="41"/>
      <c r="CM12139" s="41"/>
      <c r="CN12139" s="41"/>
      <c r="CO12139" s="41"/>
      <c r="CP12139" s="41"/>
      <c r="CQ12139" s="41"/>
      <c r="CR12139" s="41"/>
    </row>
    <row r="12140" spans="6:96" x14ac:dyDescent="0.25">
      <c r="F12140" s="40"/>
      <c r="G12140" s="41"/>
      <c r="H12140" s="41"/>
      <c r="I12140" s="41"/>
      <c r="J12140" s="41"/>
      <c r="K12140" s="41"/>
      <c r="L12140" s="41"/>
      <c r="M12140" s="41"/>
      <c r="N12140" s="41"/>
      <c r="O12140" s="41"/>
      <c r="P12140" s="41"/>
      <c r="Q12140" s="41"/>
      <c r="R12140" s="41"/>
      <c r="S12140" s="41"/>
      <c r="T12140" s="41"/>
      <c r="U12140" s="41"/>
      <c r="V12140" s="41"/>
      <c r="W12140" s="41"/>
      <c r="X12140" s="41"/>
      <c r="Y12140" s="41"/>
      <c r="Z12140" s="41"/>
      <c r="AA12140" s="41"/>
      <c r="AB12140" s="41"/>
      <c r="AC12140" s="41"/>
      <c r="AD12140" s="41"/>
      <c r="AE12140" s="41"/>
      <c r="AF12140" s="41"/>
      <c r="AG12140" s="41"/>
      <c r="AH12140" s="41"/>
      <c r="AI12140" s="41"/>
      <c r="AJ12140" s="41"/>
      <c r="AK12140" s="41"/>
      <c r="AL12140" s="41"/>
      <c r="AM12140" s="41"/>
      <c r="AN12140" s="41"/>
      <c r="AO12140" s="41"/>
      <c r="AP12140" s="41"/>
      <c r="AQ12140" s="41"/>
      <c r="AR12140" s="41"/>
      <c r="AS12140" s="41"/>
      <c r="AT12140" s="41"/>
      <c r="AU12140" s="41"/>
      <c r="AV12140" s="41"/>
      <c r="AW12140" s="41"/>
      <c r="AX12140" s="41"/>
      <c r="AY12140" s="41"/>
      <c r="AZ12140" s="41"/>
      <c r="BA12140" s="41"/>
      <c r="BB12140" s="41"/>
      <c r="BC12140" s="41"/>
      <c r="BD12140" s="41"/>
      <c r="BE12140" s="41"/>
      <c r="BF12140" s="41"/>
      <c r="BG12140" s="41"/>
      <c r="BH12140" s="41"/>
      <c r="BI12140" s="41"/>
      <c r="BJ12140" s="41"/>
      <c r="BK12140" s="41"/>
      <c r="BL12140" s="41"/>
      <c r="BM12140" s="41"/>
      <c r="BN12140" s="41"/>
      <c r="BO12140" s="41"/>
      <c r="BP12140" s="41"/>
      <c r="BQ12140" s="41"/>
      <c r="BR12140" s="41"/>
      <c r="BS12140" s="41"/>
      <c r="BT12140" s="41"/>
      <c r="BU12140" s="41"/>
      <c r="BV12140" s="41"/>
      <c r="BW12140" s="41"/>
      <c r="BX12140" s="41"/>
      <c r="BY12140" s="41"/>
      <c r="BZ12140" s="41"/>
      <c r="CA12140" s="41"/>
      <c r="CB12140" s="41"/>
      <c r="CC12140" s="41"/>
      <c r="CD12140" s="41"/>
      <c r="CE12140" s="41"/>
      <c r="CF12140" s="41"/>
      <c r="CG12140" s="41"/>
      <c r="CH12140" s="41"/>
      <c r="CI12140" s="41"/>
      <c r="CJ12140" s="41"/>
      <c r="CK12140" s="41"/>
      <c r="CL12140" s="41"/>
      <c r="CM12140" s="41"/>
      <c r="CN12140" s="41"/>
      <c r="CO12140" s="41"/>
      <c r="CP12140" s="41"/>
      <c r="CQ12140" s="41"/>
      <c r="CR12140" s="41"/>
    </row>
    <row r="12141" spans="6:96" x14ac:dyDescent="0.25">
      <c r="F12141" s="40" t="s">
        <v>2140</v>
      </c>
      <c r="G12141" s="41"/>
      <c r="H12141" s="41"/>
      <c r="I12141" s="41"/>
      <c r="J12141" s="41"/>
      <c r="K12141" s="41"/>
      <c r="L12141" s="41"/>
      <c r="M12141" s="41"/>
      <c r="N12141" s="41"/>
      <c r="O12141" s="41"/>
      <c r="P12141" s="41"/>
      <c r="Q12141" s="41"/>
      <c r="R12141" s="41"/>
      <c r="S12141" s="41"/>
      <c r="T12141" s="41"/>
      <c r="U12141" s="41"/>
      <c r="V12141" s="41"/>
      <c r="W12141" s="41"/>
      <c r="X12141" s="41"/>
      <c r="Y12141" s="41"/>
      <c r="Z12141" s="41"/>
      <c r="AA12141" s="41"/>
      <c r="AB12141" s="41"/>
      <c r="AC12141" s="41"/>
      <c r="AD12141" s="41"/>
      <c r="AE12141" s="41"/>
      <c r="AF12141" s="41"/>
      <c r="AG12141" s="41"/>
      <c r="AH12141" s="41"/>
      <c r="AI12141" s="41"/>
      <c r="AJ12141" s="41"/>
      <c r="AK12141" s="41"/>
      <c r="AL12141" s="41"/>
      <c r="AM12141" s="41"/>
      <c r="AN12141" s="41"/>
      <c r="AO12141" s="41"/>
      <c r="AP12141" s="41"/>
      <c r="AQ12141" s="41"/>
      <c r="AR12141" s="41"/>
      <c r="AS12141" s="41"/>
      <c r="AT12141" s="41"/>
      <c r="AU12141" s="41"/>
      <c r="AV12141" s="41"/>
      <c r="AW12141" s="41"/>
      <c r="AX12141" s="41"/>
      <c r="AY12141" s="41"/>
      <c r="AZ12141" s="41"/>
      <c r="BA12141" s="41"/>
      <c r="BB12141" s="41"/>
      <c r="BC12141" s="41"/>
      <c r="BD12141" s="41"/>
      <c r="BE12141" s="41"/>
      <c r="BF12141" s="41"/>
      <c r="BG12141" s="41"/>
      <c r="BH12141" s="41"/>
      <c r="BI12141" s="41"/>
      <c r="BJ12141" s="41"/>
      <c r="BK12141" s="41"/>
      <c r="BL12141" s="41"/>
      <c r="BM12141" s="41"/>
      <c r="BN12141" s="41"/>
      <c r="BO12141" s="41"/>
      <c r="BP12141" s="41"/>
      <c r="BQ12141" s="41"/>
      <c r="BR12141" s="41"/>
      <c r="BS12141" s="41"/>
      <c r="BT12141" s="41"/>
      <c r="BU12141" s="41"/>
      <c r="BV12141" s="41"/>
      <c r="BW12141" s="41"/>
      <c r="BX12141" s="41"/>
      <c r="BY12141" s="41"/>
      <c r="BZ12141" s="41"/>
      <c r="CA12141" s="41"/>
      <c r="CB12141" s="41"/>
      <c r="CC12141" s="41"/>
      <c r="CD12141" s="41"/>
      <c r="CE12141" s="41"/>
      <c r="CF12141" s="41"/>
      <c r="CG12141" s="41"/>
      <c r="CH12141" s="41"/>
      <c r="CI12141" s="41"/>
      <c r="CJ12141" s="41"/>
      <c r="CK12141" s="41"/>
      <c r="CL12141" s="41"/>
      <c r="CM12141" s="41"/>
      <c r="CN12141" s="41"/>
      <c r="CO12141" s="41"/>
      <c r="CP12141" s="41"/>
      <c r="CQ12141" s="41"/>
      <c r="CR12141" s="41"/>
    </row>
    <row r="12142" spans="6:96" x14ac:dyDescent="0.25">
      <c r="F12142" s="40" t="s">
        <v>2134</v>
      </c>
      <c r="G12142" s="41"/>
      <c r="H12142" s="41"/>
      <c r="I12142" s="41"/>
      <c r="J12142" s="41"/>
      <c r="K12142" s="41"/>
      <c r="L12142" s="41"/>
      <c r="M12142" s="41"/>
      <c r="N12142" s="41"/>
      <c r="O12142" s="41"/>
      <c r="P12142" s="41"/>
      <c r="Q12142" s="41"/>
      <c r="R12142" s="41"/>
      <c r="S12142" s="41"/>
      <c r="T12142" s="41"/>
      <c r="U12142" s="41"/>
      <c r="V12142" s="41"/>
      <c r="W12142" s="41"/>
      <c r="X12142" s="41"/>
      <c r="Y12142" s="41"/>
      <c r="Z12142" s="41"/>
      <c r="AA12142" s="41"/>
      <c r="AB12142" s="41"/>
      <c r="AC12142" s="41"/>
      <c r="AD12142" s="41"/>
      <c r="AE12142" s="41"/>
      <c r="AF12142" s="41"/>
      <c r="AG12142" s="41"/>
      <c r="AH12142" s="41"/>
      <c r="AI12142" s="41"/>
      <c r="AJ12142" s="41"/>
      <c r="AK12142" s="41"/>
      <c r="AL12142" s="41"/>
      <c r="AM12142" s="41"/>
      <c r="AN12142" s="41"/>
      <c r="AO12142" s="41"/>
      <c r="AP12142" s="41"/>
      <c r="AQ12142" s="41"/>
      <c r="AR12142" s="41"/>
      <c r="AS12142" s="41"/>
      <c r="AT12142" s="41"/>
      <c r="AU12142" s="41"/>
      <c r="AV12142" s="41"/>
      <c r="AW12142" s="41"/>
      <c r="AX12142" s="41"/>
      <c r="AY12142" s="41"/>
      <c r="AZ12142" s="41"/>
      <c r="BA12142" s="41"/>
      <c r="BB12142" s="41"/>
      <c r="BC12142" s="41"/>
      <c r="BD12142" s="41"/>
      <c r="BE12142" s="41"/>
      <c r="BF12142" s="41"/>
      <c r="BG12142" s="41"/>
      <c r="BH12142" s="41"/>
      <c r="BI12142" s="41"/>
      <c r="BJ12142" s="41"/>
      <c r="BK12142" s="41"/>
      <c r="BL12142" s="41"/>
      <c r="BM12142" s="41"/>
      <c r="BN12142" s="41"/>
      <c r="BO12142" s="41"/>
      <c r="BP12142" s="41"/>
      <c r="BQ12142" s="41"/>
      <c r="BR12142" s="41"/>
      <c r="BS12142" s="41"/>
      <c r="BT12142" s="41"/>
      <c r="BU12142" s="41"/>
      <c r="BV12142" s="41"/>
      <c r="BW12142" s="41"/>
      <c r="BX12142" s="41"/>
      <c r="BY12142" s="41"/>
      <c r="BZ12142" s="41"/>
      <c r="CA12142" s="41"/>
      <c r="CB12142" s="41"/>
      <c r="CC12142" s="41"/>
      <c r="CD12142" s="41"/>
      <c r="CE12142" s="41"/>
      <c r="CF12142" s="41"/>
      <c r="CG12142" s="41"/>
      <c r="CH12142" s="41"/>
      <c r="CI12142" s="41"/>
      <c r="CJ12142" s="41"/>
      <c r="CK12142" s="41"/>
      <c r="CL12142" s="41"/>
      <c r="CM12142" s="41"/>
      <c r="CN12142" s="41"/>
      <c r="CO12142" s="41"/>
      <c r="CP12142" s="41"/>
      <c r="CQ12142" s="41"/>
      <c r="CR12142" s="41"/>
    </row>
    <row r="12143" spans="6:96" x14ac:dyDescent="0.25">
      <c r="F12143" s="40"/>
      <c r="G12143" s="41"/>
      <c r="H12143" s="41"/>
      <c r="I12143" s="41"/>
      <c r="J12143" s="41"/>
      <c r="K12143" s="41"/>
      <c r="L12143" s="41"/>
      <c r="M12143" s="41"/>
      <c r="N12143" s="41"/>
      <c r="O12143" s="41"/>
      <c r="P12143" s="41"/>
      <c r="Q12143" s="41"/>
      <c r="R12143" s="41"/>
      <c r="S12143" s="41"/>
      <c r="T12143" s="41"/>
      <c r="U12143" s="41"/>
      <c r="V12143" s="41"/>
      <c r="W12143" s="41"/>
      <c r="X12143" s="41"/>
      <c r="Y12143" s="41"/>
      <c r="Z12143" s="41"/>
      <c r="AA12143" s="41"/>
      <c r="AB12143" s="41"/>
      <c r="AC12143" s="41"/>
      <c r="AD12143" s="41"/>
      <c r="AE12143" s="41"/>
      <c r="AF12143" s="41"/>
      <c r="AG12143" s="41"/>
      <c r="AH12143" s="41"/>
      <c r="AI12143" s="41"/>
      <c r="AJ12143" s="41"/>
      <c r="AK12143" s="41"/>
      <c r="AL12143" s="41"/>
      <c r="AM12143" s="41"/>
      <c r="AN12143" s="41"/>
      <c r="AO12143" s="41"/>
      <c r="AP12143" s="41"/>
      <c r="AQ12143" s="41"/>
      <c r="AR12143" s="41"/>
      <c r="AS12143" s="41"/>
      <c r="AT12143" s="41"/>
      <c r="AU12143" s="41"/>
      <c r="AV12143" s="41"/>
      <c r="AW12143" s="41"/>
      <c r="AX12143" s="41"/>
      <c r="AY12143" s="41"/>
      <c r="AZ12143" s="41"/>
      <c r="BA12143" s="41"/>
      <c r="BB12143" s="41"/>
      <c r="BC12143" s="41"/>
      <c r="BD12143" s="41"/>
      <c r="BE12143" s="41"/>
      <c r="BF12143" s="41"/>
      <c r="BG12143" s="41"/>
      <c r="BH12143" s="41"/>
      <c r="BI12143" s="41"/>
      <c r="BJ12143" s="41"/>
      <c r="BK12143" s="41"/>
      <c r="BL12143" s="41"/>
      <c r="BM12143" s="41"/>
      <c r="BN12143" s="41"/>
      <c r="BO12143" s="41"/>
      <c r="BP12143" s="41"/>
      <c r="BQ12143" s="41"/>
      <c r="BR12143" s="41"/>
      <c r="BS12143" s="41"/>
      <c r="BT12143" s="41"/>
      <c r="BU12143" s="41"/>
      <c r="BV12143" s="41"/>
      <c r="BW12143" s="41"/>
      <c r="BX12143" s="41"/>
      <c r="BY12143" s="41"/>
      <c r="BZ12143" s="41"/>
      <c r="CA12143" s="41"/>
      <c r="CB12143" s="41"/>
      <c r="CC12143" s="41"/>
      <c r="CD12143" s="41"/>
      <c r="CE12143" s="41"/>
      <c r="CF12143" s="41"/>
      <c r="CG12143" s="41"/>
      <c r="CH12143" s="41"/>
      <c r="CI12143" s="41"/>
      <c r="CJ12143" s="41"/>
      <c r="CK12143" s="41"/>
      <c r="CL12143" s="41"/>
      <c r="CM12143" s="41"/>
      <c r="CN12143" s="41"/>
      <c r="CO12143" s="41"/>
      <c r="CP12143" s="41"/>
      <c r="CQ12143" s="41"/>
      <c r="CR12143" s="41"/>
    </row>
    <row r="12144" spans="6:96" x14ac:dyDescent="0.25">
      <c r="F12144" s="40" t="s">
        <v>2141</v>
      </c>
      <c r="G12144" s="41"/>
      <c r="H12144" s="41"/>
      <c r="I12144" s="41"/>
      <c r="J12144" s="41"/>
      <c r="K12144" s="41"/>
      <c r="L12144" s="41"/>
      <c r="M12144" s="41"/>
      <c r="N12144" s="41"/>
      <c r="O12144" s="41"/>
      <c r="P12144" s="41"/>
      <c r="Q12144" s="41"/>
      <c r="R12144" s="41"/>
      <c r="S12144" s="41"/>
      <c r="T12144" s="41"/>
      <c r="U12144" s="41"/>
      <c r="V12144" s="41"/>
      <c r="W12144" s="41"/>
      <c r="X12144" s="41"/>
      <c r="Y12144" s="41"/>
      <c r="Z12144" s="41"/>
      <c r="AA12144" s="41"/>
      <c r="AB12144" s="41"/>
      <c r="AC12144" s="41"/>
      <c r="AD12144" s="41"/>
      <c r="AE12144" s="41"/>
      <c r="AF12144" s="41"/>
      <c r="AG12144" s="41"/>
      <c r="AH12144" s="41"/>
      <c r="AI12144" s="41"/>
      <c r="AJ12144" s="41"/>
      <c r="AK12144" s="41"/>
      <c r="AL12144" s="41"/>
      <c r="AM12144" s="41"/>
      <c r="AN12144" s="41"/>
      <c r="AO12144" s="41"/>
      <c r="AP12144" s="41"/>
      <c r="AQ12144" s="41"/>
      <c r="AR12144" s="41"/>
      <c r="AS12144" s="41"/>
      <c r="AT12144" s="41"/>
      <c r="AU12144" s="41"/>
      <c r="AV12144" s="41"/>
      <c r="AW12144" s="41"/>
      <c r="AX12144" s="41"/>
      <c r="AY12144" s="41"/>
      <c r="AZ12144" s="41"/>
      <c r="BA12144" s="41"/>
      <c r="BB12144" s="41"/>
      <c r="BC12144" s="41"/>
      <c r="BD12144" s="41"/>
      <c r="BE12144" s="41"/>
      <c r="BF12144" s="41"/>
      <c r="BG12144" s="41"/>
      <c r="BH12144" s="41"/>
      <c r="BI12144" s="41"/>
      <c r="BJ12144" s="41"/>
      <c r="BK12144" s="41"/>
      <c r="BL12144" s="41"/>
      <c r="BM12144" s="41"/>
      <c r="BN12144" s="41"/>
      <c r="BO12144" s="41"/>
      <c r="BP12144" s="41"/>
      <c r="BQ12144" s="41"/>
      <c r="BR12144" s="41"/>
      <c r="BS12144" s="41"/>
      <c r="BT12144" s="41"/>
      <c r="BU12144" s="41"/>
      <c r="BV12144" s="41"/>
      <c r="BW12144" s="41"/>
      <c r="BX12144" s="41"/>
      <c r="BY12144" s="41"/>
      <c r="BZ12144" s="41"/>
      <c r="CA12144" s="41"/>
      <c r="CB12144" s="41"/>
      <c r="CC12144" s="41"/>
      <c r="CD12144" s="41"/>
      <c r="CE12144" s="41"/>
      <c r="CF12144" s="41"/>
      <c r="CG12144" s="41"/>
      <c r="CH12144" s="41"/>
      <c r="CI12144" s="41"/>
      <c r="CJ12144" s="41"/>
      <c r="CK12144" s="41"/>
      <c r="CL12144" s="41"/>
      <c r="CM12144" s="41"/>
      <c r="CN12144" s="41"/>
      <c r="CO12144" s="41"/>
      <c r="CP12144" s="41"/>
      <c r="CQ12144" s="41"/>
      <c r="CR12144" s="41"/>
    </row>
    <row r="12145" spans="4:96" x14ac:dyDescent="0.25">
      <c r="F12145" s="40" t="s">
        <v>2135</v>
      </c>
      <c r="G12145" s="41"/>
      <c r="H12145" s="41"/>
      <c r="I12145" s="41"/>
      <c r="J12145" s="41"/>
      <c r="K12145" s="41"/>
      <c r="L12145" s="41"/>
      <c r="M12145" s="41"/>
      <c r="N12145" s="41"/>
      <c r="O12145" s="41"/>
      <c r="P12145" s="41"/>
      <c r="Q12145" s="41"/>
      <c r="R12145" s="41"/>
      <c r="S12145" s="41"/>
      <c r="T12145" s="41"/>
      <c r="U12145" s="41"/>
      <c r="V12145" s="41"/>
      <c r="W12145" s="41"/>
      <c r="X12145" s="41"/>
      <c r="Y12145" s="41"/>
      <c r="Z12145" s="41"/>
      <c r="AA12145" s="41"/>
      <c r="AB12145" s="41"/>
      <c r="AC12145" s="41"/>
      <c r="AD12145" s="41"/>
      <c r="AE12145" s="41"/>
      <c r="AF12145" s="41"/>
      <c r="AG12145" s="41"/>
      <c r="AH12145" s="41"/>
      <c r="AI12145" s="41"/>
      <c r="AJ12145" s="41"/>
      <c r="AK12145" s="41"/>
      <c r="AL12145" s="41"/>
      <c r="AM12145" s="41"/>
      <c r="AN12145" s="41"/>
      <c r="AO12145" s="41"/>
      <c r="AP12145" s="41"/>
      <c r="AQ12145" s="41"/>
      <c r="AR12145" s="41"/>
      <c r="AS12145" s="41"/>
      <c r="AT12145" s="41"/>
      <c r="AU12145" s="41"/>
      <c r="AV12145" s="41"/>
      <c r="AW12145" s="41"/>
      <c r="AX12145" s="41"/>
      <c r="AY12145" s="41"/>
      <c r="AZ12145" s="41"/>
      <c r="BA12145" s="41"/>
      <c r="BB12145" s="41"/>
      <c r="BC12145" s="41"/>
      <c r="BD12145" s="41"/>
      <c r="BE12145" s="41"/>
      <c r="BF12145" s="41"/>
      <c r="BG12145" s="41"/>
      <c r="BH12145" s="41"/>
      <c r="BI12145" s="41"/>
      <c r="BJ12145" s="41"/>
      <c r="BK12145" s="41"/>
      <c r="BL12145" s="41"/>
      <c r="BM12145" s="41"/>
      <c r="BN12145" s="41"/>
      <c r="BO12145" s="41"/>
      <c r="BP12145" s="41"/>
      <c r="BQ12145" s="41"/>
      <c r="BR12145" s="41"/>
      <c r="BS12145" s="41"/>
      <c r="BT12145" s="41"/>
      <c r="BU12145" s="41"/>
      <c r="BV12145" s="41"/>
      <c r="BW12145" s="41"/>
      <c r="BX12145" s="41"/>
      <c r="BY12145" s="41"/>
      <c r="BZ12145" s="41"/>
      <c r="CA12145" s="41"/>
      <c r="CB12145" s="41"/>
      <c r="CC12145" s="41"/>
      <c r="CD12145" s="41"/>
      <c r="CE12145" s="41"/>
      <c r="CF12145" s="41"/>
      <c r="CG12145" s="41"/>
      <c r="CH12145" s="41"/>
      <c r="CI12145" s="41"/>
      <c r="CJ12145" s="41"/>
      <c r="CK12145" s="41"/>
      <c r="CL12145" s="41"/>
      <c r="CM12145" s="41"/>
      <c r="CN12145" s="41"/>
      <c r="CO12145" s="41"/>
      <c r="CP12145" s="41"/>
      <c r="CQ12145" s="41"/>
      <c r="CR12145" s="41"/>
    </row>
    <row r="12146" spans="4:96" x14ac:dyDescent="0.25">
      <c r="F12146" s="40"/>
      <c r="G12146" s="41"/>
      <c r="H12146" s="41"/>
      <c r="I12146" s="41"/>
      <c r="J12146" s="41"/>
      <c r="K12146" s="41"/>
      <c r="L12146" s="41"/>
      <c r="M12146" s="41"/>
      <c r="N12146" s="41"/>
      <c r="O12146" s="41"/>
      <c r="P12146" s="41"/>
      <c r="Q12146" s="41"/>
      <c r="R12146" s="41"/>
      <c r="S12146" s="41"/>
      <c r="T12146" s="41"/>
      <c r="U12146" s="41"/>
      <c r="V12146" s="41"/>
      <c r="W12146" s="41"/>
      <c r="X12146" s="41"/>
      <c r="Y12146" s="41"/>
      <c r="Z12146" s="41"/>
      <c r="AA12146" s="41"/>
      <c r="AB12146" s="41"/>
      <c r="AC12146" s="41"/>
      <c r="AD12146" s="41"/>
      <c r="AE12146" s="41"/>
      <c r="AF12146" s="41"/>
      <c r="AG12146" s="41"/>
      <c r="AH12146" s="41"/>
      <c r="AI12146" s="41"/>
      <c r="AJ12146" s="41"/>
      <c r="AK12146" s="41"/>
      <c r="AL12146" s="41"/>
      <c r="AM12146" s="41"/>
      <c r="AN12146" s="41"/>
      <c r="AO12146" s="41"/>
      <c r="AP12146" s="41"/>
      <c r="AQ12146" s="41"/>
      <c r="AR12146" s="41"/>
      <c r="AS12146" s="41"/>
      <c r="AT12146" s="41"/>
      <c r="AU12146" s="41"/>
      <c r="AV12146" s="41"/>
      <c r="AW12146" s="41"/>
      <c r="AX12146" s="41"/>
      <c r="AY12146" s="41"/>
      <c r="AZ12146" s="41"/>
      <c r="BA12146" s="41"/>
      <c r="BB12146" s="41"/>
      <c r="BC12146" s="41"/>
      <c r="BD12146" s="41"/>
      <c r="BE12146" s="41"/>
      <c r="BF12146" s="41"/>
      <c r="BG12146" s="41"/>
      <c r="BH12146" s="41"/>
      <c r="BI12146" s="41"/>
      <c r="BJ12146" s="41"/>
      <c r="BK12146" s="41"/>
      <c r="BL12146" s="41"/>
      <c r="BM12146" s="41"/>
      <c r="BN12146" s="41"/>
      <c r="BO12146" s="41"/>
      <c r="BP12146" s="41"/>
      <c r="BQ12146" s="41"/>
      <c r="BR12146" s="41"/>
      <c r="BS12146" s="41"/>
      <c r="BT12146" s="41"/>
      <c r="BU12146" s="41"/>
      <c r="BV12146" s="41"/>
      <c r="BW12146" s="41"/>
      <c r="BX12146" s="41"/>
      <c r="BY12146" s="41"/>
      <c r="BZ12146" s="41"/>
      <c r="CA12146" s="41"/>
      <c r="CB12146" s="41"/>
      <c r="CC12146" s="41"/>
      <c r="CD12146" s="41"/>
      <c r="CE12146" s="41"/>
      <c r="CF12146" s="41"/>
      <c r="CG12146" s="41"/>
      <c r="CH12146" s="41"/>
      <c r="CI12146" s="41"/>
      <c r="CJ12146" s="41"/>
      <c r="CK12146" s="41"/>
      <c r="CL12146" s="41"/>
      <c r="CM12146" s="41"/>
      <c r="CN12146" s="41"/>
      <c r="CO12146" s="41"/>
      <c r="CP12146" s="41"/>
      <c r="CQ12146" s="41"/>
      <c r="CR12146" s="41"/>
    </row>
    <row r="12147" spans="4:96" x14ac:dyDescent="0.25">
      <c r="F12147" s="40" t="s">
        <v>2136</v>
      </c>
      <c r="G12147" s="41"/>
      <c r="H12147" s="41"/>
      <c r="I12147" s="41"/>
      <c r="J12147" s="41"/>
      <c r="K12147" s="41"/>
      <c r="L12147" s="41"/>
      <c r="M12147" s="41"/>
      <c r="N12147" s="41"/>
      <c r="O12147" s="41"/>
      <c r="P12147" s="41"/>
      <c r="Q12147" s="41"/>
      <c r="R12147" s="41"/>
      <c r="S12147" s="41"/>
      <c r="T12147" s="41"/>
      <c r="U12147" s="41"/>
      <c r="V12147" s="41"/>
      <c r="W12147" s="41"/>
      <c r="X12147" s="41"/>
      <c r="Y12147" s="41"/>
      <c r="Z12147" s="41"/>
      <c r="AA12147" s="41"/>
      <c r="AB12147" s="41"/>
      <c r="AC12147" s="41"/>
      <c r="AD12147" s="41"/>
      <c r="AE12147" s="41"/>
      <c r="AF12147" s="41"/>
      <c r="AG12147" s="41"/>
      <c r="AH12147" s="41"/>
      <c r="AI12147" s="41"/>
      <c r="AJ12147" s="41"/>
      <c r="AK12147" s="41"/>
      <c r="AL12147" s="41"/>
      <c r="AM12147" s="41"/>
      <c r="AN12147" s="41"/>
      <c r="AO12147" s="41"/>
      <c r="AP12147" s="41"/>
      <c r="AQ12147" s="41"/>
      <c r="AR12147" s="41"/>
      <c r="AS12147" s="41"/>
      <c r="AT12147" s="41"/>
      <c r="AU12147" s="41"/>
      <c r="AV12147" s="41"/>
      <c r="AW12147" s="41"/>
      <c r="AX12147" s="41"/>
      <c r="AY12147" s="41"/>
      <c r="AZ12147" s="41"/>
      <c r="BA12147" s="41"/>
      <c r="BB12147" s="41"/>
      <c r="BC12147" s="41"/>
      <c r="BD12147" s="41"/>
      <c r="BE12147" s="41"/>
      <c r="BF12147" s="41"/>
      <c r="BG12147" s="41"/>
      <c r="BH12147" s="41"/>
      <c r="BI12147" s="41"/>
      <c r="BJ12147" s="41"/>
      <c r="BK12147" s="41"/>
      <c r="BL12147" s="41"/>
      <c r="BM12147" s="41"/>
      <c r="BN12147" s="41"/>
      <c r="BO12147" s="41"/>
      <c r="BP12147" s="41"/>
      <c r="BQ12147" s="41"/>
      <c r="BR12147" s="41"/>
      <c r="BS12147" s="41"/>
      <c r="BT12147" s="41"/>
      <c r="BU12147" s="41"/>
      <c r="BV12147" s="41"/>
      <c r="BW12147" s="41"/>
      <c r="BX12147" s="41"/>
      <c r="BY12147" s="41"/>
      <c r="BZ12147" s="41"/>
      <c r="CA12147" s="41"/>
      <c r="CB12147" s="41"/>
      <c r="CC12147" s="41"/>
      <c r="CD12147" s="41"/>
      <c r="CE12147" s="41"/>
      <c r="CF12147" s="41"/>
      <c r="CG12147" s="41"/>
      <c r="CH12147" s="41"/>
      <c r="CI12147" s="41"/>
      <c r="CJ12147" s="41"/>
      <c r="CK12147" s="41"/>
      <c r="CL12147" s="41"/>
      <c r="CM12147" s="41"/>
      <c r="CN12147" s="41"/>
      <c r="CO12147" s="41"/>
      <c r="CP12147" s="41"/>
      <c r="CQ12147" s="41"/>
      <c r="CR12147" s="41"/>
    </row>
    <row r="12149" spans="4:96" x14ac:dyDescent="0.25">
      <c r="F12149" s="35" t="s">
        <v>2144</v>
      </c>
    </row>
    <row r="12156" spans="4:96" x14ac:dyDescent="0.25">
      <c r="D12156" s="13">
        <v>0</v>
      </c>
    </row>
    <row r="12184" spans="4:27" x14ac:dyDescent="0.25">
      <c r="D12184" s="13">
        <v>0</v>
      </c>
    </row>
    <row r="12186" spans="4:27" x14ac:dyDescent="0.25">
      <c r="G12186" s="40" t="s">
        <v>706</v>
      </c>
      <c r="H12186" s="41"/>
      <c r="I12186" s="41"/>
      <c r="J12186" s="41"/>
      <c r="K12186" s="41"/>
      <c r="L12186" s="41"/>
      <c r="M12186" s="41"/>
      <c r="N12186" s="41"/>
      <c r="O12186" s="41"/>
      <c r="P12186" s="41"/>
      <c r="Q12186" s="41"/>
      <c r="R12186" s="41"/>
      <c r="S12186" s="41"/>
      <c r="T12186" s="41"/>
      <c r="U12186" s="41"/>
      <c r="V12186" s="41"/>
      <c r="W12186" s="41"/>
      <c r="X12186" s="41"/>
      <c r="Y12186" s="41"/>
      <c r="Z12186" s="41"/>
      <c r="AA12186" s="41"/>
    </row>
    <row r="12187" spans="4:27" x14ac:dyDescent="0.25">
      <c r="G12187" s="40" t="s">
        <v>2101</v>
      </c>
      <c r="H12187" s="41"/>
      <c r="I12187" s="41"/>
      <c r="J12187" s="41"/>
      <c r="K12187" s="41"/>
      <c r="L12187" s="41"/>
      <c r="M12187" s="41"/>
      <c r="N12187" s="41"/>
      <c r="O12187" s="41"/>
      <c r="P12187" s="41"/>
      <c r="Q12187" s="41"/>
      <c r="R12187" s="41"/>
      <c r="S12187" s="41"/>
      <c r="T12187" s="41"/>
      <c r="U12187" s="41"/>
      <c r="V12187" s="41"/>
      <c r="W12187" s="41"/>
      <c r="X12187" s="41"/>
      <c r="Y12187" s="41"/>
      <c r="Z12187" s="41"/>
      <c r="AA12187" s="41"/>
    </row>
    <row r="12188" spans="4:27" x14ac:dyDescent="0.25">
      <c r="G12188" s="40" t="s">
        <v>2102</v>
      </c>
      <c r="H12188" s="41"/>
      <c r="I12188" s="41"/>
      <c r="J12188" s="41"/>
      <c r="K12188" s="41"/>
      <c r="L12188" s="41"/>
      <c r="M12188" s="41"/>
      <c r="N12188" s="41"/>
      <c r="O12188" s="41"/>
      <c r="P12188" s="41"/>
      <c r="Q12188" s="41"/>
      <c r="R12188" s="41"/>
      <c r="S12188" s="41"/>
      <c r="T12188" s="41"/>
      <c r="U12188" s="41"/>
      <c r="V12188" s="41"/>
      <c r="W12188" s="41"/>
      <c r="X12188" s="41"/>
      <c r="Y12188" s="41"/>
      <c r="Z12188" s="41"/>
      <c r="AA12188" s="41"/>
    </row>
    <row r="12194" spans="4:4" x14ac:dyDescent="0.25">
      <c r="D12194" s="13">
        <v>0</v>
      </c>
    </row>
    <row r="12242" spans="3:98" x14ac:dyDescent="0.25">
      <c r="C12242" s="1" t="s">
        <v>2108</v>
      </c>
    </row>
    <row r="12244" spans="3:98" x14ac:dyDescent="0.25">
      <c r="D12244" s="13">
        <v>0</v>
      </c>
    </row>
    <row r="12249" spans="3:98" x14ac:dyDescent="0.25">
      <c r="V12249" s="4" t="s">
        <v>820</v>
      </c>
    </row>
    <row r="12250" spans="3:98" x14ac:dyDescent="0.25">
      <c r="V12250" s="1" t="s">
        <v>2109</v>
      </c>
    </row>
    <row r="12252" spans="3:98" x14ac:dyDescent="0.25">
      <c r="V12252" s="39" t="s">
        <v>2110</v>
      </c>
    </row>
    <row r="12253" spans="3:98" x14ac:dyDescent="0.25">
      <c r="V12253" s="34" t="s">
        <v>2111</v>
      </c>
    </row>
    <row r="12256" spans="3:98" x14ac:dyDescent="0.25">
      <c r="F12256" s="42" t="s">
        <v>868</v>
      </c>
      <c r="G12256" s="43"/>
      <c r="H12256" s="43"/>
      <c r="I12256" s="43"/>
      <c r="J12256" s="43"/>
      <c r="K12256" s="43"/>
      <c r="L12256" s="43"/>
      <c r="M12256" s="43"/>
      <c r="N12256" s="43"/>
      <c r="O12256" s="43"/>
      <c r="P12256" s="43"/>
      <c r="Q12256" s="43"/>
      <c r="R12256" s="43"/>
      <c r="S12256" s="43"/>
      <c r="T12256" s="43"/>
      <c r="U12256" s="43"/>
      <c r="V12256" s="43"/>
      <c r="W12256" s="43"/>
      <c r="X12256" s="43"/>
      <c r="Y12256" s="43"/>
      <c r="Z12256" s="43"/>
      <c r="AA12256" s="43"/>
      <c r="AB12256" s="43"/>
      <c r="AC12256" s="43"/>
      <c r="AD12256" s="43"/>
      <c r="AE12256" s="43"/>
      <c r="AF12256" s="43"/>
      <c r="AG12256" s="43"/>
      <c r="AH12256" s="43"/>
      <c r="AI12256" s="43"/>
      <c r="AM12256" s="42" t="s">
        <v>868</v>
      </c>
      <c r="AN12256" s="43"/>
      <c r="AO12256" s="43"/>
      <c r="AP12256" s="43"/>
      <c r="AQ12256" s="43"/>
      <c r="AR12256" s="43"/>
      <c r="AS12256" s="43"/>
      <c r="AT12256" s="43"/>
      <c r="AU12256" s="43"/>
      <c r="AV12256" s="43"/>
      <c r="AW12256" s="43"/>
      <c r="AX12256" s="43"/>
      <c r="AY12256" s="43"/>
      <c r="AZ12256" s="43"/>
      <c r="BA12256" s="43"/>
      <c r="BB12256" s="43"/>
      <c r="BC12256" s="43"/>
      <c r="BD12256" s="43"/>
      <c r="BE12256" s="43"/>
      <c r="BF12256" s="43"/>
      <c r="BG12256" s="43"/>
      <c r="BH12256" s="43"/>
      <c r="BI12256" s="43"/>
      <c r="BJ12256" s="43"/>
      <c r="BK12256" s="43"/>
      <c r="BL12256" s="43"/>
      <c r="BM12256" s="43"/>
      <c r="BN12256" s="43"/>
      <c r="BO12256" s="43"/>
      <c r="BP12256" s="43"/>
      <c r="BS12256" s="42" t="s">
        <v>868</v>
      </c>
      <c r="BT12256" s="43"/>
      <c r="BU12256" s="43"/>
      <c r="BV12256" s="43"/>
      <c r="BW12256" s="43"/>
      <c r="BX12256" s="43"/>
      <c r="BY12256" s="43"/>
      <c r="BZ12256" s="43"/>
      <c r="CA12256" s="43"/>
      <c r="CB12256" s="43"/>
      <c r="CC12256" s="43"/>
      <c r="CD12256" s="43"/>
      <c r="CE12256" s="43"/>
      <c r="CF12256" s="43"/>
      <c r="CG12256" s="43"/>
      <c r="CH12256" s="43"/>
      <c r="CI12256" s="43"/>
      <c r="CJ12256" s="43"/>
      <c r="CK12256" s="43"/>
      <c r="CL12256" s="43"/>
      <c r="CM12256" s="43"/>
      <c r="CN12256" s="43"/>
      <c r="CO12256" s="43"/>
      <c r="CP12256" s="43"/>
      <c r="CQ12256" s="43"/>
      <c r="CR12256" s="43"/>
      <c r="CS12256" s="43"/>
      <c r="CT12256" s="43"/>
    </row>
    <row r="12257" spans="6:98" x14ac:dyDescent="0.25">
      <c r="F12257" s="42" t="s">
        <v>952</v>
      </c>
      <c r="G12257" s="43"/>
      <c r="H12257" s="43"/>
      <c r="I12257" s="43"/>
      <c r="J12257" s="43"/>
      <c r="K12257" s="43"/>
      <c r="L12257" s="43"/>
      <c r="M12257" s="43"/>
      <c r="N12257" s="43"/>
      <c r="O12257" s="43"/>
      <c r="P12257" s="43"/>
      <c r="Q12257" s="43"/>
      <c r="R12257" s="43"/>
      <c r="S12257" s="43"/>
      <c r="T12257" s="43"/>
      <c r="U12257" s="43"/>
      <c r="V12257" s="43"/>
      <c r="W12257" s="43"/>
      <c r="X12257" s="43"/>
      <c r="Y12257" s="43"/>
      <c r="Z12257" s="43"/>
      <c r="AA12257" s="43"/>
      <c r="AB12257" s="43"/>
      <c r="AC12257" s="43"/>
      <c r="AD12257" s="43"/>
      <c r="AE12257" s="43"/>
      <c r="AF12257" s="43"/>
      <c r="AG12257" s="43"/>
      <c r="AH12257" s="43"/>
      <c r="AI12257" s="43"/>
      <c r="AM12257" s="42" t="s">
        <v>952</v>
      </c>
      <c r="AN12257" s="43"/>
      <c r="AO12257" s="43"/>
      <c r="AP12257" s="43"/>
      <c r="AQ12257" s="43"/>
      <c r="AR12257" s="43"/>
      <c r="AS12257" s="43"/>
      <c r="AT12257" s="43"/>
      <c r="AU12257" s="43"/>
      <c r="AV12257" s="43"/>
      <c r="AW12257" s="43"/>
      <c r="AX12257" s="43"/>
      <c r="AY12257" s="43"/>
      <c r="AZ12257" s="43"/>
      <c r="BA12257" s="43"/>
      <c r="BB12257" s="43"/>
      <c r="BC12257" s="43"/>
      <c r="BD12257" s="43"/>
      <c r="BE12257" s="43"/>
      <c r="BF12257" s="43"/>
      <c r="BG12257" s="43"/>
      <c r="BH12257" s="43"/>
      <c r="BI12257" s="43"/>
      <c r="BJ12257" s="43"/>
      <c r="BK12257" s="43"/>
      <c r="BL12257" s="43"/>
      <c r="BM12257" s="43"/>
      <c r="BN12257" s="43"/>
      <c r="BO12257" s="43"/>
      <c r="BP12257" s="43"/>
      <c r="BS12257" s="42"/>
      <c r="BT12257" s="43"/>
      <c r="BU12257" s="43"/>
      <c r="BV12257" s="43"/>
      <c r="BW12257" s="43"/>
      <c r="BX12257" s="43"/>
      <c r="BY12257" s="43"/>
      <c r="BZ12257" s="43"/>
      <c r="CA12257" s="43"/>
      <c r="CB12257" s="43"/>
      <c r="CC12257" s="43"/>
      <c r="CD12257" s="43"/>
      <c r="CE12257" s="43"/>
      <c r="CF12257" s="43"/>
      <c r="CG12257" s="43"/>
      <c r="CH12257" s="43"/>
      <c r="CI12257" s="43"/>
      <c r="CJ12257" s="43"/>
      <c r="CK12257" s="43"/>
      <c r="CL12257" s="43"/>
      <c r="CM12257" s="43"/>
      <c r="CN12257" s="43"/>
      <c r="CO12257" s="43"/>
      <c r="CP12257" s="43"/>
      <c r="CQ12257" s="43"/>
      <c r="CR12257" s="43"/>
      <c r="CS12257" s="43"/>
      <c r="CT12257" s="43"/>
    </row>
    <row r="12258" spans="6:98" x14ac:dyDescent="0.25">
      <c r="F12258" s="42" t="s">
        <v>988</v>
      </c>
      <c r="G12258" s="43"/>
      <c r="H12258" s="43"/>
      <c r="I12258" s="43"/>
      <c r="J12258" s="43"/>
      <c r="K12258" s="43"/>
      <c r="L12258" s="43"/>
      <c r="M12258" s="43"/>
      <c r="N12258" s="43"/>
      <c r="O12258" s="43"/>
      <c r="P12258" s="43"/>
      <c r="Q12258" s="43"/>
      <c r="R12258" s="43"/>
      <c r="S12258" s="43"/>
      <c r="T12258" s="43"/>
      <c r="U12258" s="43"/>
      <c r="V12258" s="43"/>
      <c r="W12258" s="43"/>
      <c r="X12258" s="43"/>
      <c r="Y12258" s="43"/>
      <c r="Z12258" s="43"/>
      <c r="AA12258" s="43"/>
      <c r="AB12258" s="43"/>
      <c r="AC12258" s="43"/>
      <c r="AD12258" s="43"/>
      <c r="AE12258" s="43"/>
      <c r="AF12258" s="43"/>
      <c r="AG12258" s="43"/>
      <c r="AH12258" s="43"/>
      <c r="AI12258" s="43"/>
      <c r="AM12258" s="42" t="s">
        <v>988</v>
      </c>
      <c r="AN12258" s="43"/>
      <c r="AO12258" s="43"/>
      <c r="AP12258" s="43"/>
      <c r="AQ12258" s="43"/>
      <c r="AR12258" s="43"/>
      <c r="AS12258" s="43"/>
      <c r="AT12258" s="43"/>
      <c r="AU12258" s="43"/>
      <c r="AV12258" s="43"/>
      <c r="AW12258" s="43"/>
      <c r="AX12258" s="43"/>
      <c r="AY12258" s="43"/>
      <c r="AZ12258" s="43"/>
      <c r="BA12258" s="43"/>
      <c r="BB12258" s="43"/>
      <c r="BC12258" s="43"/>
      <c r="BD12258" s="43"/>
      <c r="BE12258" s="43"/>
      <c r="BF12258" s="43"/>
      <c r="BG12258" s="43"/>
      <c r="BH12258" s="43"/>
      <c r="BI12258" s="43"/>
      <c r="BJ12258" s="43"/>
      <c r="BK12258" s="43"/>
      <c r="BL12258" s="43"/>
      <c r="BM12258" s="43"/>
      <c r="BN12258" s="43"/>
      <c r="BO12258" s="43"/>
      <c r="BP12258" s="43"/>
      <c r="BS12258" s="42" t="s">
        <v>2197</v>
      </c>
      <c r="BT12258" s="43"/>
      <c r="BU12258" s="43"/>
      <c r="BV12258" s="43"/>
      <c r="BW12258" s="43"/>
      <c r="BX12258" s="43"/>
      <c r="BY12258" s="43"/>
      <c r="BZ12258" s="43"/>
      <c r="CA12258" s="43"/>
      <c r="CB12258" s="43"/>
      <c r="CC12258" s="43"/>
      <c r="CD12258" s="43"/>
      <c r="CE12258" s="43"/>
      <c r="CF12258" s="43"/>
      <c r="CG12258" s="43"/>
      <c r="CH12258" s="43"/>
      <c r="CI12258" s="43"/>
      <c r="CJ12258" s="43"/>
      <c r="CK12258" s="43"/>
      <c r="CL12258" s="43"/>
      <c r="CM12258" s="43"/>
      <c r="CN12258" s="43"/>
      <c r="CO12258" s="43"/>
      <c r="CP12258" s="43"/>
      <c r="CQ12258" s="43"/>
      <c r="CR12258" s="43"/>
      <c r="CS12258" s="43"/>
      <c r="CT12258" s="43"/>
    </row>
    <row r="12259" spans="6:98" x14ac:dyDescent="0.25">
      <c r="F12259" s="42" t="s">
        <v>989</v>
      </c>
      <c r="G12259" s="43"/>
      <c r="H12259" s="43"/>
      <c r="I12259" s="43"/>
      <c r="J12259" s="43"/>
      <c r="K12259" s="43"/>
      <c r="L12259" s="43"/>
      <c r="M12259" s="43"/>
      <c r="N12259" s="43"/>
      <c r="O12259" s="43"/>
      <c r="P12259" s="43"/>
      <c r="Q12259" s="43"/>
      <c r="R12259" s="43"/>
      <c r="S12259" s="43"/>
      <c r="T12259" s="43"/>
      <c r="U12259" s="43"/>
      <c r="V12259" s="43"/>
      <c r="W12259" s="43"/>
      <c r="X12259" s="43"/>
      <c r="Y12259" s="43"/>
      <c r="Z12259" s="43"/>
      <c r="AA12259" s="43"/>
      <c r="AB12259" s="43"/>
      <c r="AC12259" s="43"/>
      <c r="AD12259" s="43"/>
      <c r="AE12259" s="43"/>
      <c r="AF12259" s="43"/>
      <c r="AG12259" s="43"/>
      <c r="AH12259" s="43"/>
      <c r="AI12259" s="43"/>
      <c r="AM12259" s="42" t="s">
        <v>989</v>
      </c>
      <c r="AN12259" s="43"/>
      <c r="AO12259" s="43"/>
      <c r="AP12259" s="43"/>
      <c r="AQ12259" s="43"/>
      <c r="AR12259" s="43"/>
      <c r="AS12259" s="43"/>
      <c r="AT12259" s="43"/>
      <c r="AU12259" s="43"/>
      <c r="AV12259" s="43"/>
      <c r="AW12259" s="43"/>
      <c r="AX12259" s="43"/>
      <c r="AY12259" s="43"/>
      <c r="AZ12259" s="43"/>
      <c r="BA12259" s="43"/>
      <c r="BB12259" s="43"/>
      <c r="BC12259" s="43"/>
      <c r="BD12259" s="43"/>
      <c r="BE12259" s="43"/>
      <c r="BF12259" s="43"/>
      <c r="BG12259" s="43"/>
      <c r="BH12259" s="43"/>
      <c r="BI12259" s="43"/>
      <c r="BJ12259" s="43"/>
      <c r="BK12259" s="43"/>
      <c r="BL12259" s="43"/>
      <c r="BM12259" s="43"/>
      <c r="BN12259" s="43"/>
      <c r="BO12259" s="43"/>
      <c r="BP12259" s="43"/>
      <c r="BS12259" s="42" t="s">
        <v>1035</v>
      </c>
      <c r="BT12259" s="43"/>
      <c r="BU12259" s="43"/>
      <c r="BV12259" s="43"/>
      <c r="BW12259" s="43"/>
      <c r="BX12259" s="43"/>
      <c r="BY12259" s="43"/>
      <c r="BZ12259" s="43"/>
      <c r="CA12259" s="43"/>
      <c r="CB12259" s="43"/>
      <c r="CC12259" s="43"/>
      <c r="CD12259" s="43"/>
      <c r="CE12259" s="43"/>
      <c r="CF12259" s="43"/>
      <c r="CG12259" s="43"/>
      <c r="CH12259" s="43"/>
      <c r="CI12259" s="43"/>
      <c r="CJ12259" s="43"/>
      <c r="CK12259" s="43"/>
      <c r="CL12259" s="43"/>
      <c r="CM12259" s="43"/>
      <c r="CN12259" s="43"/>
      <c r="CO12259" s="43"/>
      <c r="CP12259" s="43"/>
      <c r="CQ12259" s="43"/>
      <c r="CR12259" s="43"/>
      <c r="CS12259" s="43"/>
      <c r="CT12259" s="43"/>
    </row>
    <row r="12260" spans="6:98" x14ac:dyDescent="0.25">
      <c r="F12260" s="42" t="s">
        <v>990</v>
      </c>
      <c r="G12260" s="43"/>
      <c r="H12260" s="43"/>
      <c r="I12260" s="43"/>
      <c r="J12260" s="43"/>
      <c r="K12260" s="43"/>
      <c r="L12260" s="43"/>
      <c r="M12260" s="43"/>
      <c r="N12260" s="43"/>
      <c r="O12260" s="43"/>
      <c r="P12260" s="43"/>
      <c r="Q12260" s="43"/>
      <c r="R12260" s="43"/>
      <c r="S12260" s="43"/>
      <c r="T12260" s="43"/>
      <c r="U12260" s="43"/>
      <c r="V12260" s="43"/>
      <c r="W12260" s="43"/>
      <c r="X12260" s="43"/>
      <c r="Y12260" s="43"/>
      <c r="Z12260" s="43"/>
      <c r="AA12260" s="43"/>
      <c r="AB12260" s="43"/>
      <c r="AC12260" s="43"/>
      <c r="AD12260" s="43"/>
      <c r="AE12260" s="43"/>
      <c r="AF12260" s="43"/>
      <c r="AG12260" s="43"/>
      <c r="AH12260" s="43"/>
      <c r="AI12260" s="43"/>
      <c r="AM12260" s="42" t="s">
        <v>990</v>
      </c>
      <c r="AN12260" s="43"/>
      <c r="AO12260" s="43"/>
      <c r="AP12260" s="43"/>
      <c r="AQ12260" s="43"/>
      <c r="AR12260" s="43"/>
      <c r="AS12260" s="43"/>
      <c r="AT12260" s="43"/>
      <c r="AU12260" s="43"/>
      <c r="AV12260" s="43"/>
      <c r="AW12260" s="43"/>
      <c r="AX12260" s="43"/>
      <c r="AY12260" s="43"/>
      <c r="AZ12260" s="43"/>
      <c r="BA12260" s="43"/>
      <c r="BB12260" s="43"/>
      <c r="BC12260" s="43"/>
      <c r="BD12260" s="43"/>
      <c r="BE12260" s="43"/>
      <c r="BF12260" s="43"/>
      <c r="BG12260" s="43"/>
      <c r="BH12260" s="43"/>
      <c r="BI12260" s="43"/>
      <c r="BJ12260" s="43"/>
      <c r="BK12260" s="43"/>
      <c r="BL12260" s="43"/>
      <c r="BM12260" s="43"/>
      <c r="BN12260" s="43"/>
      <c r="BO12260" s="43"/>
      <c r="BP12260" s="43"/>
      <c r="BS12260" s="42" t="s">
        <v>2198</v>
      </c>
      <c r="BT12260" s="43"/>
      <c r="BU12260" s="43"/>
      <c r="BV12260" s="43"/>
      <c r="BW12260" s="43"/>
      <c r="BX12260" s="43"/>
      <c r="BY12260" s="43"/>
      <c r="BZ12260" s="43"/>
      <c r="CA12260" s="43"/>
      <c r="CB12260" s="43"/>
      <c r="CC12260" s="43"/>
      <c r="CD12260" s="43"/>
      <c r="CE12260" s="43"/>
      <c r="CF12260" s="43"/>
      <c r="CG12260" s="43"/>
      <c r="CH12260" s="43"/>
      <c r="CI12260" s="43"/>
      <c r="CJ12260" s="43"/>
      <c r="CK12260" s="43"/>
      <c r="CL12260" s="43"/>
      <c r="CM12260" s="43"/>
      <c r="CN12260" s="43"/>
      <c r="CO12260" s="43"/>
      <c r="CP12260" s="43"/>
      <c r="CQ12260" s="43"/>
      <c r="CR12260" s="43"/>
      <c r="CS12260" s="43"/>
      <c r="CT12260" s="43"/>
    </row>
    <row r="12261" spans="6:98" x14ac:dyDescent="0.25">
      <c r="F12261" s="42" t="s">
        <v>991</v>
      </c>
      <c r="G12261" s="43"/>
      <c r="H12261" s="43"/>
      <c r="I12261" s="43"/>
      <c r="J12261" s="43"/>
      <c r="K12261" s="43"/>
      <c r="L12261" s="43"/>
      <c r="M12261" s="43"/>
      <c r="N12261" s="43"/>
      <c r="O12261" s="43"/>
      <c r="P12261" s="43"/>
      <c r="Q12261" s="43"/>
      <c r="R12261" s="43"/>
      <c r="S12261" s="43"/>
      <c r="T12261" s="43"/>
      <c r="U12261" s="43"/>
      <c r="V12261" s="43"/>
      <c r="W12261" s="43"/>
      <c r="X12261" s="43"/>
      <c r="Y12261" s="43"/>
      <c r="Z12261" s="43"/>
      <c r="AA12261" s="43"/>
      <c r="AB12261" s="43"/>
      <c r="AC12261" s="43"/>
      <c r="AD12261" s="43"/>
      <c r="AE12261" s="43"/>
      <c r="AF12261" s="43"/>
      <c r="AG12261" s="43"/>
      <c r="AH12261" s="43"/>
      <c r="AI12261" s="43"/>
      <c r="AM12261" s="42" t="s">
        <v>991</v>
      </c>
      <c r="AN12261" s="43"/>
      <c r="AO12261" s="43"/>
      <c r="AP12261" s="43"/>
      <c r="AQ12261" s="43"/>
      <c r="AR12261" s="43"/>
      <c r="AS12261" s="43"/>
      <c r="AT12261" s="43"/>
      <c r="AU12261" s="43"/>
      <c r="AV12261" s="43"/>
      <c r="AW12261" s="43"/>
      <c r="AX12261" s="43"/>
      <c r="AY12261" s="43"/>
      <c r="AZ12261" s="43"/>
      <c r="BA12261" s="43"/>
      <c r="BB12261" s="43"/>
      <c r="BC12261" s="43"/>
      <c r="BD12261" s="43"/>
      <c r="BE12261" s="43"/>
      <c r="BF12261" s="43"/>
      <c r="BG12261" s="43"/>
      <c r="BH12261" s="43"/>
      <c r="BI12261" s="43"/>
      <c r="BJ12261" s="43"/>
      <c r="BK12261" s="43"/>
      <c r="BL12261" s="43"/>
      <c r="BM12261" s="43"/>
      <c r="BN12261" s="43"/>
      <c r="BO12261" s="43"/>
      <c r="BP12261" s="43"/>
      <c r="BS12261" s="42"/>
      <c r="BT12261" s="43"/>
      <c r="BU12261" s="43"/>
      <c r="BV12261" s="43"/>
      <c r="BW12261" s="43"/>
      <c r="BX12261" s="43"/>
      <c r="BY12261" s="43"/>
      <c r="BZ12261" s="43"/>
      <c r="CA12261" s="43"/>
      <c r="CB12261" s="43"/>
      <c r="CC12261" s="43"/>
      <c r="CD12261" s="43"/>
      <c r="CE12261" s="43"/>
      <c r="CF12261" s="43"/>
      <c r="CG12261" s="43"/>
      <c r="CH12261" s="43"/>
      <c r="CI12261" s="43"/>
      <c r="CJ12261" s="43"/>
      <c r="CK12261" s="43"/>
      <c r="CL12261" s="43"/>
      <c r="CM12261" s="43"/>
      <c r="CN12261" s="43"/>
      <c r="CO12261" s="43"/>
      <c r="CP12261" s="43"/>
      <c r="CQ12261" s="43"/>
      <c r="CR12261" s="43"/>
      <c r="CS12261" s="43"/>
      <c r="CT12261" s="43"/>
    </row>
    <row r="12262" spans="6:98" x14ac:dyDescent="0.25">
      <c r="F12262" s="42" t="s">
        <v>993</v>
      </c>
      <c r="G12262" s="43"/>
      <c r="H12262" s="43"/>
      <c r="I12262" s="43"/>
      <c r="J12262" s="43"/>
      <c r="K12262" s="43"/>
      <c r="L12262" s="43"/>
      <c r="M12262" s="43"/>
      <c r="N12262" s="43"/>
      <c r="O12262" s="43"/>
      <c r="P12262" s="43"/>
      <c r="Q12262" s="43"/>
      <c r="R12262" s="43"/>
      <c r="S12262" s="43"/>
      <c r="T12262" s="43"/>
      <c r="U12262" s="43"/>
      <c r="V12262" s="43"/>
      <c r="W12262" s="43"/>
      <c r="X12262" s="43"/>
      <c r="Y12262" s="43"/>
      <c r="Z12262" s="43"/>
      <c r="AA12262" s="43"/>
      <c r="AB12262" s="43"/>
      <c r="AC12262" s="43"/>
      <c r="AD12262" s="43"/>
      <c r="AE12262" s="43"/>
      <c r="AF12262" s="43"/>
      <c r="AG12262" s="43"/>
      <c r="AH12262" s="43"/>
      <c r="AI12262" s="43"/>
      <c r="AM12262" s="42" t="s">
        <v>993</v>
      </c>
      <c r="AN12262" s="43"/>
      <c r="AO12262" s="43"/>
      <c r="AP12262" s="43"/>
      <c r="AQ12262" s="43"/>
      <c r="AR12262" s="43"/>
      <c r="AS12262" s="43"/>
      <c r="AT12262" s="43"/>
      <c r="AU12262" s="43"/>
      <c r="AV12262" s="43"/>
      <c r="AW12262" s="43"/>
      <c r="AX12262" s="43"/>
      <c r="AY12262" s="43"/>
      <c r="AZ12262" s="43"/>
      <c r="BA12262" s="43"/>
      <c r="BB12262" s="43"/>
      <c r="BC12262" s="43"/>
      <c r="BD12262" s="43"/>
      <c r="BE12262" s="43"/>
      <c r="BF12262" s="43"/>
      <c r="BG12262" s="43"/>
      <c r="BH12262" s="43"/>
      <c r="BI12262" s="43"/>
      <c r="BJ12262" s="43"/>
      <c r="BK12262" s="43"/>
      <c r="BL12262" s="43"/>
      <c r="BM12262" s="43"/>
      <c r="BN12262" s="43"/>
      <c r="BO12262" s="43"/>
      <c r="BP12262" s="43"/>
      <c r="BS12262" s="42" t="s">
        <v>732</v>
      </c>
      <c r="BT12262" s="43"/>
      <c r="BU12262" s="43"/>
      <c r="BV12262" s="43"/>
      <c r="BW12262" s="43"/>
      <c r="BX12262" s="43"/>
      <c r="BY12262" s="43"/>
      <c r="BZ12262" s="43"/>
      <c r="CA12262" s="43"/>
      <c r="CB12262" s="43"/>
      <c r="CC12262" s="43"/>
      <c r="CD12262" s="43"/>
      <c r="CE12262" s="43"/>
      <c r="CF12262" s="43"/>
      <c r="CG12262" s="43"/>
      <c r="CH12262" s="43"/>
      <c r="CI12262" s="43"/>
      <c r="CJ12262" s="43"/>
      <c r="CK12262" s="43"/>
      <c r="CL12262" s="43"/>
      <c r="CM12262" s="43"/>
      <c r="CN12262" s="43"/>
      <c r="CO12262" s="43"/>
      <c r="CP12262" s="43"/>
      <c r="CQ12262" s="43"/>
      <c r="CR12262" s="43"/>
      <c r="CS12262" s="43"/>
      <c r="CT12262" s="43"/>
    </row>
    <row r="12263" spans="6:98" x14ac:dyDescent="0.25">
      <c r="F12263" s="42" t="s">
        <v>994</v>
      </c>
      <c r="G12263" s="43"/>
      <c r="H12263" s="43"/>
      <c r="I12263" s="43"/>
      <c r="J12263" s="43"/>
      <c r="K12263" s="43"/>
      <c r="L12263" s="43"/>
      <c r="M12263" s="43"/>
      <c r="N12263" s="43"/>
      <c r="O12263" s="43"/>
      <c r="P12263" s="43"/>
      <c r="Q12263" s="43"/>
      <c r="R12263" s="43"/>
      <c r="S12263" s="43"/>
      <c r="T12263" s="43"/>
      <c r="U12263" s="43"/>
      <c r="V12263" s="43"/>
      <c r="W12263" s="43"/>
      <c r="X12263" s="43"/>
      <c r="Y12263" s="43"/>
      <c r="Z12263" s="43"/>
      <c r="AA12263" s="43"/>
      <c r="AB12263" s="43"/>
      <c r="AC12263" s="43"/>
      <c r="AD12263" s="43"/>
      <c r="AE12263" s="43"/>
      <c r="AF12263" s="43"/>
      <c r="AG12263" s="43"/>
      <c r="AH12263" s="43"/>
      <c r="AI12263" s="43"/>
      <c r="AM12263" s="42" t="s">
        <v>994</v>
      </c>
      <c r="AN12263" s="43"/>
      <c r="AO12263" s="43"/>
      <c r="AP12263" s="43"/>
      <c r="AQ12263" s="43"/>
      <c r="AR12263" s="43"/>
      <c r="AS12263" s="43"/>
      <c r="AT12263" s="43"/>
      <c r="AU12263" s="43"/>
      <c r="AV12263" s="43"/>
      <c r="AW12263" s="43"/>
      <c r="AX12263" s="43"/>
      <c r="AY12263" s="43"/>
      <c r="AZ12263" s="43"/>
      <c r="BA12263" s="43"/>
      <c r="BB12263" s="43"/>
      <c r="BC12263" s="43"/>
      <c r="BD12263" s="43"/>
      <c r="BE12263" s="43"/>
      <c r="BF12263" s="43"/>
      <c r="BG12263" s="43"/>
      <c r="BH12263" s="43"/>
      <c r="BI12263" s="43"/>
      <c r="BJ12263" s="43"/>
      <c r="BK12263" s="43"/>
      <c r="BL12263" s="43"/>
      <c r="BM12263" s="43"/>
      <c r="BN12263" s="43"/>
      <c r="BO12263" s="43"/>
      <c r="BP12263" s="43"/>
      <c r="BS12263" s="42"/>
      <c r="BT12263" s="43"/>
      <c r="BU12263" s="43"/>
      <c r="BV12263" s="43"/>
      <c r="BW12263" s="43"/>
      <c r="BX12263" s="43"/>
      <c r="BY12263" s="43"/>
      <c r="BZ12263" s="43"/>
      <c r="CA12263" s="43"/>
      <c r="CB12263" s="43"/>
      <c r="CC12263" s="43"/>
      <c r="CD12263" s="43"/>
      <c r="CE12263" s="43"/>
      <c r="CF12263" s="43"/>
      <c r="CG12263" s="43"/>
      <c r="CH12263" s="43"/>
      <c r="CI12263" s="43"/>
      <c r="CJ12263" s="43"/>
      <c r="CK12263" s="43"/>
      <c r="CL12263" s="43"/>
      <c r="CM12263" s="43"/>
      <c r="CN12263" s="43"/>
      <c r="CO12263" s="43"/>
      <c r="CP12263" s="43"/>
      <c r="CQ12263" s="43"/>
      <c r="CR12263" s="43"/>
      <c r="CS12263" s="43"/>
      <c r="CT12263" s="43"/>
    </row>
    <row r="12264" spans="6:98" x14ac:dyDescent="0.25">
      <c r="F12264" s="42" t="s">
        <v>1996</v>
      </c>
      <c r="G12264" s="43"/>
      <c r="H12264" s="43"/>
      <c r="I12264" s="43"/>
      <c r="J12264" s="43"/>
      <c r="K12264" s="43"/>
      <c r="L12264" s="43"/>
      <c r="M12264" s="43"/>
      <c r="N12264" s="43"/>
      <c r="O12264" s="43"/>
      <c r="P12264" s="43"/>
      <c r="Q12264" s="43"/>
      <c r="R12264" s="43"/>
      <c r="S12264" s="43"/>
      <c r="T12264" s="43"/>
      <c r="U12264" s="43"/>
      <c r="V12264" s="43"/>
      <c r="W12264" s="43"/>
      <c r="X12264" s="43"/>
      <c r="Y12264" s="43"/>
      <c r="Z12264" s="43"/>
      <c r="AA12264" s="43"/>
      <c r="AB12264" s="43"/>
      <c r="AC12264" s="43"/>
      <c r="AD12264" s="43"/>
      <c r="AE12264" s="43"/>
      <c r="AF12264" s="43"/>
      <c r="AG12264" s="43"/>
      <c r="AH12264" s="43"/>
      <c r="AI12264" s="43"/>
      <c r="AM12264" s="42" t="s">
        <v>2190</v>
      </c>
      <c r="AN12264" s="43"/>
      <c r="AO12264" s="43"/>
      <c r="AP12264" s="43"/>
      <c r="AQ12264" s="43"/>
      <c r="AR12264" s="43"/>
      <c r="AS12264" s="43"/>
      <c r="AT12264" s="43"/>
      <c r="AU12264" s="43"/>
      <c r="AV12264" s="43"/>
      <c r="AW12264" s="43"/>
      <c r="AX12264" s="43"/>
      <c r="AY12264" s="43"/>
      <c r="AZ12264" s="43"/>
      <c r="BA12264" s="43"/>
      <c r="BB12264" s="43"/>
      <c r="BC12264" s="43"/>
      <c r="BD12264" s="43"/>
      <c r="BE12264" s="43"/>
      <c r="BF12264" s="43"/>
      <c r="BG12264" s="43"/>
      <c r="BH12264" s="43"/>
      <c r="BI12264" s="43"/>
      <c r="BJ12264" s="43"/>
      <c r="BK12264" s="43"/>
      <c r="BL12264" s="43"/>
      <c r="BM12264" s="43"/>
      <c r="BN12264" s="43"/>
      <c r="BO12264" s="43"/>
      <c r="BP12264" s="43"/>
      <c r="BS12264" s="42" t="s">
        <v>2199</v>
      </c>
      <c r="BT12264" s="43"/>
      <c r="BU12264" s="43"/>
      <c r="BV12264" s="43"/>
      <c r="BW12264" s="43"/>
      <c r="BX12264" s="43"/>
      <c r="BY12264" s="43"/>
      <c r="BZ12264" s="43"/>
      <c r="CA12264" s="43"/>
      <c r="CB12264" s="43"/>
      <c r="CC12264" s="43"/>
      <c r="CD12264" s="43"/>
      <c r="CE12264" s="43"/>
      <c r="CF12264" s="43"/>
      <c r="CG12264" s="43"/>
      <c r="CH12264" s="43"/>
      <c r="CI12264" s="43"/>
      <c r="CJ12264" s="43"/>
      <c r="CK12264" s="43"/>
      <c r="CL12264" s="43"/>
      <c r="CM12264" s="43"/>
      <c r="CN12264" s="43"/>
      <c r="CO12264" s="43"/>
      <c r="CP12264" s="43"/>
      <c r="CQ12264" s="43"/>
      <c r="CR12264" s="43"/>
      <c r="CS12264" s="43"/>
      <c r="CT12264" s="43"/>
    </row>
    <row r="12265" spans="6:98" x14ac:dyDescent="0.25">
      <c r="F12265" s="42" t="s">
        <v>2112</v>
      </c>
      <c r="G12265" s="43"/>
      <c r="H12265" s="43"/>
      <c r="I12265" s="43"/>
      <c r="J12265" s="43"/>
      <c r="K12265" s="43"/>
      <c r="L12265" s="43"/>
      <c r="M12265" s="43"/>
      <c r="N12265" s="43"/>
      <c r="O12265" s="43"/>
      <c r="P12265" s="43"/>
      <c r="Q12265" s="43"/>
      <c r="R12265" s="43"/>
      <c r="S12265" s="43"/>
      <c r="T12265" s="43"/>
      <c r="U12265" s="43"/>
      <c r="V12265" s="43"/>
      <c r="W12265" s="43"/>
      <c r="X12265" s="43"/>
      <c r="Y12265" s="43"/>
      <c r="Z12265" s="43"/>
      <c r="AA12265" s="43"/>
      <c r="AB12265" s="43"/>
      <c r="AC12265" s="43"/>
      <c r="AD12265" s="43"/>
      <c r="AE12265" s="43"/>
      <c r="AF12265" s="43"/>
      <c r="AG12265" s="43"/>
      <c r="AH12265" s="43"/>
      <c r="AI12265" s="43"/>
      <c r="AM12265" s="42" t="s">
        <v>2191</v>
      </c>
      <c r="AN12265" s="43"/>
      <c r="AO12265" s="43"/>
      <c r="AP12265" s="43"/>
      <c r="AQ12265" s="43"/>
      <c r="AR12265" s="43"/>
      <c r="AS12265" s="43"/>
      <c r="AT12265" s="43"/>
      <c r="AU12265" s="43"/>
      <c r="AV12265" s="43"/>
      <c r="AW12265" s="43"/>
      <c r="AX12265" s="43"/>
      <c r="AY12265" s="43"/>
      <c r="AZ12265" s="43"/>
      <c r="BA12265" s="43"/>
      <c r="BB12265" s="43"/>
      <c r="BC12265" s="43"/>
      <c r="BD12265" s="43"/>
      <c r="BE12265" s="43"/>
      <c r="BF12265" s="43"/>
      <c r="BG12265" s="43"/>
      <c r="BH12265" s="43"/>
      <c r="BI12265" s="43"/>
      <c r="BJ12265" s="43"/>
      <c r="BK12265" s="43"/>
      <c r="BL12265" s="43"/>
      <c r="BM12265" s="43"/>
      <c r="BN12265" s="43"/>
      <c r="BO12265" s="43"/>
      <c r="BP12265" s="43"/>
      <c r="BS12265" s="42" t="s">
        <v>734</v>
      </c>
      <c r="BT12265" s="43"/>
      <c r="BU12265" s="43"/>
      <c r="BV12265" s="43"/>
      <c r="BW12265" s="43"/>
      <c r="BX12265" s="43"/>
      <c r="BY12265" s="43"/>
      <c r="BZ12265" s="43"/>
      <c r="CA12265" s="43"/>
      <c r="CB12265" s="43"/>
      <c r="CC12265" s="43"/>
      <c r="CD12265" s="43"/>
      <c r="CE12265" s="43"/>
      <c r="CF12265" s="43"/>
      <c r="CG12265" s="43"/>
      <c r="CH12265" s="43"/>
      <c r="CI12265" s="43"/>
      <c r="CJ12265" s="43"/>
      <c r="CK12265" s="43"/>
      <c r="CL12265" s="43"/>
      <c r="CM12265" s="43"/>
      <c r="CN12265" s="43"/>
      <c r="CO12265" s="43"/>
      <c r="CP12265" s="43"/>
      <c r="CQ12265" s="43"/>
      <c r="CR12265" s="43"/>
      <c r="CS12265" s="43"/>
      <c r="CT12265" s="43"/>
    </row>
    <row r="12266" spans="6:98" x14ac:dyDescent="0.25">
      <c r="F12266" s="42"/>
      <c r="G12266" s="43"/>
      <c r="H12266" s="43"/>
      <c r="I12266" s="43"/>
      <c r="J12266" s="43"/>
      <c r="K12266" s="43"/>
      <c r="L12266" s="43"/>
      <c r="M12266" s="43"/>
      <c r="N12266" s="43"/>
      <c r="O12266" s="43"/>
      <c r="P12266" s="43"/>
      <c r="Q12266" s="43"/>
      <c r="R12266" s="43"/>
      <c r="S12266" s="43"/>
      <c r="T12266" s="43"/>
      <c r="U12266" s="43"/>
      <c r="V12266" s="43"/>
      <c r="W12266" s="43"/>
      <c r="X12266" s="43"/>
      <c r="Y12266" s="43"/>
      <c r="Z12266" s="43"/>
      <c r="AA12266" s="43"/>
      <c r="AB12266" s="43"/>
      <c r="AC12266" s="43"/>
      <c r="AD12266" s="43"/>
      <c r="AE12266" s="43"/>
      <c r="AF12266" s="43"/>
      <c r="AG12266" s="43"/>
      <c r="AH12266" s="43"/>
      <c r="AI12266" s="43"/>
      <c r="AM12266" s="42"/>
      <c r="AN12266" s="43"/>
      <c r="AO12266" s="43"/>
      <c r="AP12266" s="43"/>
      <c r="AQ12266" s="43"/>
      <c r="AR12266" s="43"/>
      <c r="AS12266" s="43"/>
      <c r="AT12266" s="43"/>
      <c r="AU12266" s="43"/>
      <c r="AV12266" s="43"/>
      <c r="AW12266" s="43"/>
      <c r="AX12266" s="43"/>
      <c r="AY12266" s="43"/>
      <c r="AZ12266" s="43"/>
      <c r="BA12266" s="43"/>
      <c r="BB12266" s="43"/>
      <c r="BC12266" s="43"/>
      <c r="BD12266" s="43"/>
      <c r="BE12266" s="43"/>
      <c r="BF12266" s="43"/>
      <c r="BG12266" s="43"/>
      <c r="BH12266" s="43"/>
      <c r="BI12266" s="43"/>
      <c r="BJ12266" s="43"/>
      <c r="BK12266" s="43"/>
      <c r="BL12266" s="43"/>
      <c r="BM12266" s="43"/>
      <c r="BN12266" s="43"/>
      <c r="BO12266" s="43"/>
      <c r="BP12266" s="43"/>
      <c r="BS12266" s="42" t="s">
        <v>2200</v>
      </c>
      <c r="BT12266" s="43"/>
      <c r="BU12266" s="43"/>
      <c r="BV12266" s="43"/>
      <c r="BW12266" s="43"/>
      <c r="BX12266" s="43"/>
      <c r="BY12266" s="43"/>
      <c r="BZ12266" s="43"/>
      <c r="CA12266" s="43"/>
      <c r="CB12266" s="43"/>
      <c r="CC12266" s="43"/>
      <c r="CD12266" s="43"/>
      <c r="CE12266" s="43"/>
      <c r="CF12266" s="43"/>
      <c r="CG12266" s="43"/>
      <c r="CH12266" s="43"/>
      <c r="CI12266" s="43"/>
      <c r="CJ12266" s="43"/>
      <c r="CK12266" s="43"/>
      <c r="CL12266" s="43"/>
      <c r="CM12266" s="43"/>
      <c r="CN12266" s="43"/>
      <c r="CO12266" s="43"/>
      <c r="CP12266" s="43"/>
      <c r="CQ12266" s="43"/>
      <c r="CR12266" s="43"/>
      <c r="CS12266" s="43"/>
      <c r="CT12266" s="43"/>
    </row>
    <row r="12267" spans="6:98" x14ac:dyDescent="0.25">
      <c r="F12267" s="42" t="s">
        <v>938</v>
      </c>
      <c r="G12267" s="43"/>
      <c r="H12267" s="43"/>
      <c r="I12267" s="43"/>
      <c r="J12267" s="43"/>
      <c r="K12267" s="43"/>
      <c r="L12267" s="43"/>
      <c r="M12267" s="43"/>
      <c r="N12267" s="43"/>
      <c r="O12267" s="43"/>
      <c r="P12267" s="43"/>
      <c r="Q12267" s="43"/>
      <c r="R12267" s="43"/>
      <c r="S12267" s="43"/>
      <c r="T12267" s="43"/>
      <c r="U12267" s="43"/>
      <c r="V12267" s="43"/>
      <c r="W12267" s="43"/>
      <c r="X12267" s="43"/>
      <c r="Y12267" s="43"/>
      <c r="Z12267" s="43"/>
      <c r="AA12267" s="43"/>
      <c r="AB12267" s="43"/>
      <c r="AC12267" s="43"/>
      <c r="AD12267" s="43"/>
      <c r="AE12267" s="43"/>
      <c r="AF12267" s="43"/>
      <c r="AG12267" s="43"/>
      <c r="AH12267" s="43"/>
      <c r="AI12267" s="43"/>
      <c r="AM12267" s="42" t="s">
        <v>938</v>
      </c>
      <c r="AN12267" s="43"/>
      <c r="AO12267" s="43"/>
      <c r="AP12267" s="43"/>
      <c r="AQ12267" s="43"/>
      <c r="AR12267" s="43"/>
      <c r="AS12267" s="43"/>
      <c r="AT12267" s="43"/>
      <c r="AU12267" s="43"/>
      <c r="AV12267" s="43"/>
      <c r="AW12267" s="43"/>
      <c r="AX12267" s="43"/>
      <c r="AY12267" s="43"/>
      <c r="AZ12267" s="43"/>
      <c r="BA12267" s="43"/>
      <c r="BB12267" s="43"/>
      <c r="BC12267" s="43"/>
      <c r="BD12267" s="43"/>
      <c r="BE12267" s="43"/>
      <c r="BF12267" s="43"/>
      <c r="BG12267" s="43"/>
      <c r="BH12267" s="43"/>
      <c r="BI12267" s="43"/>
      <c r="BJ12267" s="43"/>
      <c r="BK12267" s="43"/>
      <c r="BL12267" s="43"/>
      <c r="BM12267" s="43"/>
      <c r="BN12267" s="43"/>
      <c r="BO12267" s="43"/>
      <c r="BP12267" s="43"/>
      <c r="BS12267" s="42" t="s">
        <v>2201</v>
      </c>
      <c r="BT12267" s="43"/>
      <c r="BU12267" s="43"/>
      <c r="BV12267" s="43"/>
      <c r="BW12267" s="43"/>
      <c r="BX12267" s="43"/>
      <c r="BY12267" s="43"/>
      <c r="BZ12267" s="43"/>
      <c r="CA12267" s="43"/>
      <c r="CB12267" s="43"/>
      <c r="CC12267" s="43"/>
      <c r="CD12267" s="43"/>
      <c r="CE12267" s="43"/>
      <c r="CF12267" s="43"/>
      <c r="CG12267" s="43"/>
      <c r="CH12267" s="43"/>
      <c r="CI12267" s="43"/>
      <c r="CJ12267" s="43"/>
      <c r="CK12267" s="43"/>
      <c r="CL12267" s="43"/>
      <c r="CM12267" s="43"/>
      <c r="CN12267" s="43"/>
      <c r="CO12267" s="43"/>
      <c r="CP12267" s="43"/>
      <c r="CQ12267" s="43"/>
      <c r="CR12267" s="43"/>
      <c r="CS12267" s="43"/>
      <c r="CT12267" s="43"/>
    </row>
    <row r="12268" spans="6:98" x14ac:dyDescent="0.25">
      <c r="F12268" s="42"/>
      <c r="G12268" s="43"/>
      <c r="H12268" s="43"/>
      <c r="I12268" s="43"/>
      <c r="J12268" s="43"/>
      <c r="K12268" s="43"/>
      <c r="L12268" s="43"/>
      <c r="M12268" s="43"/>
      <c r="N12268" s="43"/>
      <c r="O12268" s="43"/>
      <c r="P12268" s="43"/>
      <c r="Q12268" s="43"/>
      <c r="R12268" s="43"/>
      <c r="S12268" s="43"/>
      <c r="T12268" s="43"/>
      <c r="U12268" s="43"/>
      <c r="V12268" s="43"/>
      <c r="W12268" s="43"/>
      <c r="X12268" s="43"/>
      <c r="Y12268" s="43"/>
      <c r="Z12268" s="43"/>
      <c r="AA12268" s="43"/>
      <c r="AB12268" s="43"/>
      <c r="AC12268" s="43"/>
      <c r="AD12268" s="43"/>
      <c r="AE12268" s="43"/>
      <c r="AF12268" s="43"/>
      <c r="AG12268" s="43"/>
      <c r="AH12268" s="43"/>
      <c r="AI12268" s="43"/>
      <c r="AM12268" s="42"/>
      <c r="AN12268" s="43"/>
      <c r="AO12268" s="43"/>
      <c r="AP12268" s="43"/>
      <c r="AQ12268" s="43"/>
      <c r="AR12268" s="43"/>
      <c r="AS12268" s="43"/>
      <c r="AT12268" s="43"/>
      <c r="AU12268" s="43"/>
      <c r="AV12268" s="43"/>
      <c r="AW12268" s="43"/>
      <c r="AX12268" s="43"/>
      <c r="AY12268" s="43"/>
      <c r="AZ12268" s="43"/>
      <c r="BA12268" s="43"/>
      <c r="BB12268" s="43"/>
      <c r="BC12268" s="43"/>
      <c r="BD12268" s="43"/>
      <c r="BE12268" s="43"/>
      <c r="BF12268" s="43"/>
      <c r="BG12268" s="43"/>
      <c r="BH12268" s="43"/>
      <c r="BI12268" s="43"/>
      <c r="BJ12268" s="43"/>
      <c r="BK12268" s="43"/>
      <c r="BL12268" s="43"/>
      <c r="BM12268" s="43"/>
      <c r="BN12268" s="43"/>
      <c r="BO12268" s="43"/>
      <c r="BP12268" s="43"/>
      <c r="BS12268" s="42"/>
      <c r="BT12268" s="43"/>
      <c r="BU12268" s="43"/>
      <c r="BV12268" s="43"/>
      <c r="BW12268" s="43"/>
      <c r="BX12268" s="43"/>
      <c r="BY12268" s="43"/>
      <c r="BZ12268" s="43"/>
      <c r="CA12268" s="43"/>
      <c r="CB12268" s="43"/>
      <c r="CC12268" s="43"/>
      <c r="CD12268" s="43"/>
      <c r="CE12268" s="43"/>
      <c r="CF12268" s="43"/>
      <c r="CG12268" s="43"/>
      <c r="CH12268" s="43"/>
      <c r="CI12268" s="43"/>
      <c r="CJ12268" s="43"/>
      <c r="CK12268" s="43"/>
      <c r="CL12268" s="43"/>
      <c r="CM12268" s="43"/>
      <c r="CN12268" s="43"/>
      <c r="CO12268" s="43"/>
      <c r="CP12268" s="43"/>
      <c r="CQ12268" s="43"/>
      <c r="CR12268" s="43"/>
      <c r="CS12268" s="43"/>
      <c r="CT12268" s="43"/>
    </row>
    <row r="12269" spans="6:98" x14ac:dyDescent="0.25">
      <c r="F12269" s="42" t="s">
        <v>1999</v>
      </c>
      <c r="G12269" s="43"/>
      <c r="H12269" s="43"/>
      <c r="I12269" s="43"/>
      <c r="J12269" s="43"/>
      <c r="K12269" s="43"/>
      <c r="L12269" s="43"/>
      <c r="M12269" s="43"/>
      <c r="N12269" s="43"/>
      <c r="O12269" s="43"/>
      <c r="P12269" s="43"/>
      <c r="Q12269" s="43"/>
      <c r="R12269" s="43"/>
      <c r="S12269" s="43"/>
      <c r="T12269" s="43"/>
      <c r="U12269" s="43"/>
      <c r="V12269" s="43"/>
      <c r="W12269" s="43"/>
      <c r="X12269" s="43"/>
      <c r="Y12269" s="43"/>
      <c r="Z12269" s="43"/>
      <c r="AA12269" s="43"/>
      <c r="AB12269" s="43"/>
      <c r="AC12269" s="43"/>
      <c r="AD12269" s="43"/>
      <c r="AE12269" s="43"/>
      <c r="AF12269" s="43"/>
      <c r="AG12269" s="43"/>
      <c r="AH12269" s="43"/>
      <c r="AI12269" s="43"/>
      <c r="AM12269" s="42" t="s">
        <v>2192</v>
      </c>
      <c r="AN12269" s="43"/>
      <c r="AO12269" s="43"/>
      <c r="AP12269" s="43"/>
      <c r="AQ12269" s="43"/>
      <c r="AR12269" s="43"/>
      <c r="AS12269" s="43"/>
      <c r="AT12269" s="43"/>
      <c r="AU12269" s="43"/>
      <c r="AV12269" s="43"/>
      <c r="AW12269" s="43"/>
      <c r="AX12269" s="43"/>
      <c r="AY12269" s="43"/>
      <c r="AZ12269" s="43"/>
      <c r="BA12269" s="43"/>
      <c r="BB12269" s="43"/>
      <c r="BC12269" s="43"/>
      <c r="BD12269" s="43"/>
      <c r="BE12269" s="43"/>
      <c r="BF12269" s="43"/>
      <c r="BG12269" s="43"/>
      <c r="BH12269" s="43"/>
      <c r="BI12269" s="43"/>
      <c r="BJ12269" s="43"/>
      <c r="BK12269" s="43"/>
      <c r="BL12269" s="43"/>
      <c r="BM12269" s="43"/>
      <c r="BN12269" s="43"/>
      <c r="BO12269" s="43"/>
      <c r="BP12269" s="43"/>
      <c r="BS12269" s="42" t="s">
        <v>2197</v>
      </c>
      <c r="BT12269" s="43"/>
      <c r="BU12269" s="43"/>
      <c r="BV12269" s="43"/>
      <c r="BW12269" s="43"/>
      <c r="BX12269" s="43"/>
      <c r="BY12269" s="43"/>
      <c r="BZ12269" s="43"/>
      <c r="CA12269" s="43"/>
      <c r="CB12269" s="43"/>
      <c r="CC12269" s="43"/>
      <c r="CD12269" s="43"/>
      <c r="CE12269" s="43"/>
      <c r="CF12269" s="43"/>
      <c r="CG12269" s="43"/>
      <c r="CH12269" s="43"/>
      <c r="CI12269" s="43"/>
      <c r="CJ12269" s="43"/>
      <c r="CK12269" s="43"/>
      <c r="CL12269" s="43"/>
      <c r="CM12269" s="43"/>
      <c r="CN12269" s="43"/>
      <c r="CO12269" s="43"/>
      <c r="CP12269" s="43"/>
      <c r="CQ12269" s="43"/>
      <c r="CR12269" s="43"/>
      <c r="CS12269" s="43"/>
      <c r="CT12269" s="43"/>
    </row>
    <row r="12270" spans="6:98" x14ac:dyDescent="0.25">
      <c r="F12270" s="42" t="s">
        <v>940</v>
      </c>
      <c r="G12270" s="43"/>
      <c r="H12270" s="43"/>
      <c r="I12270" s="43"/>
      <c r="J12270" s="43"/>
      <c r="K12270" s="43"/>
      <c r="L12270" s="43"/>
      <c r="M12270" s="43"/>
      <c r="N12270" s="43"/>
      <c r="O12270" s="43"/>
      <c r="P12270" s="43"/>
      <c r="Q12270" s="43"/>
      <c r="R12270" s="43"/>
      <c r="S12270" s="43"/>
      <c r="T12270" s="43"/>
      <c r="U12270" s="43"/>
      <c r="V12270" s="43"/>
      <c r="W12270" s="43"/>
      <c r="X12270" s="43"/>
      <c r="Y12270" s="43"/>
      <c r="Z12270" s="43"/>
      <c r="AA12270" s="43"/>
      <c r="AB12270" s="43"/>
      <c r="AC12270" s="43"/>
      <c r="AD12270" s="43"/>
      <c r="AE12270" s="43"/>
      <c r="AF12270" s="43"/>
      <c r="AG12270" s="43"/>
      <c r="AH12270" s="43"/>
      <c r="AI12270" s="43"/>
      <c r="AM12270" s="42" t="s">
        <v>940</v>
      </c>
      <c r="AN12270" s="43"/>
      <c r="AO12270" s="43"/>
      <c r="AP12270" s="43"/>
      <c r="AQ12270" s="43"/>
      <c r="AR12270" s="43"/>
      <c r="AS12270" s="43"/>
      <c r="AT12270" s="43"/>
      <c r="AU12270" s="43"/>
      <c r="AV12270" s="43"/>
      <c r="AW12270" s="43"/>
      <c r="AX12270" s="43"/>
      <c r="AY12270" s="43"/>
      <c r="AZ12270" s="43"/>
      <c r="BA12270" s="43"/>
      <c r="BB12270" s="43"/>
      <c r="BC12270" s="43"/>
      <c r="BD12270" s="43"/>
      <c r="BE12270" s="43"/>
      <c r="BF12270" s="43"/>
      <c r="BG12270" s="43"/>
      <c r="BH12270" s="43"/>
      <c r="BI12270" s="43"/>
      <c r="BJ12270" s="43"/>
      <c r="BK12270" s="43"/>
      <c r="BL12270" s="43"/>
      <c r="BM12270" s="43"/>
      <c r="BN12270" s="43"/>
      <c r="BO12270" s="43"/>
      <c r="BP12270" s="43"/>
      <c r="BS12270" s="42" t="s">
        <v>1035</v>
      </c>
      <c r="BT12270" s="43"/>
      <c r="BU12270" s="43"/>
      <c r="BV12270" s="43"/>
      <c r="BW12270" s="43"/>
      <c r="BX12270" s="43"/>
      <c r="BY12270" s="43"/>
      <c r="BZ12270" s="43"/>
      <c r="CA12270" s="43"/>
      <c r="CB12270" s="43"/>
      <c r="CC12270" s="43"/>
      <c r="CD12270" s="43"/>
      <c r="CE12270" s="43"/>
      <c r="CF12270" s="43"/>
      <c r="CG12270" s="43"/>
      <c r="CH12270" s="43"/>
      <c r="CI12270" s="43"/>
      <c r="CJ12270" s="43"/>
      <c r="CK12270" s="43"/>
      <c r="CL12270" s="43"/>
      <c r="CM12270" s="43"/>
      <c r="CN12270" s="43"/>
      <c r="CO12270" s="43"/>
      <c r="CP12270" s="43"/>
      <c r="CQ12270" s="43"/>
      <c r="CR12270" s="43"/>
      <c r="CS12270" s="43"/>
      <c r="CT12270" s="43"/>
    </row>
    <row r="12271" spans="6:98" x14ac:dyDescent="0.25">
      <c r="F12271" s="42" t="s">
        <v>2116</v>
      </c>
      <c r="G12271" s="43"/>
      <c r="H12271" s="43"/>
      <c r="I12271" s="43"/>
      <c r="J12271" s="43"/>
      <c r="K12271" s="43"/>
      <c r="L12271" s="43"/>
      <c r="M12271" s="43"/>
      <c r="N12271" s="43"/>
      <c r="O12271" s="43"/>
      <c r="P12271" s="43"/>
      <c r="Q12271" s="43"/>
      <c r="R12271" s="43"/>
      <c r="S12271" s="43"/>
      <c r="T12271" s="43"/>
      <c r="U12271" s="43"/>
      <c r="V12271" s="43"/>
      <c r="W12271" s="43"/>
      <c r="X12271" s="43"/>
      <c r="Y12271" s="43"/>
      <c r="Z12271" s="43"/>
      <c r="AA12271" s="43"/>
      <c r="AB12271" s="43"/>
      <c r="AC12271" s="43"/>
      <c r="AD12271" s="43"/>
      <c r="AE12271" s="43"/>
      <c r="AF12271" s="43"/>
      <c r="AG12271" s="43"/>
      <c r="AH12271" s="43"/>
      <c r="AI12271" s="43"/>
      <c r="AM12271" s="42" t="s">
        <v>2193</v>
      </c>
      <c r="AN12271" s="43"/>
      <c r="AO12271" s="43"/>
      <c r="AP12271" s="43"/>
      <c r="AQ12271" s="43"/>
      <c r="AR12271" s="43"/>
      <c r="AS12271" s="43"/>
      <c r="AT12271" s="43"/>
      <c r="AU12271" s="43"/>
      <c r="AV12271" s="43"/>
      <c r="AW12271" s="43"/>
      <c r="AX12271" s="43"/>
      <c r="AY12271" s="43"/>
      <c r="AZ12271" s="43"/>
      <c r="BA12271" s="43"/>
      <c r="BB12271" s="43"/>
      <c r="BC12271" s="43"/>
      <c r="BD12271" s="43"/>
      <c r="BE12271" s="43"/>
      <c r="BF12271" s="43"/>
      <c r="BG12271" s="43"/>
      <c r="BH12271" s="43"/>
      <c r="BI12271" s="43"/>
      <c r="BJ12271" s="43"/>
      <c r="BK12271" s="43"/>
      <c r="BL12271" s="43"/>
      <c r="BM12271" s="43"/>
      <c r="BN12271" s="43"/>
      <c r="BO12271" s="43"/>
      <c r="BP12271" s="43"/>
      <c r="BS12271" s="42" t="s">
        <v>2198</v>
      </c>
      <c r="BT12271" s="43"/>
      <c r="BU12271" s="43"/>
      <c r="BV12271" s="43"/>
      <c r="BW12271" s="43"/>
      <c r="BX12271" s="43"/>
      <c r="BY12271" s="43"/>
      <c r="BZ12271" s="43"/>
      <c r="CA12271" s="43"/>
      <c r="CB12271" s="43"/>
      <c r="CC12271" s="43"/>
      <c r="CD12271" s="43"/>
      <c r="CE12271" s="43"/>
      <c r="CF12271" s="43"/>
      <c r="CG12271" s="43"/>
      <c r="CH12271" s="43"/>
      <c r="CI12271" s="43"/>
      <c r="CJ12271" s="43"/>
      <c r="CK12271" s="43"/>
      <c r="CL12271" s="43"/>
      <c r="CM12271" s="43"/>
      <c r="CN12271" s="43"/>
      <c r="CO12271" s="43"/>
      <c r="CP12271" s="43"/>
      <c r="CQ12271" s="43"/>
      <c r="CR12271" s="43"/>
      <c r="CS12271" s="43"/>
      <c r="CT12271" s="43"/>
    </row>
    <row r="12272" spans="6:98" x14ac:dyDescent="0.25">
      <c r="F12272" s="42" t="s">
        <v>2117</v>
      </c>
      <c r="G12272" s="43"/>
      <c r="H12272" s="43"/>
      <c r="I12272" s="43"/>
      <c r="J12272" s="43"/>
      <c r="K12272" s="43"/>
      <c r="L12272" s="43"/>
      <c r="M12272" s="43"/>
      <c r="N12272" s="43"/>
      <c r="O12272" s="43"/>
      <c r="P12272" s="43"/>
      <c r="Q12272" s="43"/>
      <c r="R12272" s="43"/>
      <c r="S12272" s="43"/>
      <c r="T12272" s="43"/>
      <c r="U12272" s="43"/>
      <c r="V12272" s="43"/>
      <c r="W12272" s="43"/>
      <c r="X12272" s="43"/>
      <c r="Y12272" s="43"/>
      <c r="Z12272" s="43"/>
      <c r="AA12272" s="43"/>
      <c r="AB12272" s="43"/>
      <c r="AC12272" s="43"/>
      <c r="AD12272" s="43"/>
      <c r="AE12272" s="43"/>
      <c r="AF12272" s="43"/>
      <c r="AG12272" s="43"/>
      <c r="AH12272" s="43"/>
      <c r="AI12272" s="43"/>
      <c r="AM12272" s="42" t="s">
        <v>2194</v>
      </c>
      <c r="AN12272" s="43"/>
      <c r="AO12272" s="43"/>
      <c r="AP12272" s="43"/>
      <c r="AQ12272" s="43"/>
      <c r="AR12272" s="43"/>
      <c r="AS12272" s="43"/>
      <c r="AT12272" s="43"/>
      <c r="AU12272" s="43"/>
      <c r="AV12272" s="43"/>
      <c r="AW12272" s="43"/>
      <c r="AX12272" s="43"/>
      <c r="AY12272" s="43"/>
      <c r="AZ12272" s="43"/>
      <c r="BA12272" s="43"/>
      <c r="BB12272" s="43"/>
      <c r="BC12272" s="43"/>
      <c r="BD12272" s="43"/>
      <c r="BE12272" s="43"/>
      <c r="BF12272" s="43"/>
      <c r="BG12272" s="43"/>
      <c r="BH12272" s="43"/>
      <c r="BI12272" s="43"/>
      <c r="BJ12272" s="43"/>
      <c r="BK12272" s="43"/>
      <c r="BL12272" s="43"/>
      <c r="BM12272" s="43"/>
      <c r="BN12272" s="43"/>
      <c r="BO12272" s="43"/>
      <c r="BP12272" s="43"/>
      <c r="BS12272" s="42"/>
      <c r="BT12272" s="43"/>
      <c r="BU12272" s="43"/>
      <c r="BV12272" s="43"/>
      <c r="BW12272" s="43"/>
      <c r="BX12272" s="43"/>
      <c r="BY12272" s="43"/>
      <c r="BZ12272" s="43"/>
      <c r="CA12272" s="43"/>
      <c r="CB12272" s="43"/>
      <c r="CC12272" s="43"/>
      <c r="CD12272" s="43"/>
      <c r="CE12272" s="43"/>
      <c r="CF12272" s="43"/>
      <c r="CG12272" s="43"/>
      <c r="CH12272" s="43"/>
      <c r="CI12272" s="43"/>
      <c r="CJ12272" s="43"/>
      <c r="CK12272" s="43"/>
      <c r="CL12272" s="43"/>
      <c r="CM12272" s="43"/>
      <c r="CN12272" s="43"/>
      <c r="CO12272" s="43"/>
      <c r="CP12272" s="43"/>
      <c r="CQ12272" s="43"/>
      <c r="CR12272" s="43"/>
      <c r="CS12272" s="43"/>
      <c r="CT12272" s="43"/>
    </row>
    <row r="12273" spans="6:98" x14ac:dyDescent="0.25">
      <c r="F12273" s="42" t="s">
        <v>2113</v>
      </c>
      <c r="G12273" s="43"/>
      <c r="H12273" s="43"/>
      <c r="I12273" s="43"/>
      <c r="J12273" s="43"/>
      <c r="K12273" s="43"/>
      <c r="L12273" s="43"/>
      <c r="M12273" s="43"/>
      <c r="N12273" s="43"/>
      <c r="O12273" s="43"/>
      <c r="P12273" s="43"/>
      <c r="Q12273" s="43"/>
      <c r="R12273" s="43"/>
      <c r="S12273" s="43"/>
      <c r="T12273" s="43"/>
      <c r="U12273" s="43"/>
      <c r="V12273" s="43"/>
      <c r="W12273" s="43"/>
      <c r="X12273" s="43"/>
      <c r="Y12273" s="43"/>
      <c r="Z12273" s="43"/>
      <c r="AA12273" s="43"/>
      <c r="AB12273" s="43"/>
      <c r="AC12273" s="43"/>
      <c r="AD12273" s="43"/>
      <c r="AE12273" s="43"/>
      <c r="AF12273" s="43"/>
      <c r="AG12273" s="43"/>
      <c r="AH12273" s="43"/>
      <c r="AI12273" s="43"/>
      <c r="AM12273" s="42" t="s">
        <v>2195</v>
      </c>
      <c r="AN12273" s="43"/>
      <c r="AO12273" s="43"/>
      <c r="AP12273" s="43"/>
      <c r="AQ12273" s="43"/>
      <c r="AR12273" s="43"/>
      <c r="AS12273" s="43"/>
      <c r="AT12273" s="43"/>
      <c r="AU12273" s="43"/>
      <c r="AV12273" s="43"/>
      <c r="AW12273" s="43"/>
      <c r="AX12273" s="43"/>
      <c r="AY12273" s="43"/>
      <c r="AZ12273" s="43"/>
      <c r="BA12273" s="43"/>
      <c r="BB12273" s="43"/>
      <c r="BC12273" s="43"/>
      <c r="BD12273" s="43"/>
      <c r="BE12273" s="43"/>
      <c r="BF12273" s="43"/>
      <c r="BG12273" s="43"/>
      <c r="BH12273" s="43"/>
      <c r="BI12273" s="43"/>
      <c r="BJ12273" s="43"/>
      <c r="BK12273" s="43"/>
      <c r="BL12273" s="43"/>
      <c r="BM12273" s="43"/>
      <c r="BN12273" s="43"/>
      <c r="BO12273" s="43"/>
      <c r="BP12273" s="43"/>
      <c r="BS12273" s="42" t="s">
        <v>960</v>
      </c>
      <c r="BT12273" s="43"/>
      <c r="BU12273" s="43"/>
      <c r="BV12273" s="43"/>
      <c r="BW12273" s="43"/>
      <c r="BX12273" s="43"/>
      <c r="BY12273" s="43"/>
      <c r="BZ12273" s="43"/>
      <c r="CA12273" s="43"/>
      <c r="CB12273" s="43"/>
      <c r="CC12273" s="43"/>
      <c r="CD12273" s="43"/>
      <c r="CE12273" s="43"/>
      <c r="CF12273" s="43"/>
      <c r="CG12273" s="43"/>
      <c r="CH12273" s="43"/>
      <c r="CI12273" s="43"/>
      <c r="CJ12273" s="43"/>
      <c r="CK12273" s="43"/>
      <c r="CL12273" s="43"/>
      <c r="CM12273" s="43"/>
      <c r="CN12273" s="43"/>
      <c r="CO12273" s="43"/>
      <c r="CP12273" s="43"/>
      <c r="CQ12273" s="43"/>
      <c r="CR12273" s="43"/>
      <c r="CS12273" s="43"/>
      <c r="CT12273" s="43"/>
    </row>
    <row r="12274" spans="6:98" x14ac:dyDescent="0.25">
      <c r="F12274" s="42" t="s">
        <v>2115</v>
      </c>
      <c r="G12274" s="43"/>
      <c r="H12274" s="43"/>
      <c r="I12274" s="43"/>
      <c r="J12274" s="43"/>
      <c r="K12274" s="43"/>
      <c r="L12274" s="43"/>
      <c r="M12274" s="43"/>
      <c r="N12274" s="43"/>
      <c r="O12274" s="43"/>
      <c r="P12274" s="43"/>
      <c r="Q12274" s="43"/>
      <c r="R12274" s="43"/>
      <c r="S12274" s="43"/>
      <c r="T12274" s="43"/>
      <c r="U12274" s="43"/>
      <c r="V12274" s="43"/>
      <c r="W12274" s="43"/>
      <c r="X12274" s="43"/>
      <c r="Y12274" s="43"/>
      <c r="Z12274" s="43"/>
      <c r="AA12274" s="43"/>
      <c r="AB12274" s="43"/>
      <c r="AC12274" s="43"/>
      <c r="AD12274" s="43"/>
      <c r="AE12274" s="43"/>
      <c r="AF12274" s="43"/>
      <c r="AG12274" s="43"/>
      <c r="AH12274" s="43"/>
      <c r="AI12274" s="43"/>
      <c r="AM12274" s="42" t="s">
        <v>2196</v>
      </c>
      <c r="AN12274" s="43"/>
      <c r="AO12274" s="43"/>
      <c r="AP12274" s="43"/>
      <c r="AQ12274" s="43"/>
      <c r="AR12274" s="43"/>
      <c r="AS12274" s="43"/>
      <c r="AT12274" s="43"/>
      <c r="AU12274" s="43"/>
      <c r="AV12274" s="43"/>
      <c r="AW12274" s="43"/>
      <c r="AX12274" s="43"/>
      <c r="AY12274" s="43"/>
      <c r="AZ12274" s="43"/>
      <c r="BA12274" s="43"/>
      <c r="BB12274" s="43"/>
      <c r="BC12274" s="43"/>
      <c r="BD12274" s="43"/>
      <c r="BE12274" s="43"/>
      <c r="BF12274" s="43"/>
      <c r="BG12274" s="43"/>
      <c r="BH12274" s="43"/>
      <c r="BI12274" s="43"/>
      <c r="BJ12274" s="43"/>
      <c r="BK12274" s="43"/>
      <c r="BL12274" s="43"/>
      <c r="BM12274" s="43"/>
      <c r="BN12274" s="43"/>
      <c r="BO12274" s="43"/>
      <c r="BP12274" s="43"/>
      <c r="BS12274" s="42" t="s">
        <v>738</v>
      </c>
      <c r="BT12274" s="43"/>
      <c r="BU12274" s="43"/>
      <c r="BV12274" s="43"/>
      <c r="BW12274" s="43"/>
      <c r="BX12274" s="43"/>
      <c r="BY12274" s="43"/>
      <c r="BZ12274" s="43"/>
      <c r="CA12274" s="43"/>
      <c r="CB12274" s="43"/>
      <c r="CC12274" s="43"/>
      <c r="CD12274" s="43"/>
      <c r="CE12274" s="43"/>
      <c r="CF12274" s="43"/>
      <c r="CG12274" s="43"/>
      <c r="CH12274" s="43"/>
      <c r="CI12274" s="43"/>
      <c r="CJ12274" s="43"/>
      <c r="CK12274" s="43"/>
      <c r="CL12274" s="43"/>
      <c r="CM12274" s="43"/>
      <c r="CN12274" s="43"/>
      <c r="CO12274" s="43"/>
      <c r="CP12274" s="43"/>
      <c r="CQ12274" s="43"/>
      <c r="CR12274" s="43"/>
      <c r="CS12274" s="43"/>
      <c r="CT12274" s="43"/>
    </row>
    <row r="12275" spans="6:98" x14ac:dyDescent="0.25">
      <c r="F12275" s="42"/>
      <c r="G12275" s="43"/>
      <c r="H12275" s="43"/>
      <c r="I12275" s="43"/>
      <c r="J12275" s="43"/>
      <c r="K12275" s="43"/>
      <c r="L12275" s="43"/>
      <c r="M12275" s="43"/>
      <c r="N12275" s="43"/>
      <c r="O12275" s="43"/>
      <c r="P12275" s="43"/>
      <c r="Q12275" s="43"/>
      <c r="R12275" s="43"/>
      <c r="S12275" s="43"/>
      <c r="T12275" s="43"/>
      <c r="U12275" s="43"/>
      <c r="V12275" s="43"/>
      <c r="W12275" s="43"/>
      <c r="X12275" s="43"/>
      <c r="Y12275" s="43"/>
      <c r="Z12275" s="43"/>
      <c r="AA12275" s="43"/>
      <c r="AB12275" s="43"/>
      <c r="AC12275" s="43"/>
      <c r="AD12275" s="43"/>
      <c r="AE12275" s="43"/>
      <c r="AF12275" s="43"/>
      <c r="AG12275" s="43"/>
      <c r="AH12275" s="43"/>
      <c r="AI12275" s="43"/>
      <c r="AM12275" s="42" t="s">
        <v>2114</v>
      </c>
      <c r="AN12275" s="43"/>
      <c r="AO12275" s="43"/>
      <c r="AP12275" s="43"/>
      <c r="AQ12275" s="43"/>
      <c r="AR12275" s="43"/>
      <c r="AS12275" s="43"/>
      <c r="AT12275" s="43"/>
      <c r="AU12275" s="43"/>
      <c r="AV12275" s="43"/>
      <c r="AW12275" s="43"/>
      <c r="AX12275" s="43"/>
      <c r="AY12275" s="43"/>
      <c r="AZ12275" s="43"/>
      <c r="BA12275" s="43"/>
      <c r="BB12275" s="43"/>
      <c r="BC12275" s="43"/>
      <c r="BD12275" s="43"/>
      <c r="BE12275" s="43"/>
      <c r="BF12275" s="43"/>
      <c r="BG12275" s="43"/>
      <c r="BH12275" s="43"/>
      <c r="BI12275" s="43"/>
      <c r="BJ12275" s="43"/>
      <c r="BK12275" s="43"/>
      <c r="BL12275" s="43"/>
      <c r="BM12275" s="43"/>
      <c r="BN12275" s="43"/>
      <c r="BO12275" s="43"/>
      <c r="BP12275" s="43"/>
      <c r="BS12275" s="42"/>
      <c r="BT12275" s="43"/>
      <c r="BU12275" s="43"/>
      <c r="BV12275" s="43"/>
      <c r="BW12275" s="43"/>
      <c r="BX12275" s="43"/>
      <c r="BY12275" s="43"/>
      <c r="BZ12275" s="43"/>
      <c r="CA12275" s="43"/>
      <c r="CB12275" s="43"/>
      <c r="CC12275" s="43"/>
      <c r="CD12275" s="43"/>
      <c r="CE12275" s="43"/>
      <c r="CF12275" s="43"/>
      <c r="CG12275" s="43"/>
      <c r="CH12275" s="43"/>
      <c r="CI12275" s="43"/>
      <c r="CJ12275" s="43"/>
      <c r="CK12275" s="43"/>
      <c r="CL12275" s="43"/>
      <c r="CM12275" s="43"/>
      <c r="CN12275" s="43"/>
      <c r="CO12275" s="43"/>
      <c r="CP12275" s="43"/>
      <c r="CQ12275" s="43"/>
      <c r="CR12275" s="43"/>
      <c r="CS12275" s="43"/>
      <c r="CT12275" s="43"/>
    </row>
    <row r="12276" spans="6:98" x14ac:dyDescent="0.25">
      <c r="F12276" s="42" t="s">
        <v>952</v>
      </c>
      <c r="G12276" s="43"/>
      <c r="H12276" s="43"/>
      <c r="I12276" s="43"/>
      <c r="J12276" s="43"/>
      <c r="K12276" s="43"/>
      <c r="L12276" s="43"/>
      <c r="M12276" s="43"/>
      <c r="N12276" s="43"/>
      <c r="O12276" s="43"/>
      <c r="P12276" s="43"/>
      <c r="Q12276" s="43"/>
      <c r="R12276" s="43"/>
      <c r="S12276" s="43"/>
      <c r="T12276" s="43"/>
      <c r="U12276" s="43"/>
      <c r="V12276" s="43"/>
      <c r="W12276" s="43"/>
      <c r="X12276" s="43"/>
      <c r="Y12276" s="43"/>
      <c r="Z12276" s="43"/>
      <c r="AA12276" s="43"/>
      <c r="AB12276" s="43"/>
      <c r="AC12276" s="43"/>
      <c r="AD12276" s="43"/>
      <c r="AE12276" s="43"/>
      <c r="AF12276" s="43"/>
      <c r="AG12276" s="43"/>
      <c r="AH12276" s="43"/>
      <c r="AI12276" s="43"/>
      <c r="AM12276" s="42"/>
      <c r="AN12276" s="43"/>
      <c r="AO12276" s="43"/>
      <c r="AP12276" s="43"/>
      <c r="AQ12276" s="43"/>
      <c r="AR12276" s="43"/>
      <c r="AS12276" s="43"/>
      <c r="AT12276" s="43"/>
      <c r="AU12276" s="43"/>
      <c r="AV12276" s="43"/>
      <c r="AW12276" s="43"/>
      <c r="AX12276" s="43"/>
      <c r="AY12276" s="43"/>
      <c r="AZ12276" s="43"/>
      <c r="BA12276" s="43"/>
      <c r="BB12276" s="43"/>
      <c r="BC12276" s="43"/>
      <c r="BD12276" s="43"/>
      <c r="BE12276" s="43"/>
      <c r="BF12276" s="43"/>
      <c r="BG12276" s="43"/>
      <c r="BH12276" s="43"/>
      <c r="BI12276" s="43"/>
      <c r="BJ12276" s="43"/>
      <c r="BK12276" s="43"/>
      <c r="BL12276" s="43"/>
      <c r="BM12276" s="43"/>
      <c r="BN12276" s="43"/>
      <c r="BO12276" s="43"/>
      <c r="BP12276" s="43"/>
      <c r="BS12276" s="42" t="s">
        <v>904</v>
      </c>
      <c r="BT12276" s="43"/>
      <c r="BU12276" s="43"/>
      <c r="BV12276" s="43"/>
      <c r="BW12276" s="43"/>
      <c r="BX12276" s="43"/>
      <c r="BY12276" s="43"/>
      <c r="BZ12276" s="43"/>
      <c r="CA12276" s="43"/>
      <c r="CB12276" s="43"/>
      <c r="CC12276" s="43"/>
      <c r="CD12276" s="43"/>
      <c r="CE12276" s="43"/>
      <c r="CF12276" s="43"/>
      <c r="CG12276" s="43"/>
      <c r="CH12276" s="43"/>
      <c r="CI12276" s="43"/>
      <c r="CJ12276" s="43"/>
      <c r="CK12276" s="43"/>
      <c r="CL12276" s="43"/>
      <c r="CM12276" s="43"/>
      <c r="CN12276" s="43"/>
      <c r="CO12276" s="43"/>
      <c r="CP12276" s="43"/>
      <c r="CQ12276" s="43"/>
      <c r="CR12276" s="43"/>
      <c r="CS12276" s="43"/>
      <c r="CT12276" s="43"/>
    </row>
    <row r="12277" spans="6:98" x14ac:dyDescent="0.25">
      <c r="F12277" s="42" t="s">
        <v>988</v>
      </c>
      <c r="G12277" s="43"/>
      <c r="H12277" s="43"/>
      <c r="I12277" s="43"/>
      <c r="J12277" s="43"/>
      <c r="K12277" s="43"/>
      <c r="L12277" s="43"/>
      <c r="M12277" s="43"/>
      <c r="N12277" s="43"/>
      <c r="O12277" s="43"/>
      <c r="P12277" s="43"/>
      <c r="Q12277" s="43"/>
      <c r="R12277" s="43"/>
      <c r="S12277" s="43"/>
      <c r="T12277" s="43"/>
      <c r="U12277" s="43"/>
      <c r="V12277" s="43"/>
      <c r="W12277" s="43"/>
      <c r="X12277" s="43"/>
      <c r="Y12277" s="43"/>
      <c r="Z12277" s="43"/>
      <c r="AA12277" s="43"/>
      <c r="AB12277" s="43"/>
      <c r="AC12277" s="43"/>
      <c r="AD12277" s="43"/>
      <c r="AE12277" s="43"/>
      <c r="AF12277" s="43"/>
      <c r="AG12277" s="43"/>
      <c r="AH12277" s="43"/>
      <c r="AI12277" s="43"/>
      <c r="AM12277" s="42" t="s">
        <v>952</v>
      </c>
      <c r="AN12277" s="43"/>
      <c r="AO12277" s="43"/>
      <c r="AP12277" s="43"/>
      <c r="AQ12277" s="43"/>
      <c r="AR12277" s="43"/>
      <c r="AS12277" s="43"/>
      <c r="AT12277" s="43"/>
      <c r="AU12277" s="43"/>
      <c r="AV12277" s="43"/>
      <c r="AW12277" s="43"/>
      <c r="AX12277" s="43"/>
      <c r="AY12277" s="43"/>
      <c r="AZ12277" s="43"/>
      <c r="BA12277" s="43"/>
      <c r="BB12277" s="43"/>
      <c r="BC12277" s="43"/>
      <c r="BD12277" s="43"/>
      <c r="BE12277" s="43"/>
      <c r="BF12277" s="43"/>
      <c r="BG12277" s="43"/>
      <c r="BH12277" s="43"/>
      <c r="BI12277" s="43"/>
      <c r="BJ12277" s="43"/>
      <c r="BK12277" s="43"/>
      <c r="BL12277" s="43"/>
      <c r="BM12277" s="43"/>
      <c r="BN12277" s="43"/>
      <c r="BO12277" s="43"/>
      <c r="BP12277" s="43"/>
    </row>
    <row r="12278" spans="6:98" x14ac:dyDescent="0.25">
      <c r="F12278" s="42" t="s">
        <v>989</v>
      </c>
      <c r="G12278" s="43"/>
      <c r="H12278" s="43"/>
      <c r="I12278" s="43"/>
      <c r="J12278" s="43"/>
      <c r="K12278" s="43"/>
      <c r="L12278" s="43"/>
      <c r="M12278" s="43"/>
      <c r="N12278" s="43"/>
      <c r="O12278" s="43"/>
      <c r="P12278" s="43"/>
      <c r="Q12278" s="43"/>
      <c r="R12278" s="43"/>
      <c r="S12278" s="43"/>
      <c r="T12278" s="43"/>
      <c r="U12278" s="43"/>
      <c r="V12278" s="43"/>
      <c r="W12278" s="43"/>
      <c r="X12278" s="43"/>
      <c r="Y12278" s="43"/>
      <c r="Z12278" s="43"/>
      <c r="AA12278" s="43"/>
      <c r="AB12278" s="43"/>
      <c r="AC12278" s="43"/>
      <c r="AD12278" s="43"/>
      <c r="AE12278" s="43"/>
      <c r="AF12278" s="43"/>
      <c r="AG12278" s="43"/>
      <c r="AH12278" s="43"/>
      <c r="AI12278" s="43"/>
      <c r="AM12278" s="42" t="s">
        <v>988</v>
      </c>
      <c r="AN12278" s="43"/>
      <c r="AO12278" s="43"/>
      <c r="AP12278" s="43"/>
      <c r="AQ12278" s="43"/>
      <c r="AR12278" s="43"/>
      <c r="AS12278" s="43"/>
      <c r="AT12278" s="43"/>
      <c r="AU12278" s="43"/>
      <c r="AV12278" s="43"/>
      <c r="AW12278" s="43"/>
      <c r="AX12278" s="43"/>
      <c r="AY12278" s="43"/>
      <c r="AZ12278" s="43"/>
      <c r="BA12278" s="43"/>
      <c r="BB12278" s="43"/>
      <c r="BC12278" s="43"/>
      <c r="BD12278" s="43"/>
      <c r="BE12278" s="43"/>
      <c r="BF12278" s="43"/>
      <c r="BG12278" s="43"/>
      <c r="BH12278" s="43"/>
      <c r="BI12278" s="43"/>
      <c r="BJ12278" s="43"/>
      <c r="BK12278" s="43"/>
      <c r="BL12278" s="43"/>
      <c r="BM12278" s="43"/>
      <c r="BN12278" s="43"/>
      <c r="BO12278" s="43"/>
      <c r="BP12278" s="43"/>
    </row>
    <row r="12279" spans="6:98" x14ac:dyDescent="0.25">
      <c r="F12279" s="42" t="s">
        <v>990</v>
      </c>
      <c r="G12279" s="43"/>
      <c r="H12279" s="43"/>
      <c r="I12279" s="43"/>
      <c r="J12279" s="43"/>
      <c r="K12279" s="43"/>
      <c r="L12279" s="43"/>
      <c r="M12279" s="43"/>
      <c r="N12279" s="43"/>
      <c r="O12279" s="43"/>
      <c r="P12279" s="43"/>
      <c r="Q12279" s="43"/>
      <c r="R12279" s="43"/>
      <c r="S12279" s="43"/>
      <c r="T12279" s="43"/>
      <c r="U12279" s="43"/>
      <c r="V12279" s="43"/>
      <c r="W12279" s="43"/>
      <c r="X12279" s="43"/>
      <c r="Y12279" s="43"/>
      <c r="Z12279" s="43"/>
      <c r="AA12279" s="43"/>
      <c r="AB12279" s="43"/>
      <c r="AC12279" s="43"/>
      <c r="AD12279" s="43"/>
      <c r="AE12279" s="43"/>
      <c r="AF12279" s="43"/>
      <c r="AG12279" s="43"/>
      <c r="AH12279" s="43"/>
      <c r="AI12279" s="43"/>
      <c r="AM12279" s="42" t="s">
        <v>989</v>
      </c>
      <c r="AN12279" s="43"/>
      <c r="AO12279" s="43"/>
      <c r="AP12279" s="43"/>
      <c r="AQ12279" s="43"/>
      <c r="AR12279" s="43"/>
      <c r="AS12279" s="43"/>
      <c r="AT12279" s="43"/>
      <c r="AU12279" s="43"/>
      <c r="AV12279" s="43"/>
      <c r="AW12279" s="43"/>
      <c r="AX12279" s="43"/>
      <c r="AY12279" s="43"/>
      <c r="AZ12279" s="43"/>
      <c r="BA12279" s="43"/>
      <c r="BB12279" s="43"/>
      <c r="BC12279" s="43"/>
      <c r="BD12279" s="43"/>
      <c r="BE12279" s="43"/>
      <c r="BF12279" s="43"/>
      <c r="BG12279" s="43"/>
      <c r="BH12279" s="43"/>
      <c r="BI12279" s="43"/>
      <c r="BJ12279" s="43"/>
      <c r="BK12279" s="43"/>
      <c r="BL12279" s="43"/>
      <c r="BM12279" s="43"/>
      <c r="BN12279" s="43"/>
      <c r="BO12279" s="43"/>
      <c r="BP12279" s="43"/>
    </row>
    <row r="12280" spans="6:98" x14ac:dyDescent="0.25">
      <c r="F12280" s="42" t="s">
        <v>991</v>
      </c>
      <c r="G12280" s="43"/>
      <c r="H12280" s="43"/>
      <c r="I12280" s="43"/>
      <c r="J12280" s="43"/>
      <c r="K12280" s="43"/>
      <c r="L12280" s="43"/>
      <c r="M12280" s="43"/>
      <c r="N12280" s="43"/>
      <c r="O12280" s="43"/>
      <c r="P12280" s="43"/>
      <c r="Q12280" s="43"/>
      <c r="R12280" s="43"/>
      <c r="S12280" s="43"/>
      <c r="T12280" s="43"/>
      <c r="U12280" s="43"/>
      <c r="V12280" s="43"/>
      <c r="W12280" s="43"/>
      <c r="X12280" s="43"/>
      <c r="Y12280" s="43"/>
      <c r="Z12280" s="43"/>
      <c r="AA12280" s="43"/>
      <c r="AB12280" s="43"/>
      <c r="AC12280" s="43"/>
      <c r="AD12280" s="43"/>
      <c r="AE12280" s="43"/>
      <c r="AF12280" s="43"/>
      <c r="AG12280" s="43"/>
      <c r="AH12280" s="43"/>
      <c r="AI12280" s="43"/>
      <c r="AM12280" s="42" t="s">
        <v>990</v>
      </c>
      <c r="AN12280" s="43"/>
      <c r="AO12280" s="43"/>
      <c r="AP12280" s="43"/>
      <c r="AQ12280" s="43"/>
      <c r="AR12280" s="43"/>
      <c r="AS12280" s="43"/>
      <c r="AT12280" s="43"/>
      <c r="AU12280" s="43"/>
      <c r="AV12280" s="43"/>
      <c r="AW12280" s="43"/>
      <c r="AX12280" s="43"/>
      <c r="AY12280" s="43"/>
      <c r="AZ12280" s="43"/>
      <c r="BA12280" s="43"/>
      <c r="BB12280" s="43"/>
      <c r="BC12280" s="43"/>
      <c r="BD12280" s="43"/>
      <c r="BE12280" s="43"/>
      <c r="BF12280" s="43"/>
      <c r="BG12280" s="43"/>
      <c r="BH12280" s="43"/>
      <c r="BI12280" s="43"/>
      <c r="BJ12280" s="43"/>
      <c r="BK12280" s="43"/>
      <c r="BL12280" s="43"/>
      <c r="BM12280" s="43"/>
      <c r="BN12280" s="43"/>
      <c r="BO12280" s="43"/>
      <c r="BP12280" s="43"/>
    </row>
    <row r="12281" spans="6:98" x14ac:dyDescent="0.25">
      <c r="F12281" s="42" t="s">
        <v>993</v>
      </c>
      <c r="G12281" s="43"/>
      <c r="H12281" s="43"/>
      <c r="I12281" s="43"/>
      <c r="J12281" s="43"/>
      <c r="K12281" s="43"/>
      <c r="L12281" s="43"/>
      <c r="M12281" s="43"/>
      <c r="N12281" s="43"/>
      <c r="O12281" s="43"/>
      <c r="P12281" s="43"/>
      <c r="Q12281" s="43"/>
      <c r="R12281" s="43"/>
      <c r="S12281" s="43"/>
      <c r="T12281" s="43"/>
      <c r="U12281" s="43"/>
      <c r="V12281" s="43"/>
      <c r="W12281" s="43"/>
      <c r="X12281" s="43"/>
      <c r="Y12281" s="43"/>
      <c r="Z12281" s="43"/>
      <c r="AA12281" s="43"/>
      <c r="AB12281" s="43"/>
      <c r="AC12281" s="43"/>
      <c r="AD12281" s="43"/>
      <c r="AE12281" s="43"/>
      <c r="AF12281" s="43"/>
      <c r="AG12281" s="43"/>
      <c r="AH12281" s="43"/>
      <c r="AI12281" s="43"/>
      <c r="AM12281" s="42" t="s">
        <v>991</v>
      </c>
      <c r="AN12281" s="43"/>
      <c r="AO12281" s="43"/>
      <c r="AP12281" s="43"/>
      <c r="AQ12281" s="43"/>
      <c r="AR12281" s="43"/>
      <c r="AS12281" s="43"/>
      <c r="AT12281" s="43"/>
      <c r="AU12281" s="43"/>
      <c r="AV12281" s="43"/>
      <c r="AW12281" s="43"/>
      <c r="AX12281" s="43"/>
      <c r="AY12281" s="43"/>
      <c r="AZ12281" s="43"/>
      <c r="BA12281" s="43"/>
      <c r="BB12281" s="43"/>
      <c r="BC12281" s="43"/>
      <c r="BD12281" s="43"/>
      <c r="BE12281" s="43"/>
      <c r="BF12281" s="43"/>
      <c r="BG12281" s="43"/>
      <c r="BH12281" s="43"/>
      <c r="BI12281" s="43"/>
      <c r="BJ12281" s="43"/>
      <c r="BK12281" s="43"/>
      <c r="BL12281" s="43"/>
      <c r="BM12281" s="43"/>
      <c r="BN12281" s="43"/>
      <c r="BO12281" s="43"/>
      <c r="BP12281" s="43"/>
    </row>
    <row r="12282" spans="6:98" x14ac:dyDescent="0.25">
      <c r="F12282" s="42" t="s">
        <v>994</v>
      </c>
      <c r="G12282" s="43"/>
      <c r="H12282" s="43"/>
      <c r="I12282" s="43"/>
      <c r="J12282" s="43"/>
      <c r="K12282" s="43"/>
      <c r="L12282" s="43"/>
      <c r="M12282" s="43"/>
      <c r="N12282" s="43"/>
      <c r="O12282" s="43"/>
      <c r="P12282" s="43"/>
      <c r="Q12282" s="43"/>
      <c r="R12282" s="43"/>
      <c r="S12282" s="43"/>
      <c r="T12282" s="43"/>
      <c r="U12282" s="43"/>
      <c r="V12282" s="43"/>
      <c r="W12282" s="43"/>
      <c r="X12282" s="43"/>
      <c r="Y12282" s="43"/>
      <c r="Z12282" s="43"/>
      <c r="AA12282" s="43"/>
      <c r="AB12282" s="43"/>
      <c r="AC12282" s="43"/>
      <c r="AD12282" s="43"/>
      <c r="AE12282" s="43"/>
      <c r="AF12282" s="43"/>
      <c r="AG12282" s="43"/>
      <c r="AH12282" s="43"/>
      <c r="AI12282" s="43"/>
      <c r="AM12282" s="42" t="s">
        <v>993</v>
      </c>
      <c r="AN12282" s="43"/>
      <c r="AO12282" s="43"/>
      <c r="AP12282" s="43"/>
      <c r="AQ12282" s="43"/>
      <c r="AR12282" s="43"/>
      <c r="AS12282" s="43"/>
      <c r="AT12282" s="43"/>
      <c r="AU12282" s="43"/>
      <c r="AV12282" s="43"/>
      <c r="AW12282" s="43"/>
      <c r="AX12282" s="43"/>
      <c r="AY12282" s="43"/>
      <c r="AZ12282" s="43"/>
      <c r="BA12282" s="43"/>
      <c r="BB12282" s="43"/>
      <c r="BC12282" s="43"/>
      <c r="BD12282" s="43"/>
      <c r="BE12282" s="43"/>
      <c r="BF12282" s="43"/>
      <c r="BG12282" s="43"/>
      <c r="BH12282" s="43"/>
      <c r="BI12282" s="43"/>
      <c r="BJ12282" s="43"/>
      <c r="BK12282" s="43"/>
      <c r="BL12282" s="43"/>
      <c r="BM12282" s="43"/>
      <c r="BN12282" s="43"/>
      <c r="BO12282" s="43"/>
      <c r="BP12282" s="43"/>
    </row>
    <row r="12283" spans="6:98" x14ac:dyDescent="0.25">
      <c r="F12283" s="42" t="s">
        <v>1996</v>
      </c>
      <c r="G12283" s="43"/>
      <c r="H12283" s="43"/>
      <c r="I12283" s="43"/>
      <c r="J12283" s="43"/>
      <c r="K12283" s="43"/>
      <c r="L12283" s="43"/>
      <c r="M12283" s="43"/>
      <c r="N12283" s="43"/>
      <c r="O12283" s="43"/>
      <c r="P12283" s="43"/>
      <c r="Q12283" s="43"/>
      <c r="R12283" s="43"/>
      <c r="S12283" s="43"/>
      <c r="T12283" s="43"/>
      <c r="U12283" s="43"/>
      <c r="V12283" s="43"/>
      <c r="W12283" s="43"/>
      <c r="X12283" s="43"/>
      <c r="Y12283" s="43"/>
      <c r="Z12283" s="43"/>
      <c r="AA12283" s="43"/>
      <c r="AB12283" s="43"/>
      <c r="AC12283" s="43"/>
      <c r="AD12283" s="43"/>
      <c r="AE12283" s="43"/>
      <c r="AF12283" s="43"/>
      <c r="AG12283" s="43"/>
      <c r="AH12283" s="43"/>
      <c r="AI12283" s="43"/>
      <c r="AM12283" s="42" t="s">
        <v>994</v>
      </c>
      <c r="AN12283" s="43"/>
      <c r="AO12283" s="43"/>
      <c r="AP12283" s="43"/>
      <c r="AQ12283" s="43"/>
      <c r="AR12283" s="43"/>
      <c r="AS12283" s="43"/>
      <c r="AT12283" s="43"/>
      <c r="AU12283" s="43"/>
      <c r="AV12283" s="43"/>
      <c r="AW12283" s="43"/>
      <c r="AX12283" s="43"/>
      <c r="AY12283" s="43"/>
      <c r="AZ12283" s="43"/>
      <c r="BA12283" s="43"/>
      <c r="BB12283" s="43"/>
      <c r="BC12283" s="43"/>
      <c r="BD12283" s="43"/>
      <c r="BE12283" s="43"/>
      <c r="BF12283" s="43"/>
      <c r="BG12283" s="43"/>
      <c r="BH12283" s="43"/>
      <c r="BI12283" s="43"/>
      <c r="BJ12283" s="43"/>
      <c r="BK12283" s="43"/>
      <c r="BL12283" s="43"/>
      <c r="BM12283" s="43"/>
      <c r="BN12283" s="43"/>
      <c r="BO12283" s="43"/>
      <c r="BP12283" s="43"/>
    </row>
    <row r="12284" spans="6:98" x14ac:dyDescent="0.25">
      <c r="F12284" s="42" t="s">
        <v>2112</v>
      </c>
      <c r="G12284" s="43"/>
      <c r="H12284" s="43"/>
      <c r="I12284" s="43"/>
      <c r="J12284" s="43"/>
      <c r="K12284" s="43"/>
      <c r="L12284" s="43"/>
      <c r="M12284" s="43"/>
      <c r="N12284" s="43"/>
      <c r="O12284" s="43"/>
      <c r="P12284" s="43"/>
      <c r="Q12284" s="43"/>
      <c r="R12284" s="43"/>
      <c r="S12284" s="43"/>
      <c r="T12284" s="43"/>
      <c r="U12284" s="43"/>
      <c r="V12284" s="43"/>
      <c r="W12284" s="43"/>
      <c r="X12284" s="43"/>
      <c r="Y12284" s="43"/>
      <c r="Z12284" s="43"/>
      <c r="AA12284" s="43"/>
      <c r="AB12284" s="43"/>
      <c r="AC12284" s="43"/>
      <c r="AD12284" s="43"/>
      <c r="AE12284" s="43"/>
      <c r="AF12284" s="43"/>
      <c r="AG12284" s="43"/>
      <c r="AH12284" s="43"/>
      <c r="AI12284" s="43"/>
      <c r="AM12284" s="42" t="s">
        <v>2190</v>
      </c>
      <c r="AN12284" s="43"/>
      <c r="AO12284" s="43"/>
      <c r="AP12284" s="43"/>
      <c r="AQ12284" s="43"/>
      <c r="AR12284" s="43"/>
      <c r="AS12284" s="43"/>
      <c r="AT12284" s="43"/>
      <c r="AU12284" s="43"/>
      <c r="AV12284" s="43"/>
      <c r="AW12284" s="43"/>
      <c r="AX12284" s="43"/>
      <c r="AY12284" s="43"/>
      <c r="AZ12284" s="43"/>
      <c r="BA12284" s="43"/>
      <c r="BB12284" s="43"/>
      <c r="BC12284" s="43"/>
      <c r="BD12284" s="43"/>
      <c r="BE12284" s="43"/>
      <c r="BF12284" s="43"/>
      <c r="BG12284" s="43"/>
      <c r="BH12284" s="43"/>
      <c r="BI12284" s="43"/>
      <c r="BJ12284" s="43"/>
      <c r="BK12284" s="43"/>
      <c r="BL12284" s="43"/>
      <c r="BM12284" s="43"/>
      <c r="BN12284" s="43"/>
      <c r="BO12284" s="43"/>
      <c r="BP12284" s="43"/>
    </row>
    <row r="12285" spans="6:98" x14ac:dyDescent="0.25">
      <c r="F12285" s="42"/>
      <c r="G12285" s="43"/>
      <c r="H12285" s="43"/>
      <c r="I12285" s="43"/>
      <c r="J12285" s="43"/>
      <c r="K12285" s="43"/>
      <c r="L12285" s="43"/>
      <c r="M12285" s="43"/>
      <c r="N12285" s="43"/>
      <c r="O12285" s="43"/>
      <c r="P12285" s="43"/>
      <c r="Q12285" s="43"/>
      <c r="R12285" s="43"/>
      <c r="S12285" s="43"/>
      <c r="T12285" s="43"/>
      <c r="U12285" s="43"/>
      <c r="V12285" s="43"/>
      <c r="W12285" s="43"/>
      <c r="X12285" s="43"/>
      <c r="Y12285" s="43"/>
      <c r="Z12285" s="43"/>
      <c r="AA12285" s="43"/>
      <c r="AB12285" s="43"/>
      <c r="AC12285" s="43"/>
      <c r="AD12285" s="43"/>
      <c r="AE12285" s="43"/>
      <c r="AF12285" s="43"/>
      <c r="AG12285" s="43"/>
      <c r="AH12285" s="43"/>
      <c r="AI12285" s="43"/>
      <c r="AM12285" s="42" t="s">
        <v>2191</v>
      </c>
      <c r="AN12285" s="43"/>
      <c r="AO12285" s="43"/>
      <c r="AP12285" s="43"/>
      <c r="AQ12285" s="43"/>
      <c r="AR12285" s="43"/>
      <c r="AS12285" s="43"/>
      <c r="AT12285" s="43"/>
      <c r="AU12285" s="43"/>
      <c r="AV12285" s="43"/>
      <c r="AW12285" s="43"/>
      <c r="AX12285" s="43"/>
      <c r="AY12285" s="43"/>
      <c r="AZ12285" s="43"/>
      <c r="BA12285" s="43"/>
      <c r="BB12285" s="43"/>
      <c r="BC12285" s="43"/>
      <c r="BD12285" s="43"/>
      <c r="BE12285" s="43"/>
      <c r="BF12285" s="43"/>
      <c r="BG12285" s="43"/>
      <c r="BH12285" s="43"/>
      <c r="BI12285" s="43"/>
      <c r="BJ12285" s="43"/>
      <c r="BK12285" s="43"/>
      <c r="BL12285" s="43"/>
      <c r="BM12285" s="43"/>
      <c r="BN12285" s="43"/>
      <c r="BO12285" s="43"/>
      <c r="BP12285" s="43"/>
    </row>
    <row r="12286" spans="6:98" x14ac:dyDescent="0.25">
      <c r="F12286" s="42" t="s">
        <v>946</v>
      </c>
      <c r="G12286" s="43"/>
      <c r="H12286" s="43"/>
      <c r="I12286" s="43"/>
      <c r="J12286" s="43"/>
      <c r="K12286" s="43"/>
      <c r="L12286" s="43"/>
      <c r="M12286" s="43"/>
      <c r="N12286" s="43"/>
      <c r="O12286" s="43"/>
      <c r="P12286" s="43"/>
      <c r="Q12286" s="43"/>
      <c r="R12286" s="43"/>
      <c r="S12286" s="43"/>
      <c r="T12286" s="43"/>
      <c r="U12286" s="43"/>
      <c r="V12286" s="43"/>
      <c r="W12286" s="43"/>
      <c r="X12286" s="43"/>
      <c r="Y12286" s="43"/>
      <c r="Z12286" s="43"/>
      <c r="AA12286" s="43"/>
      <c r="AB12286" s="43"/>
      <c r="AC12286" s="43"/>
      <c r="AD12286" s="43"/>
      <c r="AE12286" s="43"/>
      <c r="AF12286" s="43"/>
      <c r="AG12286" s="43"/>
      <c r="AH12286" s="43"/>
      <c r="AI12286" s="43"/>
      <c r="AM12286" s="42"/>
      <c r="AN12286" s="43"/>
      <c r="AO12286" s="43"/>
      <c r="AP12286" s="43"/>
      <c r="AQ12286" s="43"/>
      <c r="AR12286" s="43"/>
      <c r="AS12286" s="43"/>
      <c r="AT12286" s="43"/>
      <c r="AU12286" s="43"/>
      <c r="AV12286" s="43"/>
      <c r="AW12286" s="43"/>
      <c r="AX12286" s="43"/>
      <c r="AY12286" s="43"/>
      <c r="AZ12286" s="43"/>
      <c r="BA12286" s="43"/>
      <c r="BB12286" s="43"/>
      <c r="BC12286" s="43"/>
      <c r="BD12286" s="43"/>
      <c r="BE12286" s="43"/>
      <c r="BF12286" s="43"/>
      <c r="BG12286" s="43"/>
      <c r="BH12286" s="43"/>
      <c r="BI12286" s="43"/>
      <c r="BJ12286" s="43"/>
      <c r="BK12286" s="43"/>
      <c r="BL12286" s="43"/>
      <c r="BM12286" s="43"/>
      <c r="BN12286" s="43"/>
      <c r="BO12286" s="43"/>
      <c r="BP12286" s="43"/>
    </row>
    <row r="12287" spans="6:98" x14ac:dyDescent="0.25">
      <c r="F12287" s="42" t="s">
        <v>904</v>
      </c>
      <c r="G12287" s="43"/>
      <c r="H12287" s="43"/>
      <c r="I12287" s="43"/>
      <c r="J12287" s="43"/>
      <c r="K12287" s="43"/>
      <c r="L12287" s="43"/>
      <c r="M12287" s="43"/>
      <c r="N12287" s="43"/>
      <c r="O12287" s="43"/>
      <c r="P12287" s="43"/>
      <c r="Q12287" s="43"/>
      <c r="R12287" s="43"/>
      <c r="S12287" s="43"/>
      <c r="T12287" s="43"/>
      <c r="U12287" s="43"/>
      <c r="V12287" s="43"/>
      <c r="W12287" s="43"/>
      <c r="X12287" s="43"/>
      <c r="Y12287" s="43"/>
      <c r="Z12287" s="43"/>
      <c r="AA12287" s="43"/>
      <c r="AB12287" s="43"/>
      <c r="AC12287" s="43"/>
      <c r="AD12287" s="43"/>
      <c r="AE12287" s="43"/>
      <c r="AF12287" s="43"/>
      <c r="AG12287" s="43"/>
      <c r="AH12287" s="43"/>
      <c r="AI12287" s="43"/>
      <c r="AM12287" s="42" t="s">
        <v>946</v>
      </c>
      <c r="AN12287" s="43"/>
      <c r="AO12287" s="43"/>
      <c r="AP12287" s="43"/>
      <c r="AQ12287" s="43"/>
      <c r="AR12287" s="43"/>
      <c r="AS12287" s="43"/>
      <c r="AT12287" s="43"/>
      <c r="AU12287" s="43"/>
      <c r="AV12287" s="43"/>
      <c r="AW12287" s="43"/>
      <c r="AX12287" s="43"/>
      <c r="AY12287" s="43"/>
      <c r="AZ12287" s="43"/>
      <c r="BA12287" s="43"/>
      <c r="BB12287" s="43"/>
      <c r="BC12287" s="43"/>
      <c r="BD12287" s="43"/>
      <c r="BE12287" s="43"/>
      <c r="BF12287" s="43"/>
      <c r="BG12287" s="43"/>
      <c r="BH12287" s="43"/>
      <c r="BI12287" s="43"/>
      <c r="BJ12287" s="43"/>
      <c r="BK12287" s="43"/>
      <c r="BL12287" s="43"/>
      <c r="BM12287" s="43"/>
      <c r="BN12287" s="43"/>
      <c r="BO12287" s="43"/>
      <c r="BP12287" s="43"/>
    </row>
    <row r="12288" spans="6:98" x14ac:dyDescent="0.25">
      <c r="AM12288" s="42" t="s">
        <v>904</v>
      </c>
      <c r="AN12288" s="43"/>
      <c r="AO12288" s="43"/>
      <c r="AP12288" s="43"/>
      <c r="AQ12288" s="43"/>
      <c r="AR12288" s="43"/>
      <c r="AS12288" s="43"/>
      <c r="AT12288" s="43"/>
      <c r="AU12288" s="43"/>
      <c r="AV12288" s="43"/>
      <c r="AW12288" s="43"/>
      <c r="AX12288" s="43"/>
      <c r="AY12288" s="43"/>
      <c r="AZ12288" s="43"/>
      <c r="BA12288" s="43"/>
      <c r="BB12288" s="43"/>
      <c r="BC12288" s="43"/>
      <c r="BD12288" s="43"/>
      <c r="BE12288" s="43"/>
      <c r="BF12288" s="43"/>
      <c r="BG12288" s="43"/>
      <c r="BH12288" s="43"/>
      <c r="BI12288" s="43"/>
      <c r="BJ12288" s="43"/>
      <c r="BK12288" s="43"/>
      <c r="BL12288" s="43"/>
      <c r="BM12288" s="43"/>
      <c r="BN12288" s="43"/>
      <c r="BO12288" s="43"/>
      <c r="BP12288" s="43"/>
    </row>
    <row r="12290" spans="6:35" x14ac:dyDescent="0.25">
      <c r="F12290" s="40" t="s">
        <v>868</v>
      </c>
      <c r="G12290" s="41"/>
      <c r="H12290" s="41"/>
      <c r="I12290" s="41"/>
      <c r="J12290" s="41"/>
      <c r="K12290" s="41"/>
      <c r="L12290" s="41"/>
      <c r="M12290" s="41"/>
      <c r="N12290" s="41"/>
      <c r="O12290" s="41"/>
      <c r="P12290" s="41"/>
      <c r="Q12290" s="41"/>
      <c r="R12290" s="41"/>
      <c r="S12290" s="41"/>
      <c r="T12290" s="41"/>
      <c r="U12290" s="41"/>
      <c r="V12290" s="41"/>
      <c r="W12290" s="41"/>
      <c r="X12290" s="41"/>
      <c r="Y12290" s="41"/>
      <c r="Z12290" s="41"/>
      <c r="AA12290" s="41"/>
      <c r="AB12290" s="41"/>
      <c r="AC12290" s="41"/>
      <c r="AD12290" s="41"/>
      <c r="AE12290" s="41"/>
      <c r="AF12290" s="41"/>
      <c r="AG12290" s="41"/>
      <c r="AH12290" s="41"/>
      <c r="AI12290" s="41"/>
    </row>
    <row r="12291" spans="6:35" x14ac:dyDescent="0.25">
      <c r="F12291" s="40" t="s">
        <v>1052</v>
      </c>
      <c r="G12291" s="41"/>
      <c r="H12291" s="41"/>
      <c r="I12291" s="41"/>
      <c r="J12291" s="41"/>
      <c r="K12291" s="41"/>
      <c r="L12291" s="41"/>
      <c r="M12291" s="41"/>
      <c r="N12291" s="41"/>
      <c r="O12291" s="41"/>
      <c r="P12291" s="41"/>
      <c r="Q12291" s="41"/>
      <c r="R12291" s="41"/>
      <c r="S12291" s="41"/>
      <c r="T12291" s="41"/>
      <c r="U12291" s="41"/>
      <c r="V12291" s="41"/>
      <c r="W12291" s="41"/>
      <c r="X12291" s="41"/>
      <c r="Y12291" s="41"/>
      <c r="Z12291" s="41"/>
      <c r="AA12291" s="41"/>
      <c r="AB12291" s="41"/>
      <c r="AC12291" s="41"/>
      <c r="AD12291" s="41"/>
      <c r="AE12291" s="41"/>
      <c r="AF12291" s="41"/>
      <c r="AG12291" s="41"/>
      <c r="AH12291" s="41"/>
      <c r="AI12291" s="41"/>
    </row>
    <row r="12292" spans="6:35" x14ac:dyDescent="0.25">
      <c r="F12292" s="40" t="s">
        <v>931</v>
      </c>
      <c r="G12292" s="41"/>
      <c r="H12292" s="41"/>
      <c r="I12292" s="41"/>
      <c r="J12292" s="41"/>
      <c r="K12292" s="41"/>
      <c r="L12292" s="41"/>
      <c r="M12292" s="41"/>
      <c r="N12292" s="41"/>
      <c r="O12292" s="41"/>
      <c r="P12292" s="41"/>
      <c r="Q12292" s="41"/>
      <c r="R12292" s="41"/>
      <c r="S12292" s="41"/>
      <c r="T12292" s="41"/>
      <c r="U12292" s="41"/>
      <c r="V12292" s="41"/>
      <c r="W12292" s="41"/>
      <c r="X12292" s="41"/>
      <c r="Y12292" s="41"/>
      <c r="Z12292" s="41"/>
      <c r="AA12292" s="41"/>
      <c r="AB12292" s="41"/>
      <c r="AC12292" s="41"/>
      <c r="AD12292" s="41"/>
      <c r="AE12292" s="41"/>
      <c r="AF12292" s="41"/>
      <c r="AG12292" s="41"/>
      <c r="AH12292" s="41"/>
      <c r="AI12292" s="41"/>
    </row>
    <row r="12293" spans="6:35" x14ac:dyDescent="0.25">
      <c r="F12293" s="40" t="s">
        <v>932</v>
      </c>
      <c r="G12293" s="41"/>
      <c r="H12293" s="41"/>
      <c r="I12293" s="41"/>
      <c r="J12293" s="41"/>
      <c r="K12293" s="41"/>
      <c r="L12293" s="41"/>
      <c r="M12293" s="41"/>
      <c r="N12293" s="41"/>
      <c r="O12293" s="41"/>
      <c r="P12293" s="41"/>
      <c r="Q12293" s="41"/>
      <c r="R12293" s="41"/>
      <c r="S12293" s="41"/>
      <c r="T12293" s="41"/>
      <c r="U12293" s="41"/>
      <c r="V12293" s="41"/>
      <c r="W12293" s="41"/>
      <c r="X12293" s="41"/>
      <c r="Y12293" s="41"/>
      <c r="Z12293" s="41"/>
      <c r="AA12293" s="41"/>
      <c r="AB12293" s="41"/>
      <c r="AC12293" s="41"/>
      <c r="AD12293" s="41"/>
      <c r="AE12293" s="41"/>
      <c r="AF12293" s="41"/>
      <c r="AG12293" s="41"/>
      <c r="AH12293" s="41"/>
      <c r="AI12293" s="41"/>
    </row>
    <row r="12294" spans="6:35" x14ac:dyDescent="0.25">
      <c r="F12294" s="40" t="s">
        <v>954</v>
      </c>
      <c r="G12294" s="41"/>
      <c r="H12294" s="41"/>
      <c r="I12294" s="41"/>
      <c r="J12294" s="41"/>
      <c r="K12294" s="41"/>
      <c r="L12294" s="41"/>
      <c r="M12294" s="41"/>
      <c r="N12294" s="41"/>
      <c r="O12294" s="41"/>
      <c r="P12294" s="41"/>
      <c r="Q12294" s="41"/>
      <c r="R12294" s="41"/>
      <c r="S12294" s="41"/>
      <c r="T12294" s="41"/>
      <c r="U12294" s="41"/>
      <c r="V12294" s="41"/>
      <c r="W12294" s="41"/>
      <c r="X12294" s="41"/>
      <c r="Y12294" s="41"/>
      <c r="Z12294" s="41"/>
      <c r="AA12294" s="41"/>
      <c r="AB12294" s="41"/>
      <c r="AC12294" s="41"/>
      <c r="AD12294" s="41"/>
      <c r="AE12294" s="41"/>
      <c r="AF12294" s="41"/>
      <c r="AG12294" s="41"/>
      <c r="AH12294" s="41"/>
      <c r="AI12294" s="41"/>
    </row>
    <row r="12295" spans="6:35" x14ac:dyDescent="0.25">
      <c r="F12295" s="40" t="s">
        <v>889</v>
      </c>
      <c r="G12295" s="41"/>
      <c r="H12295" s="41"/>
      <c r="I12295" s="41"/>
      <c r="J12295" s="41"/>
      <c r="K12295" s="41"/>
      <c r="L12295" s="41"/>
      <c r="M12295" s="41"/>
      <c r="N12295" s="41"/>
      <c r="O12295" s="41"/>
      <c r="P12295" s="41"/>
      <c r="Q12295" s="41"/>
      <c r="R12295" s="41"/>
      <c r="S12295" s="41"/>
      <c r="T12295" s="41"/>
      <c r="U12295" s="41"/>
      <c r="V12295" s="41"/>
      <c r="W12295" s="41"/>
      <c r="X12295" s="41"/>
      <c r="Y12295" s="41"/>
      <c r="Z12295" s="41"/>
      <c r="AA12295" s="41"/>
      <c r="AB12295" s="41"/>
      <c r="AC12295" s="41"/>
      <c r="AD12295" s="41"/>
      <c r="AE12295" s="41"/>
      <c r="AF12295" s="41"/>
      <c r="AG12295" s="41"/>
      <c r="AH12295" s="41"/>
      <c r="AI12295" s="41"/>
    </row>
    <row r="12296" spans="6:35" x14ac:dyDescent="0.25">
      <c r="F12296" s="40" t="s">
        <v>1052</v>
      </c>
      <c r="G12296" s="41"/>
      <c r="H12296" s="41"/>
      <c r="I12296" s="41"/>
      <c r="J12296" s="41"/>
      <c r="K12296" s="41"/>
      <c r="L12296" s="41"/>
      <c r="M12296" s="41"/>
      <c r="N12296" s="41"/>
      <c r="O12296" s="41"/>
      <c r="P12296" s="41"/>
      <c r="Q12296" s="41"/>
      <c r="R12296" s="41"/>
      <c r="S12296" s="41"/>
      <c r="T12296" s="41"/>
      <c r="U12296" s="41"/>
      <c r="V12296" s="41"/>
      <c r="W12296" s="41"/>
      <c r="X12296" s="41"/>
      <c r="Y12296" s="41"/>
      <c r="Z12296" s="41"/>
      <c r="AA12296" s="41"/>
      <c r="AB12296" s="41"/>
      <c r="AC12296" s="41"/>
      <c r="AD12296" s="41"/>
      <c r="AE12296" s="41"/>
      <c r="AF12296" s="41"/>
      <c r="AG12296" s="41"/>
      <c r="AH12296" s="41"/>
      <c r="AI12296" s="41"/>
    </row>
    <row r="12297" spans="6:35" x14ac:dyDescent="0.25">
      <c r="F12297" s="40" t="s">
        <v>934</v>
      </c>
      <c r="G12297" s="41"/>
      <c r="H12297" s="41"/>
      <c r="I12297" s="41"/>
      <c r="J12297" s="41"/>
      <c r="K12297" s="41"/>
      <c r="L12297" s="41"/>
      <c r="M12297" s="41"/>
      <c r="N12297" s="41"/>
      <c r="O12297" s="41"/>
      <c r="P12297" s="41"/>
      <c r="Q12297" s="41"/>
      <c r="R12297" s="41"/>
      <c r="S12297" s="41"/>
      <c r="T12297" s="41"/>
      <c r="U12297" s="41"/>
      <c r="V12297" s="41"/>
      <c r="W12297" s="41"/>
      <c r="X12297" s="41"/>
      <c r="Y12297" s="41"/>
      <c r="Z12297" s="41"/>
      <c r="AA12297" s="41"/>
      <c r="AB12297" s="41"/>
      <c r="AC12297" s="41"/>
      <c r="AD12297" s="41"/>
      <c r="AE12297" s="41"/>
      <c r="AF12297" s="41"/>
      <c r="AG12297" s="41"/>
      <c r="AH12297" s="41"/>
      <c r="AI12297" s="41"/>
    </row>
    <row r="12298" spans="6:35" x14ac:dyDescent="0.25">
      <c r="F12298" s="40" t="s">
        <v>935</v>
      </c>
      <c r="G12298" s="41"/>
      <c r="H12298" s="41"/>
      <c r="I12298" s="41"/>
      <c r="J12298" s="41"/>
      <c r="K12298" s="41"/>
      <c r="L12298" s="41"/>
      <c r="M12298" s="41"/>
      <c r="N12298" s="41"/>
      <c r="O12298" s="41"/>
      <c r="P12298" s="41"/>
      <c r="Q12298" s="41"/>
      <c r="R12298" s="41"/>
      <c r="S12298" s="41"/>
      <c r="T12298" s="41"/>
      <c r="U12298" s="41"/>
      <c r="V12298" s="41"/>
      <c r="W12298" s="41"/>
      <c r="X12298" s="41"/>
      <c r="Y12298" s="41"/>
      <c r="Z12298" s="41"/>
      <c r="AA12298" s="41"/>
      <c r="AB12298" s="41"/>
      <c r="AC12298" s="41"/>
      <c r="AD12298" s="41"/>
      <c r="AE12298" s="41"/>
      <c r="AF12298" s="41"/>
      <c r="AG12298" s="41"/>
      <c r="AH12298" s="41"/>
      <c r="AI12298" s="41"/>
    </row>
    <row r="12299" spans="6:35" x14ac:dyDescent="0.25">
      <c r="F12299" s="40" t="s">
        <v>1419</v>
      </c>
      <c r="G12299" s="41"/>
      <c r="H12299" s="41"/>
      <c r="I12299" s="41"/>
      <c r="J12299" s="41"/>
      <c r="K12299" s="41"/>
      <c r="L12299" s="41"/>
      <c r="M12299" s="41"/>
      <c r="N12299" s="41"/>
      <c r="O12299" s="41"/>
      <c r="P12299" s="41"/>
      <c r="Q12299" s="41"/>
      <c r="R12299" s="41"/>
      <c r="S12299" s="41"/>
      <c r="T12299" s="41"/>
      <c r="U12299" s="41"/>
      <c r="V12299" s="41"/>
      <c r="W12299" s="41"/>
      <c r="X12299" s="41"/>
      <c r="Y12299" s="41"/>
      <c r="Z12299" s="41"/>
      <c r="AA12299" s="41"/>
      <c r="AB12299" s="41"/>
      <c r="AC12299" s="41"/>
      <c r="AD12299" s="41"/>
      <c r="AE12299" s="41"/>
      <c r="AF12299" s="41"/>
      <c r="AG12299" s="41"/>
      <c r="AH12299" s="41"/>
      <c r="AI12299" s="41"/>
    </row>
    <row r="12300" spans="6:35" x14ac:dyDescent="0.25">
      <c r="F12300" s="40" t="s">
        <v>937</v>
      </c>
      <c r="G12300" s="41"/>
      <c r="H12300" s="41"/>
      <c r="I12300" s="41"/>
      <c r="J12300" s="41"/>
      <c r="K12300" s="41"/>
      <c r="L12300" s="41"/>
      <c r="M12300" s="41"/>
      <c r="N12300" s="41"/>
      <c r="O12300" s="41"/>
      <c r="P12300" s="41"/>
      <c r="Q12300" s="41"/>
      <c r="R12300" s="41"/>
      <c r="S12300" s="41"/>
      <c r="T12300" s="41"/>
      <c r="U12300" s="41"/>
      <c r="V12300" s="41"/>
      <c r="W12300" s="41"/>
      <c r="X12300" s="41"/>
      <c r="Y12300" s="41"/>
      <c r="Z12300" s="41"/>
      <c r="AA12300" s="41"/>
      <c r="AB12300" s="41"/>
      <c r="AC12300" s="41"/>
      <c r="AD12300" s="41"/>
      <c r="AE12300" s="41"/>
      <c r="AF12300" s="41"/>
      <c r="AG12300" s="41"/>
      <c r="AH12300" s="41"/>
      <c r="AI12300" s="41"/>
    </row>
    <row r="12301" spans="6:35" x14ac:dyDescent="0.25">
      <c r="F12301" s="40" t="s">
        <v>889</v>
      </c>
      <c r="G12301" s="41"/>
      <c r="H12301" s="41"/>
      <c r="I12301" s="41"/>
      <c r="J12301" s="41"/>
      <c r="K12301" s="41"/>
      <c r="L12301" s="41"/>
      <c r="M12301" s="41"/>
      <c r="N12301" s="41"/>
      <c r="O12301" s="41"/>
      <c r="P12301" s="41"/>
      <c r="Q12301" s="41"/>
      <c r="R12301" s="41"/>
      <c r="S12301" s="41"/>
      <c r="T12301" s="41"/>
      <c r="U12301" s="41"/>
      <c r="V12301" s="41"/>
      <c r="W12301" s="41"/>
      <c r="X12301" s="41"/>
      <c r="Y12301" s="41"/>
      <c r="Z12301" s="41"/>
      <c r="AA12301" s="41"/>
      <c r="AB12301" s="41"/>
      <c r="AC12301" s="41"/>
      <c r="AD12301" s="41"/>
      <c r="AE12301" s="41"/>
      <c r="AF12301" s="41"/>
      <c r="AG12301" s="41"/>
      <c r="AH12301" s="41"/>
      <c r="AI12301" s="41"/>
    </row>
    <row r="12302" spans="6:35" x14ac:dyDescent="0.25">
      <c r="F12302" s="40" t="s">
        <v>938</v>
      </c>
      <c r="G12302" s="41"/>
      <c r="H12302" s="41"/>
      <c r="I12302" s="41"/>
      <c r="J12302" s="41"/>
      <c r="K12302" s="41"/>
      <c r="L12302" s="41"/>
      <c r="M12302" s="41"/>
      <c r="N12302" s="41"/>
      <c r="O12302" s="41"/>
      <c r="P12302" s="41"/>
      <c r="Q12302" s="41"/>
      <c r="R12302" s="41"/>
      <c r="S12302" s="41"/>
      <c r="T12302" s="41"/>
      <c r="U12302" s="41"/>
      <c r="V12302" s="41"/>
      <c r="W12302" s="41"/>
      <c r="X12302" s="41"/>
      <c r="Y12302" s="41"/>
      <c r="Z12302" s="41"/>
      <c r="AA12302" s="41"/>
      <c r="AB12302" s="41"/>
      <c r="AC12302" s="41"/>
      <c r="AD12302" s="41"/>
      <c r="AE12302" s="41"/>
      <c r="AF12302" s="41"/>
      <c r="AG12302" s="41"/>
      <c r="AH12302" s="41"/>
      <c r="AI12302" s="41"/>
    </row>
    <row r="12303" spans="6:35" x14ac:dyDescent="0.25">
      <c r="F12303" s="40" t="s">
        <v>889</v>
      </c>
      <c r="G12303" s="41"/>
      <c r="H12303" s="41"/>
      <c r="I12303" s="41"/>
      <c r="J12303" s="41"/>
      <c r="K12303" s="41"/>
      <c r="L12303" s="41"/>
      <c r="M12303" s="41"/>
      <c r="N12303" s="41"/>
      <c r="O12303" s="41"/>
      <c r="P12303" s="41"/>
      <c r="Q12303" s="41"/>
      <c r="R12303" s="41"/>
      <c r="S12303" s="41"/>
      <c r="T12303" s="41"/>
      <c r="U12303" s="41"/>
      <c r="V12303" s="41"/>
      <c r="W12303" s="41"/>
      <c r="X12303" s="41"/>
      <c r="Y12303" s="41"/>
      <c r="Z12303" s="41"/>
      <c r="AA12303" s="41"/>
      <c r="AB12303" s="41"/>
      <c r="AC12303" s="41"/>
      <c r="AD12303" s="41"/>
      <c r="AE12303" s="41"/>
      <c r="AF12303" s="41"/>
      <c r="AG12303" s="41"/>
      <c r="AH12303" s="41"/>
      <c r="AI12303" s="41"/>
    </row>
    <row r="12304" spans="6:35" x14ac:dyDescent="0.25">
      <c r="F12304" s="40" t="s">
        <v>1420</v>
      </c>
      <c r="G12304" s="41"/>
      <c r="H12304" s="41"/>
      <c r="I12304" s="41"/>
      <c r="J12304" s="41"/>
      <c r="K12304" s="41"/>
      <c r="L12304" s="41"/>
      <c r="M12304" s="41"/>
      <c r="N12304" s="41"/>
      <c r="O12304" s="41"/>
      <c r="P12304" s="41"/>
      <c r="Q12304" s="41"/>
      <c r="R12304" s="41"/>
      <c r="S12304" s="41"/>
      <c r="T12304" s="41"/>
      <c r="U12304" s="41"/>
      <c r="V12304" s="41"/>
      <c r="W12304" s="41"/>
      <c r="X12304" s="41"/>
      <c r="Y12304" s="41"/>
      <c r="Z12304" s="41"/>
      <c r="AA12304" s="41"/>
      <c r="AB12304" s="41"/>
      <c r="AC12304" s="41"/>
      <c r="AD12304" s="41"/>
      <c r="AE12304" s="41"/>
      <c r="AF12304" s="41"/>
      <c r="AG12304" s="41"/>
      <c r="AH12304" s="41"/>
      <c r="AI12304" s="41"/>
    </row>
    <row r="12305" spans="6:35" x14ac:dyDescent="0.25">
      <c r="F12305" s="40" t="s">
        <v>1096</v>
      </c>
      <c r="G12305" s="41"/>
      <c r="H12305" s="41"/>
      <c r="I12305" s="41"/>
      <c r="J12305" s="41"/>
      <c r="K12305" s="41"/>
      <c r="L12305" s="41"/>
      <c r="M12305" s="41"/>
      <c r="N12305" s="41"/>
      <c r="O12305" s="41"/>
      <c r="P12305" s="41"/>
      <c r="Q12305" s="41"/>
      <c r="R12305" s="41"/>
      <c r="S12305" s="41"/>
      <c r="T12305" s="41"/>
      <c r="U12305" s="41"/>
      <c r="V12305" s="41"/>
      <c r="W12305" s="41"/>
      <c r="X12305" s="41"/>
      <c r="Y12305" s="41"/>
      <c r="Z12305" s="41"/>
      <c r="AA12305" s="41"/>
      <c r="AB12305" s="41"/>
      <c r="AC12305" s="41"/>
      <c r="AD12305" s="41"/>
      <c r="AE12305" s="41"/>
      <c r="AF12305" s="41"/>
      <c r="AG12305" s="41"/>
      <c r="AH12305" s="41"/>
      <c r="AI12305" s="41"/>
    </row>
    <row r="12306" spans="6:35" x14ac:dyDescent="0.25">
      <c r="F12306" s="40" t="s">
        <v>1421</v>
      </c>
      <c r="G12306" s="41"/>
      <c r="H12306" s="41"/>
      <c r="I12306" s="41"/>
      <c r="J12306" s="41"/>
      <c r="K12306" s="41"/>
      <c r="L12306" s="41"/>
      <c r="M12306" s="41"/>
      <c r="N12306" s="41"/>
      <c r="O12306" s="41"/>
      <c r="P12306" s="41"/>
      <c r="Q12306" s="41"/>
      <c r="R12306" s="41"/>
      <c r="S12306" s="41"/>
      <c r="T12306" s="41"/>
      <c r="U12306" s="41"/>
      <c r="V12306" s="41"/>
      <c r="W12306" s="41"/>
      <c r="X12306" s="41"/>
      <c r="Y12306" s="41"/>
      <c r="Z12306" s="41"/>
      <c r="AA12306" s="41"/>
      <c r="AB12306" s="41"/>
      <c r="AC12306" s="41"/>
      <c r="AD12306" s="41"/>
      <c r="AE12306" s="41"/>
      <c r="AF12306" s="41"/>
      <c r="AG12306" s="41"/>
      <c r="AH12306" s="41"/>
      <c r="AI12306" s="41"/>
    </row>
    <row r="12307" spans="6:35" x14ac:dyDescent="0.25">
      <c r="F12307" s="40" t="s">
        <v>1422</v>
      </c>
      <c r="G12307" s="41"/>
      <c r="H12307" s="41"/>
      <c r="I12307" s="41"/>
      <c r="J12307" s="41"/>
      <c r="K12307" s="41"/>
      <c r="L12307" s="41"/>
      <c r="M12307" s="41"/>
      <c r="N12307" s="41"/>
      <c r="O12307" s="41"/>
      <c r="P12307" s="41"/>
      <c r="Q12307" s="41"/>
      <c r="R12307" s="41"/>
      <c r="S12307" s="41"/>
      <c r="T12307" s="41"/>
      <c r="U12307" s="41"/>
      <c r="V12307" s="41"/>
      <c r="W12307" s="41"/>
      <c r="X12307" s="41"/>
      <c r="Y12307" s="41"/>
      <c r="Z12307" s="41"/>
      <c r="AA12307" s="41"/>
      <c r="AB12307" s="41"/>
      <c r="AC12307" s="41"/>
      <c r="AD12307" s="41"/>
      <c r="AE12307" s="41"/>
      <c r="AF12307" s="41"/>
      <c r="AG12307" s="41"/>
      <c r="AH12307" s="41"/>
      <c r="AI12307" s="41"/>
    </row>
    <row r="12308" spans="6:35" x14ac:dyDescent="0.25">
      <c r="F12308" s="40" t="s">
        <v>889</v>
      </c>
      <c r="G12308" s="41"/>
      <c r="H12308" s="41"/>
      <c r="I12308" s="41"/>
      <c r="J12308" s="41"/>
      <c r="K12308" s="41"/>
      <c r="L12308" s="41"/>
      <c r="M12308" s="41"/>
      <c r="N12308" s="41"/>
      <c r="O12308" s="41"/>
      <c r="P12308" s="41"/>
      <c r="Q12308" s="41"/>
      <c r="R12308" s="41"/>
      <c r="S12308" s="41"/>
      <c r="T12308" s="41"/>
      <c r="U12308" s="41"/>
      <c r="V12308" s="41"/>
      <c r="W12308" s="41"/>
      <c r="X12308" s="41"/>
      <c r="Y12308" s="41"/>
      <c r="Z12308" s="41"/>
      <c r="AA12308" s="41"/>
      <c r="AB12308" s="41"/>
      <c r="AC12308" s="41"/>
      <c r="AD12308" s="41"/>
      <c r="AE12308" s="41"/>
      <c r="AF12308" s="41"/>
      <c r="AG12308" s="41"/>
      <c r="AH12308" s="41"/>
      <c r="AI12308" s="41"/>
    </row>
    <row r="12309" spans="6:35" x14ac:dyDescent="0.25">
      <c r="F12309" s="40" t="s">
        <v>1423</v>
      </c>
      <c r="G12309" s="41"/>
      <c r="H12309" s="41"/>
      <c r="I12309" s="41"/>
      <c r="J12309" s="41"/>
      <c r="K12309" s="41"/>
      <c r="L12309" s="41"/>
      <c r="M12309" s="41"/>
      <c r="N12309" s="41"/>
      <c r="O12309" s="41"/>
      <c r="P12309" s="41"/>
      <c r="Q12309" s="41"/>
      <c r="R12309" s="41"/>
      <c r="S12309" s="41"/>
      <c r="T12309" s="41"/>
      <c r="U12309" s="41"/>
      <c r="V12309" s="41"/>
      <c r="W12309" s="41"/>
      <c r="X12309" s="41"/>
      <c r="Y12309" s="41"/>
      <c r="Z12309" s="41"/>
      <c r="AA12309" s="41"/>
      <c r="AB12309" s="41"/>
      <c r="AC12309" s="41"/>
      <c r="AD12309" s="41"/>
      <c r="AE12309" s="41"/>
      <c r="AF12309" s="41"/>
      <c r="AG12309" s="41"/>
      <c r="AH12309" s="41"/>
      <c r="AI12309" s="41"/>
    </row>
    <row r="12310" spans="6:35" x14ac:dyDescent="0.25">
      <c r="F12310" s="40" t="s">
        <v>1096</v>
      </c>
      <c r="G12310" s="41"/>
      <c r="H12310" s="41"/>
      <c r="I12310" s="41"/>
      <c r="J12310" s="41"/>
      <c r="K12310" s="41"/>
      <c r="L12310" s="41"/>
      <c r="M12310" s="41"/>
      <c r="N12310" s="41"/>
      <c r="O12310" s="41"/>
      <c r="P12310" s="41"/>
      <c r="Q12310" s="41"/>
      <c r="R12310" s="41"/>
      <c r="S12310" s="41"/>
      <c r="T12310" s="41"/>
      <c r="U12310" s="41"/>
      <c r="V12310" s="41"/>
      <c r="W12310" s="41"/>
      <c r="X12310" s="41"/>
      <c r="Y12310" s="41"/>
      <c r="Z12310" s="41"/>
      <c r="AA12310" s="41"/>
      <c r="AB12310" s="41"/>
      <c r="AC12310" s="41"/>
      <c r="AD12310" s="41"/>
      <c r="AE12310" s="41"/>
      <c r="AF12310" s="41"/>
      <c r="AG12310" s="41"/>
      <c r="AH12310" s="41"/>
      <c r="AI12310" s="41"/>
    </row>
    <row r="12311" spans="6:35" x14ac:dyDescent="0.25">
      <c r="F12311" s="40" t="s">
        <v>1424</v>
      </c>
      <c r="G12311" s="41"/>
      <c r="H12311" s="41"/>
      <c r="I12311" s="41"/>
      <c r="J12311" s="41"/>
      <c r="K12311" s="41"/>
      <c r="L12311" s="41"/>
      <c r="M12311" s="41"/>
      <c r="N12311" s="41"/>
      <c r="O12311" s="41"/>
      <c r="P12311" s="41"/>
      <c r="Q12311" s="41"/>
      <c r="R12311" s="41"/>
      <c r="S12311" s="41"/>
      <c r="T12311" s="41"/>
      <c r="U12311" s="41"/>
      <c r="V12311" s="41"/>
      <c r="W12311" s="41"/>
      <c r="X12311" s="41"/>
      <c r="Y12311" s="41"/>
      <c r="Z12311" s="41"/>
      <c r="AA12311" s="41"/>
      <c r="AB12311" s="41"/>
      <c r="AC12311" s="41"/>
      <c r="AD12311" s="41"/>
      <c r="AE12311" s="41"/>
      <c r="AF12311" s="41"/>
      <c r="AG12311" s="41"/>
      <c r="AH12311" s="41"/>
      <c r="AI12311" s="41"/>
    </row>
    <row r="12312" spans="6:35" x14ac:dyDescent="0.25">
      <c r="F12312" s="40" t="s">
        <v>1425</v>
      </c>
      <c r="G12312" s="41"/>
      <c r="H12312" s="41"/>
      <c r="I12312" s="41"/>
      <c r="J12312" s="41"/>
      <c r="K12312" s="41"/>
      <c r="L12312" s="41"/>
      <c r="M12312" s="41"/>
      <c r="N12312" s="41"/>
      <c r="O12312" s="41"/>
      <c r="P12312" s="41"/>
      <c r="Q12312" s="41"/>
      <c r="R12312" s="41"/>
      <c r="S12312" s="41"/>
      <c r="T12312" s="41"/>
      <c r="U12312" s="41"/>
      <c r="V12312" s="41"/>
      <c r="W12312" s="41"/>
      <c r="X12312" s="41"/>
      <c r="Y12312" s="41"/>
      <c r="Z12312" s="41"/>
      <c r="AA12312" s="41"/>
      <c r="AB12312" s="41"/>
      <c r="AC12312" s="41"/>
      <c r="AD12312" s="41"/>
      <c r="AE12312" s="41"/>
      <c r="AF12312" s="41"/>
      <c r="AG12312" s="41"/>
      <c r="AH12312" s="41"/>
      <c r="AI12312" s="41"/>
    </row>
    <row r="12313" spans="6:35" x14ac:dyDescent="0.25">
      <c r="F12313" s="40" t="s">
        <v>889</v>
      </c>
      <c r="G12313" s="41"/>
      <c r="H12313" s="41"/>
      <c r="I12313" s="41"/>
      <c r="J12313" s="41"/>
      <c r="K12313" s="41"/>
      <c r="L12313" s="41"/>
      <c r="M12313" s="41"/>
      <c r="N12313" s="41"/>
      <c r="O12313" s="41"/>
      <c r="P12313" s="41"/>
      <c r="Q12313" s="41"/>
      <c r="R12313" s="41"/>
      <c r="S12313" s="41"/>
      <c r="T12313" s="41"/>
      <c r="U12313" s="41"/>
      <c r="V12313" s="41"/>
      <c r="W12313" s="41"/>
      <c r="X12313" s="41"/>
      <c r="Y12313" s="41"/>
      <c r="Z12313" s="41"/>
      <c r="AA12313" s="41"/>
      <c r="AB12313" s="41"/>
      <c r="AC12313" s="41"/>
      <c r="AD12313" s="41"/>
      <c r="AE12313" s="41"/>
      <c r="AF12313" s="41"/>
      <c r="AG12313" s="41"/>
      <c r="AH12313" s="41"/>
      <c r="AI12313" s="41"/>
    </row>
    <row r="12314" spans="6:35" x14ac:dyDescent="0.25">
      <c r="F12314" s="40" t="s">
        <v>930</v>
      </c>
      <c r="G12314" s="41"/>
      <c r="H12314" s="41"/>
      <c r="I12314" s="41"/>
      <c r="J12314" s="41"/>
      <c r="K12314" s="41"/>
      <c r="L12314" s="41"/>
      <c r="M12314" s="41"/>
      <c r="N12314" s="41"/>
      <c r="O12314" s="41"/>
      <c r="P12314" s="41"/>
      <c r="Q12314" s="41"/>
      <c r="R12314" s="41"/>
      <c r="S12314" s="41"/>
      <c r="T12314" s="41"/>
      <c r="U12314" s="41"/>
      <c r="V12314" s="41"/>
      <c r="W12314" s="41"/>
      <c r="X12314" s="41"/>
      <c r="Y12314" s="41"/>
      <c r="Z12314" s="41"/>
      <c r="AA12314" s="41"/>
      <c r="AB12314" s="41"/>
      <c r="AC12314" s="41"/>
      <c r="AD12314" s="41"/>
      <c r="AE12314" s="41"/>
      <c r="AF12314" s="41"/>
      <c r="AG12314" s="41"/>
      <c r="AH12314" s="41"/>
      <c r="AI12314" s="41"/>
    </row>
    <row r="12315" spans="6:35" x14ac:dyDescent="0.25">
      <c r="F12315" s="40" t="s">
        <v>931</v>
      </c>
      <c r="G12315" s="41"/>
      <c r="H12315" s="41"/>
      <c r="I12315" s="41"/>
      <c r="J12315" s="41"/>
      <c r="K12315" s="41"/>
      <c r="L12315" s="41"/>
      <c r="M12315" s="41"/>
      <c r="N12315" s="41"/>
      <c r="O12315" s="41"/>
      <c r="P12315" s="41"/>
      <c r="Q12315" s="41"/>
      <c r="R12315" s="41"/>
      <c r="S12315" s="41"/>
      <c r="T12315" s="41"/>
      <c r="U12315" s="41"/>
      <c r="V12315" s="41"/>
      <c r="W12315" s="41"/>
      <c r="X12315" s="41"/>
      <c r="Y12315" s="41"/>
      <c r="Z12315" s="41"/>
      <c r="AA12315" s="41"/>
      <c r="AB12315" s="41"/>
      <c r="AC12315" s="41"/>
      <c r="AD12315" s="41"/>
      <c r="AE12315" s="41"/>
      <c r="AF12315" s="41"/>
      <c r="AG12315" s="41"/>
      <c r="AH12315" s="41"/>
      <c r="AI12315" s="41"/>
    </row>
    <row r="12316" spans="6:35" x14ac:dyDescent="0.25">
      <c r="F12316" s="40" t="s">
        <v>932</v>
      </c>
      <c r="G12316" s="41"/>
      <c r="H12316" s="41"/>
      <c r="I12316" s="41"/>
      <c r="J12316" s="41"/>
      <c r="K12316" s="41"/>
      <c r="L12316" s="41"/>
      <c r="M12316" s="41"/>
      <c r="N12316" s="41"/>
      <c r="O12316" s="41"/>
      <c r="P12316" s="41"/>
      <c r="Q12316" s="41"/>
      <c r="R12316" s="41"/>
      <c r="S12316" s="41"/>
      <c r="T12316" s="41"/>
      <c r="U12316" s="41"/>
      <c r="V12316" s="41"/>
      <c r="W12316" s="41"/>
      <c r="X12316" s="41"/>
      <c r="Y12316" s="41"/>
      <c r="Z12316" s="41"/>
      <c r="AA12316" s="41"/>
      <c r="AB12316" s="41"/>
      <c r="AC12316" s="41"/>
      <c r="AD12316" s="41"/>
      <c r="AE12316" s="41"/>
      <c r="AF12316" s="41"/>
      <c r="AG12316" s="41"/>
      <c r="AH12316" s="41"/>
      <c r="AI12316" s="41"/>
    </row>
    <row r="12317" spans="6:35" x14ac:dyDescent="0.25">
      <c r="F12317" s="40" t="s">
        <v>954</v>
      </c>
      <c r="G12317" s="41"/>
      <c r="H12317" s="41"/>
      <c r="I12317" s="41"/>
      <c r="J12317" s="41"/>
      <c r="K12317" s="41"/>
      <c r="L12317" s="41"/>
      <c r="M12317" s="41"/>
      <c r="N12317" s="41"/>
      <c r="O12317" s="41"/>
      <c r="P12317" s="41"/>
      <c r="Q12317" s="41"/>
      <c r="R12317" s="41"/>
      <c r="S12317" s="41"/>
      <c r="T12317" s="41"/>
      <c r="U12317" s="41"/>
      <c r="V12317" s="41"/>
      <c r="W12317" s="41"/>
      <c r="X12317" s="41"/>
      <c r="Y12317" s="41"/>
      <c r="Z12317" s="41"/>
      <c r="AA12317" s="41"/>
      <c r="AB12317" s="41"/>
      <c r="AC12317" s="41"/>
      <c r="AD12317" s="41"/>
      <c r="AE12317" s="41"/>
      <c r="AF12317" s="41"/>
      <c r="AG12317" s="41"/>
      <c r="AH12317" s="41"/>
      <c r="AI12317" s="41"/>
    </row>
    <row r="12318" spans="6:35" x14ac:dyDescent="0.25">
      <c r="F12318" s="40" t="s">
        <v>889</v>
      </c>
      <c r="G12318" s="41"/>
      <c r="H12318" s="41"/>
      <c r="I12318" s="41"/>
      <c r="J12318" s="41"/>
      <c r="K12318" s="41"/>
      <c r="L12318" s="41"/>
      <c r="M12318" s="41"/>
      <c r="N12318" s="41"/>
      <c r="O12318" s="41"/>
      <c r="P12318" s="41"/>
      <c r="Q12318" s="41"/>
      <c r="R12318" s="41"/>
      <c r="S12318" s="41"/>
      <c r="T12318" s="41"/>
      <c r="U12318" s="41"/>
      <c r="V12318" s="41"/>
      <c r="W12318" s="41"/>
      <c r="X12318" s="41"/>
      <c r="Y12318" s="41"/>
      <c r="Z12318" s="41"/>
      <c r="AA12318" s="41"/>
      <c r="AB12318" s="41"/>
      <c r="AC12318" s="41"/>
      <c r="AD12318" s="41"/>
      <c r="AE12318" s="41"/>
      <c r="AF12318" s="41"/>
      <c r="AG12318" s="41"/>
      <c r="AH12318" s="41"/>
      <c r="AI12318" s="41"/>
    </row>
    <row r="12319" spans="6:35" x14ac:dyDescent="0.25">
      <c r="F12319" s="40" t="s">
        <v>1052</v>
      </c>
      <c r="G12319" s="41"/>
      <c r="H12319" s="41"/>
      <c r="I12319" s="41"/>
      <c r="J12319" s="41"/>
      <c r="K12319" s="41"/>
      <c r="L12319" s="41"/>
      <c r="M12319" s="41"/>
      <c r="N12319" s="41"/>
      <c r="O12319" s="41"/>
      <c r="P12319" s="41"/>
      <c r="Q12319" s="41"/>
      <c r="R12319" s="41"/>
      <c r="S12319" s="41"/>
      <c r="T12319" s="41"/>
      <c r="U12319" s="41"/>
      <c r="V12319" s="41"/>
      <c r="W12319" s="41"/>
      <c r="X12319" s="41"/>
      <c r="Y12319" s="41"/>
      <c r="Z12319" s="41"/>
      <c r="AA12319" s="41"/>
      <c r="AB12319" s="41"/>
      <c r="AC12319" s="41"/>
      <c r="AD12319" s="41"/>
      <c r="AE12319" s="41"/>
      <c r="AF12319" s="41"/>
      <c r="AG12319" s="41"/>
      <c r="AH12319" s="41"/>
      <c r="AI12319" s="41"/>
    </row>
    <row r="12320" spans="6:35" x14ac:dyDescent="0.25">
      <c r="F12320" s="40" t="s">
        <v>934</v>
      </c>
      <c r="G12320" s="41"/>
      <c r="H12320" s="41"/>
      <c r="I12320" s="41"/>
      <c r="J12320" s="41"/>
      <c r="K12320" s="41"/>
      <c r="L12320" s="41"/>
      <c r="M12320" s="41"/>
      <c r="N12320" s="41"/>
      <c r="O12320" s="41"/>
      <c r="P12320" s="41"/>
      <c r="Q12320" s="41"/>
      <c r="R12320" s="41"/>
      <c r="S12320" s="41"/>
      <c r="T12320" s="41"/>
      <c r="U12320" s="41"/>
      <c r="V12320" s="41"/>
      <c r="W12320" s="41"/>
      <c r="X12320" s="41"/>
      <c r="Y12320" s="41"/>
      <c r="Z12320" s="41"/>
      <c r="AA12320" s="41"/>
      <c r="AB12320" s="41"/>
      <c r="AC12320" s="41"/>
      <c r="AD12320" s="41"/>
      <c r="AE12320" s="41"/>
      <c r="AF12320" s="41"/>
      <c r="AG12320" s="41"/>
      <c r="AH12320" s="41"/>
      <c r="AI12320" s="41"/>
    </row>
    <row r="12321" spans="6:40" x14ac:dyDescent="0.25">
      <c r="F12321" s="40" t="s">
        <v>935</v>
      </c>
      <c r="G12321" s="41"/>
      <c r="H12321" s="41"/>
      <c r="I12321" s="41"/>
      <c r="J12321" s="41"/>
      <c r="K12321" s="41"/>
      <c r="L12321" s="41"/>
      <c r="M12321" s="41"/>
      <c r="N12321" s="41"/>
      <c r="O12321" s="41"/>
      <c r="P12321" s="41"/>
      <c r="Q12321" s="41"/>
      <c r="R12321" s="41"/>
      <c r="S12321" s="41"/>
      <c r="T12321" s="41"/>
      <c r="U12321" s="41"/>
      <c r="V12321" s="41"/>
      <c r="W12321" s="41"/>
      <c r="X12321" s="41"/>
      <c r="Y12321" s="41"/>
      <c r="Z12321" s="41"/>
      <c r="AA12321" s="41"/>
      <c r="AB12321" s="41"/>
      <c r="AC12321" s="41"/>
      <c r="AD12321" s="41"/>
      <c r="AE12321" s="41"/>
      <c r="AF12321" s="41"/>
      <c r="AG12321" s="41"/>
      <c r="AH12321" s="41"/>
      <c r="AI12321" s="41"/>
    </row>
    <row r="12322" spans="6:40" x14ac:dyDescent="0.25">
      <c r="F12322" s="40" t="s">
        <v>1419</v>
      </c>
      <c r="G12322" s="41"/>
      <c r="H12322" s="41"/>
      <c r="I12322" s="41"/>
      <c r="J12322" s="41"/>
      <c r="K12322" s="41"/>
      <c r="L12322" s="41"/>
      <c r="M12322" s="41"/>
      <c r="N12322" s="41"/>
      <c r="O12322" s="41"/>
      <c r="P12322" s="41"/>
      <c r="Q12322" s="41"/>
      <c r="R12322" s="41"/>
      <c r="S12322" s="41"/>
      <c r="T12322" s="41"/>
      <c r="U12322" s="41"/>
      <c r="V12322" s="41"/>
      <c r="W12322" s="41"/>
      <c r="X12322" s="41"/>
      <c r="Y12322" s="41"/>
      <c r="Z12322" s="41"/>
      <c r="AA12322" s="41"/>
      <c r="AB12322" s="41"/>
      <c r="AC12322" s="41"/>
      <c r="AD12322" s="41"/>
      <c r="AE12322" s="41"/>
      <c r="AF12322" s="41"/>
      <c r="AG12322" s="41"/>
      <c r="AH12322" s="41"/>
      <c r="AI12322" s="41"/>
    </row>
    <row r="12323" spans="6:40" x14ac:dyDescent="0.25">
      <c r="F12323" s="40" t="s">
        <v>937</v>
      </c>
      <c r="G12323" s="41"/>
      <c r="H12323" s="41"/>
      <c r="I12323" s="41"/>
      <c r="J12323" s="41"/>
      <c r="K12323" s="41"/>
      <c r="L12323" s="41"/>
      <c r="M12323" s="41"/>
      <c r="N12323" s="41"/>
      <c r="O12323" s="41"/>
      <c r="P12323" s="41"/>
      <c r="Q12323" s="41"/>
      <c r="R12323" s="41"/>
      <c r="S12323" s="41"/>
      <c r="T12323" s="41"/>
      <c r="U12323" s="41"/>
      <c r="V12323" s="41"/>
      <c r="W12323" s="41"/>
      <c r="X12323" s="41"/>
      <c r="Y12323" s="41"/>
      <c r="Z12323" s="41"/>
      <c r="AA12323" s="41"/>
      <c r="AB12323" s="41"/>
      <c r="AC12323" s="41"/>
      <c r="AD12323" s="41"/>
      <c r="AE12323" s="41"/>
      <c r="AF12323" s="41"/>
      <c r="AG12323" s="41"/>
      <c r="AH12323" s="41"/>
      <c r="AI12323" s="41"/>
    </row>
    <row r="12324" spans="6:40" x14ac:dyDescent="0.25">
      <c r="F12324" s="40" t="s">
        <v>889</v>
      </c>
      <c r="G12324" s="41"/>
      <c r="H12324" s="41"/>
      <c r="I12324" s="41"/>
      <c r="J12324" s="41"/>
      <c r="K12324" s="41"/>
      <c r="L12324" s="41"/>
      <c r="M12324" s="41"/>
      <c r="N12324" s="41"/>
      <c r="O12324" s="41"/>
      <c r="P12324" s="41"/>
      <c r="Q12324" s="41"/>
      <c r="R12324" s="41"/>
      <c r="S12324" s="41"/>
      <c r="T12324" s="41"/>
      <c r="U12324" s="41"/>
      <c r="V12324" s="41"/>
      <c r="W12324" s="41"/>
      <c r="X12324" s="41"/>
      <c r="Y12324" s="41"/>
      <c r="Z12324" s="41"/>
      <c r="AA12324" s="41"/>
      <c r="AB12324" s="41"/>
      <c r="AC12324" s="41"/>
      <c r="AD12324" s="41"/>
      <c r="AE12324" s="41"/>
      <c r="AF12324" s="41"/>
      <c r="AG12324" s="41"/>
      <c r="AH12324" s="41"/>
      <c r="AI12324" s="41"/>
    </row>
    <row r="12325" spans="6:40" x14ac:dyDescent="0.25">
      <c r="F12325" s="40" t="s">
        <v>946</v>
      </c>
      <c r="G12325" s="41"/>
      <c r="H12325" s="41"/>
      <c r="I12325" s="41"/>
      <c r="J12325" s="41"/>
      <c r="K12325" s="41"/>
      <c r="L12325" s="41"/>
      <c r="M12325" s="41"/>
      <c r="N12325" s="41"/>
      <c r="O12325" s="41"/>
      <c r="P12325" s="41"/>
      <c r="Q12325" s="41"/>
      <c r="R12325" s="41"/>
      <c r="S12325" s="41"/>
      <c r="T12325" s="41"/>
      <c r="U12325" s="41"/>
      <c r="V12325" s="41"/>
      <c r="W12325" s="41"/>
      <c r="X12325" s="41"/>
      <c r="Y12325" s="41"/>
      <c r="Z12325" s="41"/>
      <c r="AA12325" s="41"/>
      <c r="AB12325" s="41"/>
      <c r="AC12325" s="41"/>
      <c r="AD12325" s="41"/>
      <c r="AE12325" s="41"/>
      <c r="AF12325" s="41"/>
      <c r="AG12325" s="41"/>
      <c r="AH12325" s="41"/>
      <c r="AI12325" s="41"/>
    </row>
    <row r="12326" spans="6:40" x14ac:dyDescent="0.25">
      <c r="F12326" s="40" t="s">
        <v>904</v>
      </c>
      <c r="G12326" s="41"/>
      <c r="H12326" s="41"/>
      <c r="I12326" s="41"/>
      <c r="J12326" s="41"/>
      <c r="K12326" s="41"/>
      <c r="L12326" s="41"/>
      <c r="M12326" s="41"/>
      <c r="N12326" s="41"/>
      <c r="O12326" s="41"/>
      <c r="P12326" s="41"/>
      <c r="Q12326" s="41"/>
      <c r="R12326" s="41"/>
      <c r="S12326" s="41"/>
      <c r="T12326" s="41"/>
      <c r="U12326" s="41"/>
      <c r="V12326" s="41"/>
      <c r="W12326" s="41"/>
      <c r="X12326" s="41"/>
      <c r="Y12326" s="41"/>
      <c r="Z12326" s="41"/>
      <c r="AA12326" s="41"/>
      <c r="AB12326" s="41"/>
      <c r="AC12326" s="41"/>
      <c r="AD12326" s="41"/>
      <c r="AE12326" s="41"/>
      <c r="AF12326" s="41"/>
      <c r="AG12326" s="41"/>
      <c r="AH12326" s="41"/>
      <c r="AI12326" s="41"/>
    </row>
    <row r="12328" spans="6:40" x14ac:dyDescent="0.25">
      <c r="AN12328"/>
    </row>
    <row r="12387" spans="4:6" x14ac:dyDescent="0.25">
      <c r="D12387" s="13">
        <v>0</v>
      </c>
      <c r="F12387" s="4" t="s">
        <v>2142</v>
      </c>
    </row>
    <row r="12403" spans="37:37" x14ac:dyDescent="0.25">
      <c r="AK12403" s="1" t="s">
        <v>2143</v>
      </c>
    </row>
    <row r="12425" spans="37:54" x14ac:dyDescent="0.25">
      <c r="AK12425" s="40" t="s">
        <v>2145</v>
      </c>
      <c r="AL12425" s="41"/>
      <c r="AM12425" s="41"/>
      <c r="AN12425" s="41"/>
      <c r="AO12425" s="41"/>
      <c r="AP12425" s="41"/>
      <c r="AQ12425" s="41"/>
      <c r="AR12425" s="41"/>
      <c r="AS12425" s="41"/>
      <c r="AT12425" s="41"/>
      <c r="AU12425" s="41"/>
      <c r="AV12425" s="41"/>
      <c r="AW12425" s="41"/>
      <c r="AX12425" s="41"/>
      <c r="AY12425" s="41"/>
      <c r="AZ12425" s="41"/>
      <c r="BA12425" s="41"/>
      <c r="BB12425" s="41"/>
    </row>
    <row r="12426" spans="37:54" x14ac:dyDescent="0.25">
      <c r="AK12426" s="40" t="s">
        <v>2146</v>
      </c>
      <c r="AL12426" s="41"/>
      <c r="AM12426" s="41"/>
      <c r="AN12426" s="41"/>
      <c r="AO12426" s="41"/>
      <c r="AP12426" s="41"/>
      <c r="AQ12426" s="41"/>
      <c r="AR12426" s="41"/>
      <c r="AS12426" s="41"/>
      <c r="AT12426" s="41"/>
      <c r="AU12426" s="41"/>
      <c r="AV12426" s="41"/>
      <c r="AW12426" s="41"/>
      <c r="AX12426" s="41"/>
      <c r="AY12426" s="41"/>
      <c r="AZ12426" s="41"/>
      <c r="BA12426" s="41"/>
      <c r="BB12426" s="41"/>
    </row>
    <row r="12427" spans="37:54" x14ac:dyDescent="0.25">
      <c r="AK12427" s="40" t="s">
        <v>2147</v>
      </c>
      <c r="AL12427" s="41"/>
      <c r="AM12427" s="41"/>
      <c r="AN12427" s="41"/>
      <c r="AO12427" s="41"/>
      <c r="AP12427" s="41"/>
      <c r="AQ12427" s="41"/>
      <c r="AR12427" s="41"/>
      <c r="AS12427" s="41"/>
      <c r="AT12427" s="41"/>
      <c r="AU12427" s="41"/>
      <c r="AV12427" s="41"/>
      <c r="AW12427" s="41"/>
      <c r="AX12427" s="41"/>
      <c r="AY12427" s="41"/>
      <c r="AZ12427" s="41"/>
      <c r="BA12427" s="41"/>
      <c r="BB12427" s="41"/>
    </row>
    <row r="12429" spans="37:54" x14ac:dyDescent="0.25">
      <c r="AK12429" s="4" t="s">
        <v>1820</v>
      </c>
    </row>
    <row r="12430" spans="37:54" x14ac:dyDescent="0.25">
      <c r="AK12430" s="1" t="s">
        <v>2149</v>
      </c>
    </row>
    <row r="12432" spans="37:54" x14ac:dyDescent="0.25">
      <c r="AK12432" s="4" t="s">
        <v>2148</v>
      </c>
    </row>
    <row r="12433" spans="4:52" x14ac:dyDescent="0.25">
      <c r="AK12433" s="1" t="s">
        <v>2150</v>
      </c>
    </row>
    <row r="12440" spans="4:52" x14ac:dyDescent="0.25">
      <c r="D12440" s="13">
        <v>0</v>
      </c>
    </row>
    <row r="12448" spans="4:52" x14ac:dyDescent="0.25">
      <c r="AH12448" s="4" t="s">
        <v>820</v>
      </c>
      <c r="AQ12448" s="4" t="s">
        <v>1152</v>
      </c>
      <c r="AZ12448" s="4" t="s">
        <v>1156</v>
      </c>
    </row>
    <row r="12449" spans="34:52" x14ac:dyDescent="0.25">
      <c r="AH12449" s="1" t="s">
        <v>2109</v>
      </c>
      <c r="AQ12449" s="1" t="s">
        <v>2152</v>
      </c>
      <c r="AZ12449" s="1" t="s">
        <v>2153</v>
      </c>
    </row>
    <row r="12450" spans="34:52" x14ac:dyDescent="0.25">
      <c r="AH12450" s="4" t="s">
        <v>2151</v>
      </c>
    </row>
    <row r="12468" spans="4:6" x14ac:dyDescent="0.25">
      <c r="D12468" s="13">
        <v>0</v>
      </c>
      <c r="F12468" s="4" t="s">
        <v>2154</v>
      </c>
    </row>
    <row r="12494" spans="6:24" x14ac:dyDescent="0.25">
      <c r="F12494" s="4" t="s">
        <v>1820</v>
      </c>
    </row>
    <row r="12495" spans="6:24" x14ac:dyDescent="0.25">
      <c r="F12495" s="1" t="s">
        <v>2155</v>
      </c>
      <c r="O12495" s="1" t="s">
        <v>2156</v>
      </c>
      <c r="T12495" s="4" t="s">
        <v>2160</v>
      </c>
      <c r="W12495" s="14" t="s">
        <v>567</v>
      </c>
      <c r="X12495" s="1" t="s">
        <v>2159</v>
      </c>
    </row>
    <row r="12496" spans="6:24" x14ac:dyDescent="0.25">
      <c r="F12496" s="1" t="s">
        <v>2157</v>
      </c>
      <c r="O12496" s="1" t="s">
        <v>2158</v>
      </c>
      <c r="T12496" s="4" t="s">
        <v>2160</v>
      </c>
      <c r="W12496" s="14" t="s">
        <v>567</v>
      </c>
      <c r="X12496" s="1" t="s">
        <v>2159</v>
      </c>
    </row>
    <row r="12498" spans="6:57" x14ac:dyDescent="0.25">
      <c r="F12498" s="40" t="s">
        <v>870</v>
      </c>
      <c r="G12498" s="41"/>
      <c r="H12498" s="41"/>
      <c r="I12498" s="41"/>
      <c r="J12498" s="41"/>
      <c r="K12498" s="41"/>
      <c r="L12498" s="41"/>
      <c r="M12498" s="41"/>
      <c r="N12498" s="41"/>
      <c r="O12498" s="41"/>
      <c r="P12498" s="41"/>
      <c r="Q12498" s="41"/>
      <c r="R12498" s="41"/>
      <c r="S12498" s="41"/>
      <c r="T12498" s="41"/>
      <c r="U12498" s="41"/>
      <c r="V12498" s="41"/>
      <c r="W12498" s="41"/>
      <c r="X12498" s="41"/>
      <c r="Y12498" s="41"/>
      <c r="Z12498" s="41"/>
      <c r="AA12498" s="41"/>
      <c r="AB12498" s="41"/>
      <c r="AC12498" s="41"/>
      <c r="AD12498" s="41"/>
      <c r="AG12498" s="40" t="s">
        <v>870</v>
      </c>
      <c r="AH12498" s="41"/>
      <c r="AI12498" s="41"/>
      <c r="AJ12498" s="41"/>
      <c r="AK12498" s="41"/>
      <c r="AL12498" s="41"/>
      <c r="AM12498" s="41"/>
      <c r="AN12498" s="41"/>
      <c r="AO12498" s="41"/>
      <c r="AP12498" s="41"/>
      <c r="AQ12498" s="41"/>
      <c r="AR12498" s="41"/>
      <c r="AS12498" s="41"/>
      <c r="AT12498" s="41"/>
      <c r="AU12498" s="41"/>
      <c r="AV12498" s="41"/>
      <c r="AW12498" s="41"/>
      <c r="AX12498" s="41"/>
      <c r="AY12498" s="41"/>
      <c r="AZ12498" s="41"/>
      <c r="BA12498" s="41"/>
      <c r="BB12498" s="41"/>
      <c r="BC12498" s="41"/>
      <c r="BD12498" s="41"/>
      <c r="BE12498" s="41"/>
    </row>
    <row r="12499" spans="6:57" x14ac:dyDescent="0.25">
      <c r="F12499" s="40"/>
      <c r="G12499" s="41"/>
      <c r="H12499" s="41"/>
      <c r="I12499" s="41"/>
      <c r="J12499" s="41"/>
      <c r="K12499" s="41"/>
      <c r="L12499" s="41"/>
      <c r="M12499" s="41"/>
      <c r="N12499" s="41"/>
      <c r="O12499" s="41"/>
      <c r="P12499" s="41"/>
      <c r="Q12499" s="41"/>
      <c r="R12499" s="41"/>
      <c r="S12499" s="41"/>
      <c r="T12499" s="41"/>
      <c r="U12499" s="41"/>
      <c r="V12499" s="41"/>
      <c r="W12499" s="41"/>
      <c r="X12499" s="41"/>
      <c r="Y12499" s="41"/>
      <c r="Z12499" s="41"/>
      <c r="AA12499" s="41"/>
      <c r="AB12499" s="41"/>
      <c r="AC12499" s="41"/>
      <c r="AD12499" s="41"/>
      <c r="AG12499" s="40"/>
      <c r="AH12499" s="41"/>
      <c r="AI12499" s="41"/>
      <c r="AJ12499" s="41"/>
      <c r="AK12499" s="41"/>
      <c r="AL12499" s="41"/>
      <c r="AM12499" s="41"/>
      <c r="AN12499" s="41"/>
      <c r="AO12499" s="41"/>
      <c r="AP12499" s="41"/>
      <c r="AQ12499" s="41"/>
      <c r="AR12499" s="41"/>
      <c r="AS12499" s="41"/>
      <c r="AT12499" s="41"/>
      <c r="AU12499" s="41"/>
      <c r="AV12499" s="41"/>
      <c r="AW12499" s="41"/>
      <c r="AX12499" s="41"/>
      <c r="AY12499" s="41"/>
      <c r="AZ12499" s="41"/>
      <c r="BA12499" s="41"/>
      <c r="BB12499" s="41"/>
      <c r="BC12499" s="41"/>
      <c r="BD12499" s="41"/>
      <c r="BE12499" s="41"/>
    </row>
    <row r="12500" spans="6:57" x14ac:dyDescent="0.25">
      <c r="F12500" s="40" t="s">
        <v>2161</v>
      </c>
      <c r="G12500" s="41"/>
      <c r="H12500" s="41"/>
      <c r="I12500" s="41"/>
      <c r="J12500" s="41"/>
      <c r="K12500" s="41"/>
      <c r="L12500" s="41"/>
      <c r="M12500" s="41"/>
      <c r="N12500" s="41"/>
      <c r="O12500" s="41"/>
      <c r="P12500" s="41"/>
      <c r="Q12500" s="41"/>
      <c r="R12500" s="41"/>
      <c r="S12500" s="41"/>
      <c r="T12500" s="41"/>
      <c r="U12500" s="41"/>
      <c r="V12500" s="41"/>
      <c r="W12500" s="41"/>
      <c r="X12500" s="41"/>
      <c r="Y12500" s="41"/>
      <c r="Z12500" s="41"/>
      <c r="AA12500" s="41"/>
      <c r="AB12500" s="41"/>
      <c r="AC12500" s="41"/>
      <c r="AD12500" s="41"/>
      <c r="AG12500" s="40" t="s">
        <v>2161</v>
      </c>
      <c r="AH12500" s="41"/>
      <c r="AI12500" s="41"/>
      <c r="AJ12500" s="41"/>
      <c r="AK12500" s="41"/>
      <c r="AL12500" s="41"/>
      <c r="AM12500" s="41"/>
      <c r="AN12500" s="41"/>
      <c r="AO12500" s="41"/>
      <c r="AP12500" s="41"/>
      <c r="AQ12500" s="41"/>
      <c r="AR12500" s="41"/>
      <c r="AS12500" s="41"/>
      <c r="AT12500" s="41"/>
      <c r="AU12500" s="41"/>
      <c r="AV12500" s="41"/>
      <c r="AW12500" s="41"/>
      <c r="AX12500" s="41"/>
      <c r="AY12500" s="41"/>
      <c r="AZ12500" s="41"/>
      <c r="BA12500" s="41"/>
      <c r="BB12500" s="41"/>
      <c r="BC12500" s="41"/>
      <c r="BD12500" s="41"/>
      <c r="BE12500" s="41"/>
    </row>
    <row r="12501" spans="6:57" x14ac:dyDescent="0.25">
      <c r="F12501" s="40" t="s">
        <v>2162</v>
      </c>
      <c r="G12501" s="41"/>
      <c r="H12501" s="41"/>
      <c r="I12501" s="41"/>
      <c r="J12501" s="41"/>
      <c r="K12501" s="41"/>
      <c r="L12501" s="41"/>
      <c r="M12501" s="41"/>
      <c r="N12501" s="41"/>
      <c r="O12501" s="41"/>
      <c r="P12501" s="41"/>
      <c r="Q12501" s="41"/>
      <c r="R12501" s="41"/>
      <c r="S12501" s="41"/>
      <c r="T12501" s="41"/>
      <c r="U12501" s="41"/>
      <c r="V12501" s="41"/>
      <c r="W12501" s="41"/>
      <c r="X12501" s="41"/>
      <c r="Y12501" s="41"/>
      <c r="Z12501" s="41"/>
      <c r="AA12501" s="41"/>
      <c r="AB12501" s="41"/>
      <c r="AC12501" s="41"/>
      <c r="AD12501" s="41"/>
      <c r="AG12501" s="40" t="s">
        <v>2162</v>
      </c>
      <c r="AH12501" s="41"/>
      <c r="AI12501" s="41"/>
      <c r="AJ12501" s="41"/>
      <c r="AK12501" s="41"/>
      <c r="AL12501" s="41"/>
      <c r="AM12501" s="41"/>
      <c r="AN12501" s="41"/>
      <c r="AO12501" s="41"/>
      <c r="AP12501" s="41"/>
      <c r="AQ12501" s="41"/>
      <c r="AR12501" s="41"/>
      <c r="AS12501" s="41"/>
      <c r="AT12501" s="41"/>
      <c r="AU12501" s="41"/>
      <c r="AV12501" s="41"/>
      <c r="AW12501" s="41"/>
      <c r="AX12501" s="41"/>
      <c r="AY12501" s="41"/>
      <c r="AZ12501" s="41"/>
      <c r="BA12501" s="41"/>
      <c r="BB12501" s="41"/>
      <c r="BC12501" s="41"/>
      <c r="BD12501" s="41"/>
      <c r="BE12501" s="41"/>
    </row>
    <row r="12502" spans="6:57" x14ac:dyDescent="0.25">
      <c r="F12502" s="40" t="s">
        <v>2163</v>
      </c>
      <c r="G12502" s="41"/>
      <c r="H12502" s="41"/>
      <c r="I12502" s="41"/>
      <c r="J12502" s="41"/>
      <c r="K12502" s="41"/>
      <c r="L12502" s="41"/>
      <c r="M12502" s="41"/>
      <c r="N12502" s="41"/>
      <c r="O12502" s="41"/>
      <c r="P12502" s="41"/>
      <c r="Q12502" s="41"/>
      <c r="R12502" s="41"/>
      <c r="S12502" s="41"/>
      <c r="T12502" s="41"/>
      <c r="U12502" s="41"/>
      <c r="V12502" s="41"/>
      <c r="W12502" s="41"/>
      <c r="X12502" s="41"/>
      <c r="Y12502" s="41"/>
      <c r="Z12502" s="41"/>
      <c r="AA12502" s="41"/>
      <c r="AB12502" s="41"/>
      <c r="AC12502" s="41"/>
      <c r="AD12502" s="41"/>
      <c r="AG12502" s="40" t="s">
        <v>2163</v>
      </c>
      <c r="AH12502" s="41"/>
      <c r="AI12502" s="41"/>
      <c r="AJ12502" s="41"/>
      <c r="AK12502" s="41"/>
      <c r="AL12502" s="41"/>
      <c r="AM12502" s="41"/>
      <c r="AN12502" s="41"/>
      <c r="AO12502" s="41"/>
      <c r="AP12502" s="41"/>
      <c r="AQ12502" s="41"/>
      <c r="AR12502" s="41"/>
      <c r="AS12502" s="41"/>
      <c r="AT12502" s="41"/>
      <c r="AU12502" s="41"/>
      <c r="AV12502" s="41"/>
      <c r="AW12502" s="41"/>
      <c r="AX12502" s="41"/>
      <c r="AY12502" s="41"/>
      <c r="AZ12502" s="41"/>
      <c r="BA12502" s="41"/>
      <c r="BB12502" s="41"/>
      <c r="BC12502" s="41"/>
      <c r="BD12502" s="41"/>
      <c r="BE12502" s="41"/>
    </row>
    <row r="12503" spans="6:57" x14ac:dyDescent="0.25">
      <c r="F12503" s="40" t="s">
        <v>2164</v>
      </c>
      <c r="G12503" s="41"/>
      <c r="H12503" s="41"/>
      <c r="I12503" s="41"/>
      <c r="J12503" s="41"/>
      <c r="K12503" s="41"/>
      <c r="L12503" s="41"/>
      <c r="M12503" s="41"/>
      <c r="N12503" s="41"/>
      <c r="O12503" s="41"/>
      <c r="P12503" s="41"/>
      <c r="Q12503" s="41"/>
      <c r="R12503" s="41"/>
      <c r="S12503" s="41"/>
      <c r="T12503" s="41"/>
      <c r="U12503" s="41"/>
      <c r="V12503" s="41"/>
      <c r="W12503" s="41"/>
      <c r="X12503" s="41"/>
      <c r="Y12503" s="41"/>
      <c r="Z12503" s="41"/>
      <c r="AA12503" s="41"/>
      <c r="AB12503" s="41"/>
      <c r="AC12503" s="41"/>
      <c r="AD12503" s="41"/>
      <c r="AG12503" s="40" t="s">
        <v>2164</v>
      </c>
      <c r="AH12503" s="41"/>
      <c r="AI12503" s="41"/>
      <c r="AJ12503" s="41"/>
      <c r="AK12503" s="41"/>
      <c r="AL12503" s="41"/>
      <c r="AM12503" s="41"/>
      <c r="AN12503" s="41"/>
      <c r="AO12503" s="41"/>
      <c r="AP12503" s="41"/>
      <c r="AQ12503" s="41"/>
      <c r="AR12503" s="41"/>
      <c r="AS12503" s="41"/>
      <c r="AT12503" s="41"/>
      <c r="AU12503" s="41"/>
      <c r="AV12503" s="41"/>
      <c r="AW12503" s="41"/>
      <c r="AX12503" s="41"/>
      <c r="AY12503" s="41"/>
      <c r="AZ12503" s="41"/>
      <c r="BA12503" s="41"/>
      <c r="BB12503" s="41"/>
      <c r="BC12503" s="41"/>
      <c r="BD12503" s="41"/>
      <c r="BE12503" s="41"/>
    </row>
    <row r="12504" spans="6:57" x14ac:dyDescent="0.25">
      <c r="F12504" s="40" t="s">
        <v>2165</v>
      </c>
      <c r="G12504" s="41"/>
      <c r="H12504" s="41"/>
      <c r="I12504" s="41"/>
      <c r="J12504" s="41"/>
      <c r="K12504" s="41"/>
      <c r="L12504" s="41"/>
      <c r="M12504" s="41"/>
      <c r="N12504" s="41"/>
      <c r="O12504" s="41"/>
      <c r="P12504" s="41"/>
      <c r="Q12504" s="41"/>
      <c r="R12504" s="41"/>
      <c r="S12504" s="41"/>
      <c r="T12504" s="41"/>
      <c r="U12504" s="41"/>
      <c r="V12504" s="41"/>
      <c r="W12504" s="41"/>
      <c r="X12504" s="41"/>
      <c r="Y12504" s="41"/>
      <c r="Z12504" s="41"/>
      <c r="AA12504" s="41"/>
      <c r="AB12504" s="41"/>
      <c r="AC12504" s="41"/>
      <c r="AD12504" s="41"/>
      <c r="AG12504" s="40" t="s">
        <v>2185</v>
      </c>
      <c r="AH12504" s="41"/>
      <c r="AI12504" s="41"/>
      <c r="AJ12504" s="41"/>
      <c r="AK12504" s="41"/>
      <c r="AL12504" s="41"/>
      <c r="AM12504" s="41"/>
      <c r="AN12504" s="41"/>
      <c r="AO12504" s="41"/>
      <c r="AP12504" s="41"/>
      <c r="AQ12504" s="41"/>
      <c r="AR12504" s="41"/>
      <c r="AS12504" s="41"/>
      <c r="AT12504" s="41"/>
      <c r="AU12504" s="41"/>
      <c r="AV12504" s="41"/>
      <c r="AW12504" s="41"/>
      <c r="AX12504" s="41"/>
      <c r="AY12504" s="41"/>
      <c r="AZ12504" s="41"/>
      <c r="BA12504" s="41"/>
      <c r="BB12504" s="41"/>
      <c r="BC12504" s="41"/>
      <c r="BD12504" s="41"/>
      <c r="BE12504" s="41"/>
    </row>
    <row r="12505" spans="6:57" x14ac:dyDescent="0.25">
      <c r="F12505" s="40" t="s">
        <v>2166</v>
      </c>
      <c r="G12505" s="41"/>
      <c r="H12505" s="41"/>
      <c r="I12505" s="41"/>
      <c r="J12505" s="41"/>
      <c r="K12505" s="41"/>
      <c r="L12505" s="41"/>
      <c r="M12505" s="41"/>
      <c r="N12505" s="41"/>
      <c r="O12505" s="41"/>
      <c r="P12505" s="41"/>
      <c r="Q12505" s="41"/>
      <c r="R12505" s="41"/>
      <c r="S12505" s="41"/>
      <c r="T12505" s="41"/>
      <c r="U12505" s="41"/>
      <c r="V12505" s="41"/>
      <c r="W12505" s="41"/>
      <c r="X12505" s="41"/>
      <c r="Y12505" s="41"/>
      <c r="Z12505" s="41"/>
      <c r="AA12505" s="41"/>
      <c r="AB12505" s="41"/>
      <c r="AC12505" s="41"/>
      <c r="AD12505" s="41"/>
      <c r="AG12505" s="40" t="s">
        <v>2186</v>
      </c>
      <c r="AH12505" s="41"/>
      <c r="AI12505" s="41"/>
      <c r="AJ12505" s="41"/>
      <c r="AK12505" s="41"/>
      <c r="AL12505" s="41"/>
      <c r="AM12505" s="41"/>
      <c r="AN12505" s="41"/>
      <c r="AO12505" s="41"/>
      <c r="AP12505" s="41"/>
      <c r="AQ12505" s="41"/>
      <c r="AR12505" s="41"/>
      <c r="AS12505" s="41"/>
      <c r="AT12505" s="41"/>
      <c r="AU12505" s="41"/>
      <c r="AV12505" s="41"/>
      <c r="AW12505" s="41"/>
      <c r="AX12505" s="41"/>
      <c r="AY12505" s="41"/>
      <c r="AZ12505" s="41"/>
      <c r="BA12505" s="41"/>
      <c r="BB12505" s="41"/>
      <c r="BC12505" s="41"/>
      <c r="BD12505" s="41"/>
      <c r="BE12505" s="41"/>
    </row>
    <row r="12506" spans="6:57" x14ac:dyDescent="0.25">
      <c r="F12506" s="40"/>
      <c r="G12506" s="41"/>
      <c r="H12506" s="41"/>
      <c r="I12506" s="41"/>
      <c r="J12506" s="41"/>
      <c r="K12506" s="41"/>
      <c r="L12506" s="41"/>
      <c r="M12506" s="41"/>
      <c r="N12506" s="41"/>
      <c r="O12506" s="41"/>
      <c r="P12506" s="41"/>
      <c r="Q12506" s="41"/>
      <c r="R12506" s="41"/>
      <c r="S12506" s="41"/>
      <c r="T12506" s="41"/>
      <c r="U12506" s="41"/>
      <c r="V12506" s="41"/>
      <c r="W12506" s="41"/>
      <c r="X12506" s="41"/>
      <c r="Y12506" s="41"/>
      <c r="Z12506" s="41"/>
      <c r="AA12506" s="41"/>
      <c r="AB12506" s="41"/>
      <c r="AC12506" s="41"/>
      <c r="AD12506" s="41"/>
      <c r="AG12506" s="40"/>
      <c r="AH12506" s="41"/>
      <c r="AI12506" s="41"/>
      <c r="AJ12506" s="41"/>
      <c r="AK12506" s="41"/>
      <c r="AL12506" s="41"/>
      <c r="AM12506" s="41"/>
      <c r="AN12506" s="41"/>
      <c r="AO12506" s="41"/>
      <c r="AP12506" s="41"/>
      <c r="AQ12506" s="41"/>
      <c r="AR12506" s="41"/>
      <c r="AS12506" s="41"/>
      <c r="AT12506" s="41"/>
      <c r="AU12506" s="41"/>
      <c r="AV12506" s="41"/>
      <c r="AW12506" s="41"/>
      <c r="AX12506" s="41"/>
      <c r="AY12506" s="41"/>
      <c r="AZ12506" s="41"/>
      <c r="BA12506" s="41"/>
      <c r="BB12506" s="41"/>
      <c r="BC12506" s="41"/>
      <c r="BD12506" s="41"/>
      <c r="BE12506" s="41"/>
    </row>
    <row r="12507" spans="6:57" x14ac:dyDescent="0.25">
      <c r="F12507" s="40" t="s">
        <v>2167</v>
      </c>
      <c r="G12507" s="41"/>
      <c r="H12507" s="41"/>
      <c r="I12507" s="41"/>
      <c r="J12507" s="41"/>
      <c r="K12507" s="41"/>
      <c r="L12507" s="41"/>
      <c r="M12507" s="41"/>
      <c r="N12507" s="41"/>
      <c r="O12507" s="41"/>
      <c r="P12507" s="41"/>
      <c r="Q12507" s="41"/>
      <c r="R12507" s="41"/>
      <c r="S12507" s="41"/>
      <c r="T12507" s="41"/>
      <c r="U12507" s="41"/>
      <c r="V12507" s="41"/>
      <c r="W12507" s="41"/>
      <c r="X12507" s="41"/>
      <c r="Y12507" s="41"/>
      <c r="Z12507" s="41"/>
      <c r="AA12507" s="41"/>
      <c r="AB12507" s="41"/>
      <c r="AC12507" s="41"/>
      <c r="AD12507" s="41"/>
      <c r="AG12507" s="40" t="s">
        <v>2167</v>
      </c>
      <c r="AH12507" s="41"/>
      <c r="AI12507" s="41"/>
      <c r="AJ12507" s="41"/>
      <c r="AK12507" s="41"/>
      <c r="AL12507" s="41"/>
      <c r="AM12507" s="41"/>
      <c r="AN12507" s="41"/>
      <c r="AO12507" s="41"/>
      <c r="AP12507" s="41"/>
      <c r="AQ12507" s="41"/>
      <c r="AR12507" s="41"/>
      <c r="AS12507" s="41"/>
      <c r="AT12507" s="41"/>
      <c r="AU12507" s="41"/>
      <c r="AV12507" s="41"/>
      <c r="AW12507" s="41"/>
      <c r="AX12507" s="41"/>
      <c r="AY12507" s="41"/>
      <c r="AZ12507" s="41"/>
      <c r="BA12507" s="41"/>
      <c r="BB12507" s="41"/>
      <c r="BC12507" s="41"/>
      <c r="BD12507" s="41"/>
      <c r="BE12507" s="41"/>
    </row>
    <row r="12508" spans="6:57" x14ac:dyDescent="0.25">
      <c r="F12508" s="40" t="s">
        <v>2168</v>
      </c>
      <c r="G12508" s="41"/>
      <c r="H12508" s="41"/>
      <c r="I12508" s="41"/>
      <c r="J12508" s="41"/>
      <c r="K12508" s="41"/>
      <c r="L12508" s="41"/>
      <c r="M12508" s="41"/>
      <c r="N12508" s="41"/>
      <c r="O12508" s="41"/>
      <c r="P12508" s="41"/>
      <c r="Q12508" s="41"/>
      <c r="R12508" s="41"/>
      <c r="S12508" s="41"/>
      <c r="T12508" s="41"/>
      <c r="U12508" s="41"/>
      <c r="V12508" s="41"/>
      <c r="W12508" s="41"/>
      <c r="X12508" s="41"/>
      <c r="Y12508" s="41"/>
      <c r="Z12508" s="41"/>
      <c r="AA12508" s="41"/>
      <c r="AB12508" s="41"/>
      <c r="AC12508" s="41"/>
      <c r="AD12508" s="41"/>
      <c r="AG12508" s="40" t="s">
        <v>2168</v>
      </c>
      <c r="AH12508" s="41"/>
      <c r="AI12508" s="41"/>
      <c r="AJ12508" s="41"/>
      <c r="AK12508" s="41"/>
      <c r="AL12508" s="41"/>
      <c r="AM12508" s="41"/>
      <c r="AN12508" s="41"/>
      <c r="AO12508" s="41"/>
      <c r="AP12508" s="41"/>
      <c r="AQ12508" s="41"/>
      <c r="AR12508" s="41"/>
      <c r="AS12508" s="41"/>
      <c r="AT12508" s="41"/>
      <c r="AU12508" s="41"/>
      <c r="AV12508" s="41"/>
      <c r="AW12508" s="41"/>
      <c r="AX12508" s="41"/>
      <c r="AY12508" s="41"/>
      <c r="AZ12508" s="41"/>
      <c r="BA12508" s="41"/>
      <c r="BB12508" s="41"/>
      <c r="BC12508" s="41"/>
      <c r="BD12508" s="41"/>
      <c r="BE12508" s="41"/>
    </row>
    <row r="12509" spans="6:57" x14ac:dyDescent="0.25">
      <c r="F12509" s="40" t="s">
        <v>2169</v>
      </c>
      <c r="G12509" s="41"/>
      <c r="H12509" s="41"/>
      <c r="I12509" s="41"/>
      <c r="J12509" s="41"/>
      <c r="K12509" s="41"/>
      <c r="L12509" s="41"/>
      <c r="M12509" s="41"/>
      <c r="N12509" s="41"/>
      <c r="O12509" s="41"/>
      <c r="P12509" s="41"/>
      <c r="Q12509" s="41"/>
      <c r="R12509" s="41"/>
      <c r="S12509" s="41"/>
      <c r="T12509" s="41"/>
      <c r="U12509" s="41"/>
      <c r="V12509" s="41"/>
      <c r="W12509" s="41"/>
      <c r="X12509" s="41"/>
      <c r="Y12509" s="41"/>
      <c r="Z12509" s="41"/>
      <c r="AA12509" s="41"/>
      <c r="AB12509" s="41"/>
      <c r="AC12509" s="41"/>
      <c r="AD12509" s="41"/>
      <c r="AG12509" s="40" t="s">
        <v>2169</v>
      </c>
      <c r="AH12509" s="41"/>
      <c r="AI12509" s="41"/>
      <c r="AJ12509" s="41"/>
      <c r="AK12509" s="41"/>
      <c r="AL12509" s="41"/>
      <c r="AM12509" s="41"/>
      <c r="AN12509" s="41"/>
      <c r="AO12509" s="41"/>
      <c r="AP12509" s="41"/>
      <c r="AQ12509" s="41"/>
      <c r="AR12509" s="41"/>
      <c r="AS12509" s="41"/>
      <c r="AT12509" s="41"/>
      <c r="AU12509" s="41"/>
      <c r="AV12509" s="41"/>
      <c r="AW12509" s="41"/>
      <c r="AX12509" s="41"/>
      <c r="AY12509" s="41"/>
      <c r="AZ12509" s="41"/>
      <c r="BA12509" s="41"/>
      <c r="BB12509" s="41"/>
      <c r="BC12509" s="41"/>
      <c r="BD12509" s="41"/>
      <c r="BE12509" s="41"/>
    </row>
    <row r="12510" spans="6:57" x14ac:dyDescent="0.25">
      <c r="F12510" s="40" t="s">
        <v>2170</v>
      </c>
      <c r="G12510" s="41"/>
      <c r="H12510" s="41"/>
      <c r="I12510" s="41"/>
      <c r="J12510" s="41"/>
      <c r="K12510" s="41"/>
      <c r="L12510" s="41"/>
      <c r="M12510" s="41"/>
      <c r="N12510" s="41"/>
      <c r="O12510" s="41"/>
      <c r="P12510" s="41"/>
      <c r="Q12510" s="41"/>
      <c r="R12510" s="41"/>
      <c r="S12510" s="41"/>
      <c r="T12510" s="41"/>
      <c r="U12510" s="41"/>
      <c r="V12510" s="41"/>
      <c r="W12510" s="41"/>
      <c r="X12510" s="41"/>
      <c r="Y12510" s="41"/>
      <c r="Z12510" s="41"/>
      <c r="AA12510" s="41"/>
      <c r="AB12510" s="41"/>
      <c r="AC12510" s="41"/>
      <c r="AD12510" s="41"/>
      <c r="AG12510" s="40" t="s">
        <v>2170</v>
      </c>
      <c r="AH12510" s="41"/>
      <c r="AI12510" s="41"/>
      <c r="AJ12510" s="41"/>
      <c r="AK12510" s="41"/>
      <c r="AL12510" s="41"/>
      <c r="AM12510" s="41"/>
      <c r="AN12510" s="41"/>
      <c r="AO12510" s="41"/>
      <c r="AP12510" s="41"/>
      <c r="AQ12510" s="41"/>
      <c r="AR12510" s="41"/>
      <c r="AS12510" s="41"/>
      <c r="AT12510" s="41"/>
      <c r="AU12510" s="41"/>
      <c r="AV12510" s="41"/>
      <c r="AW12510" s="41"/>
      <c r="AX12510" s="41"/>
      <c r="AY12510" s="41"/>
      <c r="AZ12510" s="41"/>
      <c r="BA12510" s="41"/>
      <c r="BB12510" s="41"/>
      <c r="BC12510" s="41"/>
      <c r="BD12510" s="41"/>
      <c r="BE12510" s="41"/>
    </row>
    <row r="12511" spans="6:57" x14ac:dyDescent="0.25">
      <c r="F12511" s="40" t="s">
        <v>2171</v>
      </c>
      <c r="G12511" s="41"/>
      <c r="H12511" s="41"/>
      <c r="I12511" s="41"/>
      <c r="J12511" s="41"/>
      <c r="K12511" s="41"/>
      <c r="L12511" s="41"/>
      <c r="M12511" s="41"/>
      <c r="N12511" s="41"/>
      <c r="O12511" s="41"/>
      <c r="P12511" s="41"/>
      <c r="Q12511" s="41"/>
      <c r="R12511" s="41"/>
      <c r="S12511" s="41"/>
      <c r="T12511" s="41"/>
      <c r="U12511" s="41"/>
      <c r="V12511" s="41"/>
      <c r="W12511" s="41"/>
      <c r="X12511" s="41"/>
      <c r="Y12511" s="41"/>
      <c r="Z12511" s="41"/>
      <c r="AA12511" s="41"/>
      <c r="AB12511" s="41"/>
      <c r="AC12511" s="41"/>
      <c r="AD12511" s="41"/>
      <c r="AG12511" s="40" t="s">
        <v>2171</v>
      </c>
      <c r="AH12511" s="41"/>
      <c r="AI12511" s="41"/>
      <c r="AJ12511" s="41"/>
      <c r="AK12511" s="41"/>
      <c r="AL12511" s="41"/>
      <c r="AM12511" s="41"/>
      <c r="AN12511" s="41"/>
      <c r="AO12511" s="41"/>
      <c r="AP12511" s="41"/>
      <c r="AQ12511" s="41"/>
      <c r="AR12511" s="41"/>
      <c r="AS12511" s="41"/>
      <c r="AT12511" s="41"/>
      <c r="AU12511" s="41"/>
      <c r="AV12511" s="41"/>
      <c r="AW12511" s="41"/>
      <c r="AX12511" s="41"/>
      <c r="AY12511" s="41"/>
      <c r="AZ12511" s="41"/>
      <c r="BA12511" s="41"/>
      <c r="BB12511" s="41"/>
      <c r="BC12511" s="41"/>
      <c r="BD12511" s="41"/>
      <c r="BE12511" s="41"/>
    </row>
    <row r="12512" spans="6:57" x14ac:dyDescent="0.25">
      <c r="F12512" s="40" t="s">
        <v>2172</v>
      </c>
      <c r="G12512" s="41"/>
      <c r="H12512" s="41"/>
      <c r="I12512" s="41"/>
      <c r="J12512" s="41"/>
      <c r="K12512" s="41"/>
      <c r="L12512" s="41"/>
      <c r="M12512" s="41"/>
      <c r="N12512" s="41"/>
      <c r="O12512" s="41"/>
      <c r="P12512" s="41"/>
      <c r="Q12512" s="41"/>
      <c r="R12512" s="41"/>
      <c r="S12512" s="41"/>
      <c r="T12512" s="41"/>
      <c r="U12512" s="41"/>
      <c r="V12512" s="41"/>
      <c r="W12512" s="41"/>
      <c r="X12512" s="41"/>
      <c r="Y12512" s="41"/>
      <c r="Z12512" s="41"/>
      <c r="AA12512" s="41"/>
      <c r="AB12512" s="41"/>
      <c r="AC12512" s="41"/>
      <c r="AD12512" s="41"/>
      <c r="AG12512" s="40" t="s">
        <v>2172</v>
      </c>
      <c r="AH12512" s="41"/>
      <c r="AI12512" s="41"/>
      <c r="AJ12512" s="41"/>
      <c r="AK12512" s="41"/>
      <c r="AL12512" s="41"/>
      <c r="AM12512" s="41"/>
      <c r="AN12512" s="41"/>
      <c r="AO12512" s="41"/>
      <c r="AP12512" s="41"/>
      <c r="AQ12512" s="41"/>
      <c r="AR12512" s="41"/>
      <c r="AS12512" s="41"/>
      <c r="AT12512" s="41"/>
      <c r="AU12512" s="41"/>
      <c r="AV12512" s="41"/>
      <c r="AW12512" s="41"/>
      <c r="AX12512" s="41"/>
      <c r="AY12512" s="41"/>
      <c r="AZ12512" s="41"/>
      <c r="BA12512" s="41"/>
      <c r="BB12512" s="41"/>
      <c r="BC12512" s="41"/>
      <c r="BD12512" s="41"/>
      <c r="BE12512" s="41"/>
    </row>
    <row r="12513" spans="6:57" x14ac:dyDescent="0.25">
      <c r="F12513" s="40" t="s">
        <v>2173</v>
      </c>
      <c r="G12513" s="41"/>
      <c r="H12513" s="41"/>
      <c r="I12513" s="41"/>
      <c r="J12513" s="41"/>
      <c r="K12513" s="41"/>
      <c r="L12513" s="41"/>
      <c r="M12513" s="41"/>
      <c r="N12513" s="41"/>
      <c r="O12513" s="41"/>
      <c r="P12513" s="41"/>
      <c r="Q12513" s="41"/>
      <c r="R12513" s="41"/>
      <c r="S12513" s="41"/>
      <c r="T12513" s="41"/>
      <c r="U12513" s="41"/>
      <c r="V12513" s="41"/>
      <c r="W12513" s="41"/>
      <c r="X12513" s="41"/>
      <c r="Y12513" s="41"/>
      <c r="Z12513" s="41"/>
      <c r="AA12513" s="41"/>
      <c r="AB12513" s="41"/>
      <c r="AC12513" s="41"/>
      <c r="AD12513" s="41"/>
      <c r="AG12513" s="40" t="s">
        <v>2173</v>
      </c>
      <c r="AH12513" s="41"/>
      <c r="AI12513" s="41"/>
      <c r="AJ12513" s="41"/>
      <c r="AK12513" s="41"/>
      <c r="AL12513" s="41"/>
      <c r="AM12513" s="41"/>
      <c r="AN12513" s="41"/>
      <c r="AO12513" s="41"/>
      <c r="AP12513" s="41"/>
      <c r="AQ12513" s="41"/>
      <c r="AR12513" s="41"/>
      <c r="AS12513" s="41"/>
      <c r="AT12513" s="41"/>
      <c r="AU12513" s="41"/>
      <c r="AV12513" s="41"/>
      <c r="AW12513" s="41"/>
      <c r="AX12513" s="41"/>
      <c r="AY12513" s="41"/>
      <c r="AZ12513" s="41"/>
      <c r="BA12513" s="41"/>
      <c r="BB12513" s="41"/>
      <c r="BC12513" s="41"/>
      <c r="BD12513" s="41"/>
      <c r="BE12513" s="41"/>
    </row>
    <row r="12514" spans="6:57" x14ac:dyDescent="0.25">
      <c r="F12514" s="40" t="s">
        <v>2174</v>
      </c>
      <c r="G12514" s="41"/>
      <c r="H12514" s="41"/>
      <c r="I12514" s="41"/>
      <c r="J12514" s="41"/>
      <c r="K12514" s="41"/>
      <c r="L12514" s="41"/>
      <c r="M12514" s="41"/>
      <c r="N12514" s="41"/>
      <c r="O12514" s="41"/>
      <c r="P12514" s="41"/>
      <c r="Q12514" s="41"/>
      <c r="R12514" s="41"/>
      <c r="S12514" s="41"/>
      <c r="T12514" s="41"/>
      <c r="U12514" s="41"/>
      <c r="V12514" s="41"/>
      <c r="W12514" s="41"/>
      <c r="X12514" s="41"/>
      <c r="Y12514" s="41"/>
      <c r="Z12514" s="41"/>
      <c r="AA12514" s="41"/>
      <c r="AB12514" s="41"/>
      <c r="AC12514" s="41"/>
      <c r="AD12514" s="41"/>
      <c r="AG12514" s="40" t="s">
        <v>2187</v>
      </c>
      <c r="AH12514" s="41"/>
      <c r="AI12514" s="41"/>
      <c r="AJ12514" s="41"/>
      <c r="AK12514" s="41"/>
      <c r="AL12514" s="41"/>
      <c r="AM12514" s="41"/>
      <c r="AN12514" s="41"/>
      <c r="AO12514" s="41"/>
      <c r="AP12514" s="41"/>
      <c r="AQ12514" s="41"/>
      <c r="AR12514" s="41"/>
      <c r="AS12514" s="41"/>
      <c r="AT12514" s="41"/>
      <c r="AU12514" s="41"/>
      <c r="AV12514" s="41"/>
      <c r="AW12514" s="41"/>
      <c r="AX12514" s="41"/>
      <c r="AY12514" s="41"/>
      <c r="AZ12514" s="41"/>
      <c r="BA12514" s="41"/>
      <c r="BB12514" s="41"/>
      <c r="BC12514" s="41"/>
      <c r="BD12514" s="41"/>
      <c r="BE12514" s="41"/>
    </row>
    <row r="12515" spans="6:57" x14ac:dyDescent="0.25">
      <c r="F12515" s="40"/>
      <c r="G12515" s="41"/>
      <c r="H12515" s="41"/>
      <c r="I12515" s="41"/>
      <c r="J12515" s="41"/>
      <c r="K12515" s="41"/>
      <c r="L12515" s="41"/>
      <c r="M12515" s="41"/>
      <c r="N12515" s="41"/>
      <c r="O12515" s="41"/>
      <c r="P12515" s="41"/>
      <c r="Q12515" s="41"/>
      <c r="R12515" s="41"/>
      <c r="S12515" s="41"/>
      <c r="T12515" s="41"/>
      <c r="U12515" s="41"/>
      <c r="V12515" s="41"/>
      <c r="W12515" s="41"/>
      <c r="X12515" s="41"/>
      <c r="Y12515" s="41"/>
      <c r="Z12515" s="41"/>
      <c r="AA12515" s="41"/>
      <c r="AB12515" s="41"/>
      <c r="AC12515" s="41"/>
      <c r="AD12515" s="41"/>
      <c r="AG12515" s="40"/>
      <c r="AH12515" s="41"/>
      <c r="AI12515" s="41"/>
      <c r="AJ12515" s="41"/>
      <c r="AK12515" s="41"/>
      <c r="AL12515" s="41"/>
      <c r="AM12515" s="41"/>
      <c r="AN12515" s="41"/>
      <c r="AO12515" s="41"/>
      <c r="AP12515" s="41"/>
      <c r="AQ12515" s="41"/>
      <c r="AR12515" s="41"/>
      <c r="AS12515" s="41"/>
      <c r="AT12515" s="41"/>
      <c r="AU12515" s="41"/>
      <c r="AV12515" s="41"/>
      <c r="AW12515" s="41"/>
      <c r="AX12515" s="41"/>
      <c r="AY12515" s="41"/>
      <c r="AZ12515" s="41"/>
      <c r="BA12515" s="41"/>
      <c r="BB12515" s="41"/>
      <c r="BC12515" s="41"/>
      <c r="BD12515" s="41"/>
      <c r="BE12515" s="41"/>
    </row>
    <row r="12516" spans="6:57" x14ac:dyDescent="0.25">
      <c r="F12516" s="42" t="s">
        <v>2175</v>
      </c>
      <c r="G12516" s="43"/>
      <c r="H12516" s="43"/>
      <c r="I12516" s="43"/>
      <c r="J12516" s="43"/>
      <c r="K12516" s="43"/>
      <c r="L12516" s="43"/>
      <c r="M12516" s="43"/>
      <c r="N12516" s="43"/>
      <c r="O12516" s="43"/>
      <c r="P12516" s="43"/>
      <c r="Q12516" s="43"/>
      <c r="R12516" s="43"/>
      <c r="S12516" s="43"/>
      <c r="T12516" s="43"/>
      <c r="U12516" s="43"/>
      <c r="V12516" s="43"/>
      <c r="W12516" s="43"/>
      <c r="X12516" s="43"/>
      <c r="Y12516" s="43"/>
      <c r="Z12516" s="43"/>
      <c r="AA12516" s="43"/>
      <c r="AB12516" s="43"/>
      <c r="AC12516" s="43"/>
      <c r="AD12516" s="43"/>
      <c r="AG12516" s="42" t="s">
        <v>2175</v>
      </c>
      <c r="AH12516" s="43"/>
      <c r="AI12516" s="43"/>
      <c r="AJ12516" s="43"/>
      <c r="AK12516" s="43"/>
      <c r="AL12516" s="43"/>
      <c r="AM12516" s="43"/>
      <c r="AN12516" s="43"/>
      <c r="AO12516" s="43"/>
      <c r="AP12516" s="43"/>
      <c r="AQ12516" s="43"/>
      <c r="AR12516" s="43"/>
      <c r="AS12516" s="43"/>
      <c r="AT12516" s="43"/>
      <c r="AU12516" s="43"/>
      <c r="AV12516" s="43"/>
      <c r="AW12516" s="43"/>
      <c r="AX12516" s="43"/>
      <c r="AY12516" s="43"/>
      <c r="AZ12516" s="43"/>
      <c r="BA12516" s="43"/>
      <c r="BB12516" s="43"/>
      <c r="BC12516" s="43"/>
      <c r="BD12516" s="43"/>
      <c r="BE12516" s="43"/>
    </row>
    <row r="12517" spans="6:57" x14ac:dyDescent="0.25">
      <c r="F12517" s="42" t="s">
        <v>734</v>
      </c>
      <c r="G12517" s="43"/>
      <c r="H12517" s="43"/>
      <c r="I12517" s="43"/>
      <c r="J12517" s="43"/>
      <c r="K12517" s="43"/>
      <c r="L12517" s="43"/>
      <c r="M12517" s="43"/>
      <c r="N12517" s="43"/>
      <c r="O12517" s="43"/>
      <c r="P12517" s="43"/>
      <c r="Q12517" s="43"/>
      <c r="R12517" s="43"/>
      <c r="S12517" s="43"/>
      <c r="T12517" s="43"/>
      <c r="U12517" s="43"/>
      <c r="V12517" s="43"/>
      <c r="W12517" s="43"/>
      <c r="X12517" s="43"/>
      <c r="Y12517" s="43"/>
      <c r="Z12517" s="43"/>
      <c r="AA12517" s="43"/>
      <c r="AB12517" s="43"/>
      <c r="AC12517" s="43"/>
      <c r="AD12517" s="43"/>
      <c r="AG12517" s="42" t="s">
        <v>734</v>
      </c>
      <c r="AH12517" s="43"/>
      <c r="AI12517" s="43"/>
      <c r="AJ12517" s="43"/>
      <c r="AK12517" s="43"/>
      <c r="AL12517" s="43"/>
      <c r="AM12517" s="43"/>
      <c r="AN12517" s="43"/>
      <c r="AO12517" s="43"/>
      <c r="AP12517" s="43"/>
      <c r="AQ12517" s="43"/>
      <c r="AR12517" s="43"/>
      <c r="AS12517" s="43"/>
      <c r="AT12517" s="43"/>
      <c r="AU12517" s="43"/>
      <c r="AV12517" s="43"/>
      <c r="AW12517" s="43"/>
      <c r="AX12517" s="43"/>
      <c r="AY12517" s="43"/>
      <c r="AZ12517" s="43"/>
      <c r="BA12517" s="43"/>
      <c r="BB12517" s="43"/>
      <c r="BC12517" s="43"/>
      <c r="BD12517" s="43"/>
      <c r="BE12517" s="43"/>
    </row>
    <row r="12518" spans="6:57" x14ac:dyDescent="0.25">
      <c r="F12518" s="42" t="s">
        <v>2176</v>
      </c>
      <c r="G12518" s="43"/>
      <c r="H12518" s="43"/>
      <c r="I12518" s="43"/>
      <c r="J12518" s="43"/>
      <c r="K12518" s="43"/>
      <c r="L12518" s="43"/>
      <c r="M12518" s="43"/>
      <c r="N12518" s="43"/>
      <c r="O12518" s="43"/>
      <c r="P12518" s="43"/>
      <c r="Q12518" s="43"/>
      <c r="R12518" s="43"/>
      <c r="S12518" s="43"/>
      <c r="T12518" s="43"/>
      <c r="U12518" s="43"/>
      <c r="V12518" s="43"/>
      <c r="W12518" s="43"/>
      <c r="X12518" s="43"/>
      <c r="Y12518" s="43"/>
      <c r="Z12518" s="43"/>
      <c r="AA12518" s="43"/>
      <c r="AB12518" s="43"/>
      <c r="AC12518" s="43"/>
      <c r="AD12518" s="43"/>
      <c r="AG12518" s="42" t="s">
        <v>2176</v>
      </c>
      <c r="AH12518" s="43"/>
      <c r="AI12518" s="43"/>
      <c r="AJ12518" s="43"/>
      <c r="AK12518" s="43"/>
      <c r="AL12518" s="43"/>
      <c r="AM12518" s="43"/>
      <c r="AN12518" s="43"/>
      <c r="AO12518" s="43"/>
      <c r="AP12518" s="43"/>
      <c r="AQ12518" s="43"/>
      <c r="AR12518" s="43"/>
      <c r="AS12518" s="43"/>
      <c r="AT12518" s="43"/>
      <c r="AU12518" s="43"/>
      <c r="AV12518" s="43"/>
      <c r="AW12518" s="43"/>
      <c r="AX12518" s="43"/>
      <c r="AY12518" s="43"/>
      <c r="AZ12518" s="43"/>
      <c r="BA12518" s="43"/>
      <c r="BB12518" s="43"/>
      <c r="BC12518" s="43"/>
      <c r="BD12518" s="43"/>
      <c r="BE12518" s="43"/>
    </row>
    <row r="12519" spans="6:57" x14ac:dyDescent="0.25">
      <c r="F12519" s="42" t="s">
        <v>2165</v>
      </c>
      <c r="G12519" s="43"/>
      <c r="H12519" s="43"/>
      <c r="I12519" s="43"/>
      <c r="J12519" s="43"/>
      <c r="K12519" s="43"/>
      <c r="L12519" s="43"/>
      <c r="M12519" s="43"/>
      <c r="N12519" s="43"/>
      <c r="O12519" s="43"/>
      <c r="P12519" s="43"/>
      <c r="Q12519" s="43"/>
      <c r="R12519" s="43"/>
      <c r="S12519" s="43"/>
      <c r="T12519" s="43"/>
      <c r="U12519" s="43"/>
      <c r="V12519" s="43"/>
      <c r="W12519" s="43"/>
      <c r="X12519" s="43"/>
      <c r="Y12519" s="43"/>
      <c r="Z12519" s="43"/>
      <c r="AA12519" s="43"/>
      <c r="AB12519" s="43"/>
      <c r="AC12519" s="43"/>
      <c r="AD12519" s="43"/>
      <c r="AG12519" s="42" t="s">
        <v>2185</v>
      </c>
      <c r="AH12519" s="43"/>
      <c r="AI12519" s="43"/>
      <c r="AJ12519" s="43"/>
      <c r="AK12519" s="43"/>
      <c r="AL12519" s="43"/>
      <c r="AM12519" s="43"/>
      <c r="AN12519" s="43"/>
      <c r="AO12519" s="43"/>
      <c r="AP12519" s="43"/>
      <c r="AQ12519" s="43"/>
      <c r="AR12519" s="43"/>
      <c r="AS12519" s="43"/>
      <c r="AT12519" s="43"/>
      <c r="AU12519" s="43"/>
      <c r="AV12519" s="43"/>
      <c r="AW12519" s="43"/>
      <c r="AX12519" s="43"/>
      <c r="AY12519" s="43"/>
      <c r="AZ12519" s="43"/>
      <c r="BA12519" s="43"/>
      <c r="BB12519" s="43"/>
      <c r="BC12519" s="43"/>
      <c r="BD12519" s="43"/>
      <c r="BE12519" s="43"/>
    </row>
    <row r="12520" spans="6:57" x14ac:dyDescent="0.25">
      <c r="F12520" s="42" t="s">
        <v>2177</v>
      </c>
      <c r="G12520" s="43"/>
      <c r="H12520" s="43"/>
      <c r="I12520" s="43"/>
      <c r="J12520" s="43"/>
      <c r="K12520" s="43"/>
      <c r="L12520" s="43"/>
      <c r="M12520" s="43"/>
      <c r="N12520" s="43"/>
      <c r="O12520" s="43"/>
      <c r="P12520" s="43"/>
      <c r="Q12520" s="43"/>
      <c r="R12520" s="43"/>
      <c r="S12520" s="43"/>
      <c r="T12520" s="43"/>
      <c r="U12520" s="43"/>
      <c r="V12520" s="43"/>
      <c r="W12520" s="43"/>
      <c r="X12520" s="43"/>
      <c r="Y12520" s="43"/>
      <c r="Z12520" s="43"/>
      <c r="AA12520" s="43"/>
      <c r="AB12520" s="43"/>
      <c r="AC12520" s="43"/>
      <c r="AD12520" s="43"/>
      <c r="AG12520" s="42" t="s">
        <v>2188</v>
      </c>
      <c r="AH12520" s="43"/>
      <c r="AI12520" s="43"/>
      <c r="AJ12520" s="43"/>
      <c r="AK12520" s="43"/>
      <c r="AL12520" s="43"/>
      <c r="AM12520" s="43"/>
      <c r="AN12520" s="43"/>
      <c r="AO12520" s="43"/>
      <c r="AP12520" s="43"/>
      <c r="AQ12520" s="43"/>
      <c r="AR12520" s="43"/>
      <c r="AS12520" s="43"/>
      <c r="AT12520" s="43"/>
      <c r="AU12520" s="43"/>
      <c r="AV12520" s="43"/>
      <c r="AW12520" s="43"/>
      <c r="AX12520" s="43"/>
      <c r="AY12520" s="43"/>
      <c r="AZ12520" s="43"/>
      <c r="BA12520" s="43"/>
      <c r="BB12520" s="43"/>
      <c r="BC12520" s="43"/>
      <c r="BD12520" s="43"/>
      <c r="BE12520" s="43"/>
    </row>
    <row r="12521" spans="6:57" x14ac:dyDescent="0.25">
      <c r="F12521" s="40"/>
      <c r="G12521" s="41"/>
      <c r="H12521" s="41"/>
      <c r="I12521" s="41"/>
      <c r="J12521" s="41"/>
      <c r="K12521" s="41"/>
      <c r="L12521" s="41"/>
      <c r="M12521" s="41"/>
      <c r="N12521" s="41"/>
      <c r="O12521" s="41"/>
      <c r="P12521" s="41"/>
      <c r="Q12521" s="41"/>
      <c r="R12521" s="41"/>
      <c r="S12521" s="41"/>
      <c r="T12521" s="41"/>
      <c r="U12521" s="41"/>
      <c r="V12521" s="41"/>
      <c r="W12521" s="41"/>
      <c r="X12521" s="41"/>
      <c r="Y12521" s="41"/>
      <c r="Z12521" s="41"/>
      <c r="AA12521" s="41"/>
      <c r="AB12521" s="41"/>
      <c r="AC12521" s="41"/>
      <c r="AD12521" s="41"/>
      <c r="AG12521" s="40"/>
      <c r="AH12521" s="41"/>
      <c r="AI12521" s="41"/>
      <c r="AJ12521" s="41"/>
      <c r="AK12521" s="41"/>
      <c r="AL12521" s="41"/>
      <c r="AM12521" s="41"/>
      <c r="AN12521" s="41"/>
      <c r="AO12521" s="41"/>
      <c r="AP12521" s="41"/>
      <c r="AQ12521" s="41"/>
      <c r="AR12521" s="41"/>
      <c r="AS12521" s="41"/>
      <c r="AT12521" s="41"/>
      <c r="AU12521" s="41"/>
      <c r="AV12521" s="41"/>
      <c r="AW12521" s="41"/>
      <c r="AX12521" s="41"/>
      <c r="AY12521" s="41"/>
      <c r="AZ12521" s="41"/>
      <c r="BA12521" s="41"/>
      <c r="BB12521" s="41"/>
      <c r="BC12521" s="41"/>
      <c r="BD12521" s="41"/>
      <c r="BE12521" s="41"/>
    </row>
    <row r="12522" spans="6:57" x14ac:dyDescent="0.25">
      <c r="F12522" s="40" t="s">
        <v>2178</v>
      </c>
      <c r="G12522" s="41"/>
      <c r="H12522" s="41"/>
      <c r="I12522" s="41"/>
      <c r="J12522" s="41"/>
      <c r="K12522" s="41"/>
      <c r="L12522" s="41"/>
      <c r="M12522" s="41"/>
      <c r="N12522" s="41"/>
      <c r="O12522" s="41"/>
      <c r="P12522" s="41"/>
      <c r="Q12522" s="41"/>
      <c r="R12522" s="41"/>
      <c r="S12522" s="41"/>
      <c r="T12522" s="41"/>
      <c r="U12522" s="41"/>
      <c r="V12522" s="41"/>
      <c r="W12522" s="41"/>
      <c r="X12522" s="41"/>
      <c r="Y12522" s="41"/>
      <c r="Z12522" s="41"/>
      <c r="AA12522" s="41"/>
      <c r="AB12522" s="41"/>
      <c r="AC12522" s="41"/>
      <c r="AD12522" s="41"/>
      <c r="AG12522" s="40" t="s">
        <v>2178</v>
      </c>
      <c r="AH12522" s="41"/>
      <c r="AI12522" s="41"/>
      <c r="AJ12522" s="41"/>
      <c r="AK12522" s="41"/>
      <c r="AL12522" s="41"/>
      <c r="AM12522" s="41"/>
      <c r="AN12522" s="41"/>
      <c r="AO12522" s="41"/>
      <c r="AP12522" s="41"/>
      <c r="AQ12522" s="41"/>
      <c r="AR12522" s="41"/>
      <c r="AS12522" s="41"/>
      <c r="AT12522" s="41"/>
      <c r="AU12522" s="41"/>
      <c r="AV12522" s="41"/>
      <c r="AW12522" s="41"/>
      <c r="AX12522" s="41"/>
      <c r="AY12522" s="41"/>
      <c r="AZ12522" s="41"/>
      <c r="BA12522" s="41"/>
      <c r="BB12522" s="41"/>
      <c r="BC12522" s="41"/>
      <c r="BD12522" s="41"/>
      <c r="BE12522" s="41"/>
    </row>
    <row r="12523" spans="6:57" x14ac:dyDescent="0.25">
      <c r="F12523" s="40" t="s">
        <v>2179</v>
      </c>
      <c r="G12523" s="41"/>
      <c r="H12523" s="41"/>
      <c r="I12523" s="41"/>
      <c r="J12523" s="41"/>
      <c r="K12523" s="41"/>
      <c r="L12523" s="41"/>
      <c r="M12523" s="41"/>
      <c r="N12523" s="41"/>
      <c r="O12523" s="41"/>
      <c r="P12523" s="41"/>
      <c r="Q12523" s="41"/>
      <c r="R12523" s="41"/>
      <c r="S12523" s="41"/>
      <c r="T12523" s="41"/>
      <c r="U12523" s="41"/>
      <c r="V12523" s="41"/>
      <c r="W12523" s="41"/>
      <c r="X12523" s="41"/>
      <c r="Y12523" s="41"/>
      <c r="Z12523" s="41"/>
      <c r="AA12523" s="41"/>
      <c r="AB12523" s="41"/>
      <c r="AC12523" s="41"/>
      <c r="AD12523" s="41"/>
      <c r="AG12523" s="40" t="s">
        <v>2179</v>
      </c>
      <c r="AH12523" s="41"/>
      <c r="AI12523" s="41"/>
      <c r="AJ12523" s="41"/>
      <c r="AK12523" s="41"/>
      <c r="AL12523" s="41"/>
      <c r="AM12523" s="41"/>
      <c r="AN12523" s="41"/>
      <c r="AO12523" s="41"/>
      <c r="AP12523" s="41"/>
      <c r="AQ12523" s="41"/>
      <c r="AR12523" s="41"/>
      <c r="AS12523" s="41"/>
      <c r="AT12523" s="41"/>
      <c r="AU12523" s="41"/>
      <c r="AV12523" s="41"/>
      <c r="AW12523" s="41"/>
      <c r="AX12523" s="41"/>
      <c r="AY12523" s="41"/>
      <c r="AZ12523" s="41"/>
      <c r="BA12523" s="41"/>
      <c r="BB12523" s="41"/>
      <c r="BC12523" s="41"/>
      <c r="BD12523" s="41"/>
      <c r="BE12523" s="41"/>
    </row>
    <row r="12524" spans="6:57" x14ac:dyDescent="0.25">
      <c r="F12524" s="40" t="s">
        <v>2180</v>
      </c>
      <c r="G12524" s="41"/>
      <c r="H12524" s="41"/>
      <c r="I12524" s="41"/>
      <c r="J12524" s="41"/>
      <c r="K12524" s="41"/>
      <c r="L12524" s="41"/>
      <c r="M12524" s="41"/>
      <c r="N12524" s="41"/>
      <c r="O12524" s="41"/>
      <c r="P12524" s="41"/>
      <c r="Q12524" s="41"/>
      <c r="R12524" s="41"/>
      <c r="S12524" s="41"/>
      <c r="T12524" s="41"/>
      <c r="U12524" s="41"/>
      <c r="V12524" s="41"/>
      <c r="W12524" s="41"/>
      <c r="X12524" s="41"/>
      <c r="Y12524" s="41"/>
      <c r="Z12524" s="41"/>
      <c r="AA12524" s="41"/>
      <c r="AB12524" s="41"/>
      <c r="AC12524" s="41"/>
      <c r="AD12524" s="41"/>
      <c r="AG12524" s="40" t="s">
        <v>2180</v>
      </c>
      <c r="AH12524" s="41"/>
      <c r="AI12524" s="41"/>
      <c r="AJ12524" s="41"/>
      <c r="AK12524" s="41"/>
      <c r="AL12524" s="41"/>
      <c r="AM12524" s="41"/>
      <c r="AN12524" s="41"/>
      <c r="AO12524" s="41"/>
      <c r="AP12524" s="41"/>
      <c r="AQ12524" s="41"/>
      <c r="AR12524" s="41"/>
      <c r="AS12524" s="41"/>
      <c r="AT12524" s="41"/>
      <c r="AU12524" s="41"/>
      <c r="AV12524" s="41"/>
      <c r="AW12524" s="41"/>
      <c r="AX12524" s="41"/>
      <c r="AY12524" s="41"/>
      <c r="AZ12524" s="41"/>
      <c r="BA12524" s="41"/>
      <c r="BB12524" s="41"/>
      <c r="BC12524" s="41"/>
      <c r="BD12524" s="41"/>
      <c r="BE12524" s="41"/>
    </row>
    <row r="12525" spans="6:57" x14ac:dyDescent="0.25">
      <c r="F12525" s="40" t="s">
        <v>2181</v>
      </c>
      <c r="G12525" s="41"/>
      <c r="H12525" s="41"/>
      <c r="I12525" s="41"/>
      <c r="J12525" s="41"/>
      <c r="K12525" s="41"/>
      <c r="L12525" s="41"/>
      <c r="M12525" s="41"/>
      <c r="N12525" s="41"/>
      <c r="O12525" s="41"/>
      <c r="P12525" s="41"/>
      <c r="Q12525" s="41"/>
      <c r="R12525" s="41"/>
      <c r="S12525" s="41"/>
      <c r="T12525" s="41"/>
      <c r="U12525" s="41"/>
      <c r="V12525" s="41"/>
      <c r="W12525" s="41"/>
      <c r="X12525" s="41"/>
      <c r="Y12525" s="41"/>
      <c r="Z12525" s="41"/>
      <c r="AA12525" s="41"/>
      <c r="AB12525" s="41"/>
      <c r="AC12525" s="41"/>
      <c r="AD12525" s="41"/>
      <c r="AG12525" s="40" t="s">
        <v>2181</v>
      </c>
      <c r="AH12525" s="41"/>
      <c r="AI12525" s="41"/>
      <c r="AJ12525" s="41"/>
      <c r="AK12525" s="41"/>
      <c r="AL12525" s="41"/>
      <c r="AM12525" s="41"/>
      <c r="AN12525" s="41"/>
      <c r="AO12525" s="41"/>
      <c r="AP12525" s="41"/>
      <c r="AQ12525" s="41"/>
      <c r="AR12525" s="41"/>
      <c r="AS12525" s="41"/>
      <c r="AT12525" s="41"/>
      <c r="AU12525" s="41"/>
      <c r="AV12525" s="41"/>
      <c r="AW12525" s="41"/>
      <c r="AX12525" s="41"/>
      <c r="AY12525" s="41"/>
      <c r="AZ12525" s="41"/>
      <c r="BA12525" s="41"/>
      <c r="BB12525" s="41"/>
      <c r="BC12525" s="41"/>
      <c r="BD12525" s="41"/>
      <c r="BE12525" s="41"/>
    </row>
    <row r="12526" spans="6:57" x14ac:dyDescent="0.25">
      <c r="F12526" s="40" t="s">
        <v>2182</v>
      </c>
      <c r="G12526" s="41"/>
      <c r="H12526" s="41"/>
      <c r="I12526" s="41"/>
      <c r="J12526" s="41"/>
      <c r="K12526" s="41"/>
      <c r="L12526" s="41"/>
      <c r="M12526" s="41"/>
      <c r="N12526" s="41"/>
      <c r="O12526" s="41"/>
      <c r="P12526" s="41"/>
      <c r="Q12526" s="41"/>
      <c r="R12526" s="41"/>
      <c r="S12526" s="41"/>
      <c r="T12526" s="41"/>
      <c r="U12526" s="41"/>
      <c r="V12526" s="41"/>
      <c r="W12526" s="41"/>
      <c r="X12526" s="41"/>
      <c r="Y12526" s="41"/>
      <c r="Z12526" s="41"/>
      <c r="AA12526" s="41"/>
      <c r="AB12526" s="41"/>
      <c r="AC12526" s="41"/>
      <c r="AD12526" s="41"/>
      <c r="AG12526" s="40" t="s">
        <v>2182</v>
      </c>
      <c r="AH12526" s="41"/>
      <c r="AI12526" s="41"/>
      <c r="AJ12526" s="41"/>
      <c r="AK12526" s="41"/>
      <c r="AL12526" s="41"/>
      <c r="AM12526" s="41"/>
      <c r="AN12526" s="41"/>
      <c r="AO12526" s="41"/>
      <c r="AP12526" s="41"/>
      <c r="AQ12526" s="41"/>
      <c r="AR12526" s="41"/>
      <c r="AS12526" s="41"/>
      <c r="AT12526" s="41"/>
      <c r="AU12526" s="41"/>
      <c r="AV12526" s="41"/>
      <c r="AW12526" s="41"/>
      <c r="AX12526" s="41"/>
      <c r="AY12526" s="41"/>
      <c r="AZ12526" s="41"/>
      <c r="BA12526" s="41"/>
      <c r="BB12526" s="41"/>
      <c r="BC12526" s="41"/>
      <c r="BD12526" s="41"/>
      <c r="BE12526" s="41"/>
    </row>
    <row r="12527" spans="6:57" x14ac:dyDescent="0.25">
      <c r="F12527" s="40" t="s">
        <v>2183</v>
      </c>
      <c r="G12527" s="41"/>
      <c r="H12527" s="41"/>
      <c r="I12527" s="41"/>
      <c r="J12527" s="41"/>
      <c r="K12527" s="41"/>
      <c r="L12527" s="41"/>
      <c r="M12527" s="41"/>
      <c r="N12527" s="41"/>
      <c r="O12527" s="41"/>
      <c r="P12527" s="41"/>
      <c r="Q12527" s="41"/>
      <c r="R12527" s="41"/>
      <c r="S12527" s="41"/>
      <c r="T12527" s="41"/>
      <c r="U12527" s="41"/>
      <c r="V12527" s="41"/>
      <c r="W12527" s="41"/>
      <c r="X12527" s="41"/>
      <c r="Y12527" s="41"/>
      <c r="Z12527" s="41"/>
      <c r="AA12527" s="41"/>
      <c r="AB12527" s="41"/>
      <c r="AC12527" s="41"/>
      <c r="AD12527" s="41"/>
      <c r="AG12527" s="40" t="s">
        <v>2183</v>
      </c>
      <c r="AH12527" s="41"/>
      <c r="AI12527" s="41"/>
      <c r="AJ12527" s="41"/>
      <c r="AK12527" s="41"/>
      <c r="AL12527" s="41"/>
      <c r="AM12527" s="41"/>
      <c r="AN12527" s="41"/>
      <c r="AO12527" s="41"/>
      <c r="AP12527" s="41"/>
      <c r="AQ12527" s="41"/>
      <c r="AR12527" s="41"/>
      <c r="AS12527" s="41"/>
      <c r="AT12527" s="41"/>
      <c r="AU12527" s="41"/>
      <c r="AV12527" s="41"/>
      <c r="AW12527" s="41"/>
      <c r="AX12527" s="41"/>
      <c r="AY12527" s="41"/>
      <c r="AZ12527" s="41"/>
      <c r="BA12527" s="41"/>
      <c r="BB12527" s="41"/>
      <c r="BC12527" s="41"/>
      <c r="BD12527" s="41"/>
      <c r="BE12527" s="41"/>
    </row>
    <row r="12528" spans="6:57" x14ac:dyDescent="0.25">
      <c r="F12528" s="40" t="s">
        <v>2173</v>
      </c>
      <c r="G12528" s="41"/>
      <c r="H12528" s="41"/>
      <c r="I12528" s="41"/>
      <c r="J12528" s="41"/>
      <c r="K12528" s="41"/>
      <c r="L12528" s="41"/>
      <c r="M12528" s="41"/>
      <c r="N12528" s="41"/>
      <c r="O12528" s="41"/>
      <c r="P12528" s="41"/>
      <c r="Q12528" s="41"/>
      <c r="R12528" s="41"/>
      <c r="S12528" s="41"/>
      <c r="T12528" s="41"/>
      <c r="U12528" s="41"/>
      <c r="V12528" s="41"/>
      <c r="W12528" s="41"/>
      <c r="X12528" s="41"/>
      <c r="Y12528" s="41"/>
      <c r="Z12528" s="41"/>
      <c r="AA12528" s="41"/>
      <c r="AB12528" s="41"/>
      <c r="AC12528" s="41"/>
      <c r="AD12528" s="41"/>
      <c r="AG12528" s="40" t="s">
        <v>2173</v>
      </c>
      <c r="AH12528" s="41"/>
      <c r="AI12528" s="41"/>
      <c r="AJ12528" s="41"/>
      <c r="AK12528" s="41"/>
      <c r="AL12528" s="41"/>
      <c r="AM12528" s="41"/>
      <c r="AN12528" s="41"/>
      <c r="AO12528" s="41"/>
      <c r="AP12528" s="41"/>
      <c r="AQ12528" s="41"/>
      <c r="AR12528" s="41"/>
      <c r="AS12528" s="41"/>
      <c r="AT12528" s="41"/>
      <c r="AU12528" s="41"/>
      <c r="AV12528" s="41"/>
      <c r="AW12528" s="41"/>
      <c r="AX12528" s="41"/>
      <c r="AY12528" s="41"/>
      <c r="AZ12528" s="41"/>
      <c r="BA12528" s="41"/>
      <c r="BB12528" s="41"/>
      <c r="BC12528" s="41"/>
      <c r="BD12528" s="41"/>
      <c r="BE12528" s="41"/>
    </row>
    <row r="12529" spans="3:57" x14ac:dyDescent="0.25">
      <c r="F12529" s="40" t="s">
        <v>2184</v>
      </c>
      <c r="G12529" s="41"/>
      <c r="H12529" s="41"/>
      <c r="I12529" s="41"/>
      <c r="J12529" s="41"/>
      <c r="K12529" s="41"/>
      <c r="L12529" s="41"/>
      <c r="M12529" s="41"/>
      <c r="N12529" s="41"/>
      <c r="O12529" s="41"/>
      <c r="P12529" s="41"/>
      <c r="Q12529" s="41"/>
      <c r="R12529" s="41"/>
      <c r="S12529" s="41"/>
      <c r="T12529" s="41"/>
      <c r="U12529" s="41"/>
      <c r="V12529" s="41"/>
      <c r="W12529" s="41"/>
      <c r="X12529" s="41"/>
      <c r="Y12529" s="41"/>
      <c r="Z12529" s="41"/>
      <c r="AA12529" s="41"/>
      <c r="AB12529" s="41"/>
      <c r="AC12529" s="41"/>
      <c r="AD12529" s="41"/>
      <c r="AG12529" s="40" t="s">
        <v>2189</v>
      </c>
      <c r="AH12529" s="41"/>
      <c r="AI12529" s="41"/>
      <c r="AJ12529" s="41"/>
      <c r="AK12529" s="41"/>
      <c r="AL12529" s="41"/>
      <c r="AM12529" s="41"/>
      <c r="AN12529" s="41"/>
      <c r="AO12529" s="41"/>
      <c r="AP12529" s="41"/>
      <c r="AQ12529" s="41"/>
      <c r="AR12529" s="41"/>
      <c r="AS12529" s="41"/>
      <c r="AT12529" s="41"/>
      <c r="AU12529" s="41"/>
      <c r="AV12529" s="41"/>
      <c r="AW12529" s="41"/>
      <c r="AX12529" s="41"/>
      <c r="AY12529" s="41"/>
      <c r="AZ12529" s="41"/>
      <c r="BA12529" s="41"/>
      <c r="BB12529" s="41"/>
      <c r="BC12529" s="41"/>
      <c r="BD12529" s="41"/>
      <c r="BE12529" s="41"/>
    </row>
    <row r="12530" spans="3:57" x14ac:dyDescent="0.25">
      <c r="F12530" s="40"/>
      <c r="G12530" s="41"/>
      <c r="H12530" s="41"/>
      <c r="I12530" s="41"/>
      <c r="J12530" s="41"/>
      <c r="K12530" s="41"/>
      <c r="L12530" s="41"/>
      <c r="M12530" s="41"/>
      <c r="N12530" s="41"/>
      <c r="O12530" s="41"/>
      <c r="P12530" s="41"/>
      <c r="Q12530" s="41"/>
      <c r="R12530" s="41"/>
      <c r="S12530" s="41"/>
      <c r="T12530" s="41"/>
      <c r="U12530" s="41"/>
      <c r="V12530" s="41"/>
      <c r="W12530" s="41"/>
      <c r="X12530" s="41"/>
      <c r="Y12530" s="41"/>
      <c r="Z12530" s="41"/>
      <c r="AA12530" s="41"/>
      <c r="AB12530" s="41"/>
      <c r="AC12530" s="41"/>
      <c r="AD12530" s="41"/>
      <c r="AG12530" s="40"/>
      <c r="AH12530" s="41"/>
      <c r="AI12530" s="41"/>
      <c r="AJ12530" s="41"/>
      <c r="AK12530" s="41"/>
      <c r="AL12530" s="41"/>
      <c r="AM12530" s="41"/>
      <c r="AN12530" s="41"/>
      <c r="AO12530" s="41"/>
      <c r="AP12530" s="41"/>
      <c r="AQ12530" s="41"/>
      <c r="AR12530" s="41"/>
      <c r="AS12530" s="41"/>
      <c r="AT12530" s="41"/>
      <c r="AU12530" s="41"/>
      <c r="AV12530" s="41"/>
      <c r="AW12530" s="41"/>
      <c r="AX12530" s="41"/>
      <c r="AY12530" s="41"/>
      <c r="AZ12530" s="41"/>
      <c r="BA12530" s="41"/>
      <c r="BB12530" s="41"/>
      <c r="BC12530" s="41"/>
      <c r="BD12530" s="41"/>
      <c r="BE12530" s="41"/>
    </row>
    <row r="12531" spans="3:57" x14ac:dyDescent="0.25">
      <c r="F12531" s="40" t="s">
        <v>2161</v>
      </c>
      <c r="G12531" s="41"/>
      <c r="H12531" s="41"/>
      <c r="I12531" s="41"/>
      <c r="J12531" s="41"/>
      <c r="K12531" s="41"/>
      <c r="L12531" s="41"/>
      <c r="M12531" s="41"/>
      <c r="N12531" s="41"/>
      <c r="O12531" s="41"/>
      <c r="P12531" s="41"/>
      <c r="Q12531" s="41"/>
      <c r="R12531" s="41"/>
      <c r="S12531" s="41"/>
      <c r="T12531" s="41"/>
      <c r="U12531" s="41"/>
      <c r="V12531" s="41"/>
      <c r="W12531" s="41"/>
      <c r="X12531" s="41"/>
      <c r="Y12531" s="41"/>
      <c r="Z12531" s="41"/>
      <c r="AA12531" s="41"/>
      <c r="AB12531" s="41"/>
      <c r="AC12531" s="41"/>
      <c r="AD12531" s="41"/>
      <c r="AG12531" s="40" t="s">
        <v>2161</v>
      </c>
      <c r="AH12531" s="41"/>
      <c r="AI12531" s="41"/>
      <c r="AJ12531" s="41"/>
      <c r="AK12531" s="41"/>
      <c r="AL12531" s="41"/>
      <c r="AM12531" s="41"/>
      <c r="AN12531" s="41"/>
      <c r="AO12531" s="41"/>
      <c r="AP12531" s="41"/>
      <c r="AQ12531" s="41"/>
      <c r="AR12531" s="41"/>
      <c r="AS12531" s="41"/>
      <c r="AT12531" s="41"/>
      <c r="AU12531" s="41"/>
      <c r="AV12531" s="41"/>
      <c r="AW12531" s="41"/>
      <c r="AX12531" s="41"/>
      <c r="AY12531" s="41"/>
      <c r="AZ12531" s="41"/>
      <c r="BA12531" s="41"/>
      <c r="BB12531" s="41"/>
      <c r="BC12531" s="41"/>
      <c r="BD12531" s="41"/>
      <c r="BE12531" s="41"/>
    </row>
    <row r="12532" spans="3:57" x14ac:dyDescent="0.25">
      <c r="F12532" s="40" t="s">
        <v>2162</v>
      </c>
      <c r="G12532" s="41"/>
      <c r="H12532" s="41"/>
      <c r="I12532" s="41"/>
      <c r="J12532" s="41"/>
      <c r="K12532" s="41"/>
      <c r="L12532" s="41"/>
      <c r="M12532" s="41"/>
      <c r="N12532" s="41"/>
      <c r="O12532" s="41"/>
      <c r="P12532" s="41"/>
      <c r="Q12532" s="41"/>
      <c r="R12532" s="41"/>
      <c r="S12532" s="41"/>
      <c r="T12532" s="41"/>
      <c r="U12532" s="41"/>
      <c r="V12532" s="41"/>
      <c r="W12532" s="41"/>
      <c r="X12532" s="41"/>
      <c r="Y12532" s="41"/>
      <c r="Z12532" s="41"/>
      <c r="AA12532" s="41"/>
      <c r="AB12532" s="41"/>
      <c r="AC12532" s="41"/>
      <c r="AD12532" s="41"/>
      <c r="AG12532" s="40" t="s">
        <v>2162</v>
      </c>
      <c r="AH12532" s="41"/>
      <c r="AI12532" s="41"/>
      <c r="AJ12532" s="41"/>
      <c r="AK12532" s="41"/>
      <c r="AL12532" s="41"/>
      <c r="AM12532" s="41"/>
      <c r="AN12532" s="41"/>
      <c r="AO12532" s="41"/>
      <c r="AP12532" s="41"/>
      <c r="AQ12532" s="41"/>
      <c r="AR12532" s="41"/>
      <c r="AS12532" s="41"/>
      <c r="AT12532" s="41"/>
      <c r="AU12532" s="41"/>
      <c r="AV12532" s="41"/>
      <c r="AW12532" s="41"/>
      <c r="AX12532" s="41"/>
      <c r="AY12532" s="41"/>
      <c r="AZ12532" s="41"/>
      <c r="BA12532" s="41"/>
      <c r="BB12532" s="41"/>
      <c r="BC12532" s="41"/>
      <c r="BD12532" s="41"/>
      <c r="BE12532" s="41"/>
    </row>
    <row r="12533" spans="3:57" x14ac:dyDescent="0.25">
      <c r="F12533" s="40" t="s">
        <v>2163</v>
      </c>
      <c r="G12533" s="41"/>
      <c r="H12533" s="41"/>
      <c r="I12533" s="41"/>
      <c r="J12533" s="41"/>
      <c r="K12533" s="41"/>
      <c r="L12533" s="41"/>
      <c r="M12533" s="41"/>
      <c r="N12533" s="41"/>
      <c r="O12533" s="41"/>
      <c r="P12533" s="41"/>
      <c r="Q12533" s="41"/>
      <c r="R12533" s="41"/>
      <c r="S12533" s="41"/>
      <c r="T12533" s="41"/>
      <c r="U12533" s="41"/>
      <c r="V12533" s="41"/>
      <c r="W12533" s="41"/>
      <c r="X12533" s="41"/>
      <c r="Y12533" s="41"/>
      <c r="Z12533" s="41"/>
      <c r="AA12533" s="41"/>
      <c r="AB12533" s="41"/>
      <c r="AC12533" s="41"/>
      <c r="AD12533" s="41"/>
      <c r="AG12533" s="40" t="s">
        <v>2163</v>
      </c>
      <c r="AH12533" s="41"/>
      <c r="AI12533" s="41"/>
      <c r="AJ12533" s="41"/>
      <c r="AK12533" s="41"/>
      <c r="AL12533" s="41"/>
      <c r="AM12533" s="41"/>
      <c r="AN12533" s="41"/>
      <c r="AO12533" s="41"/>
      <c r="AP12533" s="41"/>
      <c r="AQ12533" s="41"/>
      <c r="AR12533" s="41"/>
      <c r="AS12533" s="41"/>
      <c r="AT12533" s="41"/>
      <c r="AU12533" s="41"/>
      <c r="AV12533" s="41"/>
      <c r="AW12533" s="41"/>
      <c r="AX12533" s="41"/>
      <c r="AY12533" s="41"/>
      <c r="AZ12533" s="41"/>
      <c r="BA12533" s="41"/>
      <c r="BB12533" s="41"/>
      <c r="BC12533" s="41"/>
      <c r="BD12533" s="41"/>
      <c r="BE12533" s="41"/>
    </row>
    <row r="12534" spans="3:57" x14ac:dyDescent="0.25">
      <c r="F12534" s="40" t="s">
        <v>2164</v>
      </c>
      <c r="G12534" s="41"/>
      <c r="H12534" s="41"/>
      <c r="I12534" s="41"/>
      <c r="J12534" s="41"/>
      <c r="K12534" s="41"/>
      <c r="L12534" s="41"/>
      <c r="M12534" s="41"/>
      <c r="N12534" s="41"/>
      <c r="O12534" s="41"/>
      <c r="P12534" s="41"/>
      <c r="Q12534" s="41"/>
      <c r="R12534" s="41"/>
      <c r="S12534" s="41"/>
      <c r="T12534" s="41"/>
      <c r="U12534" s="41"/>
      <c r="V12534" s="41"/>
      <c r="W12534" s="41"/>
      <c r="X12534" s="41"/>
      <c r="Y12534" s="41"/>
      <c r="Z12534" s="41"/>
      <c r="AA12534" s="41"/>
      <c r="AB12534" s="41"/>
      <c r="AC12534" s="41"/>
      <c r="AD12534" s="41"/>
      <c r="AG12534" s="40" t="s">
        <v>2164</v>
      </c>
      <c r="AH12534" s="41"/>
      <c r="AI12534" s="41"/>
      <c r="AJ12534" s="41"/>
      <c r="AK12534" s="41"/>
      <c r="AL12534" s="41"/>
      <c r="AM12534" s="41"/>
      <c r="AN12534" s="41"/>
      <c r="AO12534" s="41"/>
      <c r="AP12534" s="41"/>
      <c r="AQ12534" s="41"/>
      <c r="AR12534" s="41"/>
      <c r="AS12534" s="41"/>
      <c r="AT12534" s="41"/>
      <c r="AU12534" s="41"/>
      <c r="AV12534" s="41"/>
      <c r="AW12534" s="41"/>
      <c r="AX12534" s="41"/>
      <c r="AY12534" s="41"/>
      <c r="AZ12534" s="41"/>
      <c r="BA12534" s="41"/>
      <c r="BB12534" s="41"/>
      <c r="BC12534" s="41"/>
      <c r="BD12534" s="41"/>
      <c r="BE12534" s="41"/>
    </row>
    <row r="12535" spans="3:57" x14ac:dyDescent="0.25">
      <c r="F12535" s="40" t="s">
        <v>2165</v>
      </c>
      <c r="G12535" s="41"/>
      <c r="H12535" s="41"/>
      <c r="I12535" s="41"/>
      <c r="J12535" s="41"/>
      <c r="K12535" s="41"/>
      <c r="L12535" s="41"/>
      <c r="M12535" s="41"/>
      <c r="N12535" s="41"/>
      <c r="O12535" s="41"/>
      <c r="P12535" s="41"/>
      <c r="Q12535" s="41"/>
      <c r="R12535" s="41"/>
      <c r="S12535" s="41"/>
      <c r="T12535" s="41"/>
      <c r="U12535" s="41"/>
      <c r="V12535" s="41"/>
      <c r="W12535" s="41"/>
      <c r="X12535" s="41"/>
      <c r="Y12535" s="41"/>
      <c r="Z12535" s="41"/>
      <c r="AA12535" s="41"/>
      <c r="AB12535" s="41"/>
      <c r="AC12535" s="41"/>
      <c r="AD12535" s="41"/>
      <c r="AG12535" s="40" t="s">
        <v>2185</v>
      </c>
      <c r="AH12535" s="41"/>
      <c r="AI12535" s="41"/>
      <c r="AJ12535" s="41"/>
      <c r="AK12535" s="41"/>
      <c r="AL12535" s="41"/>
      <c r="AM12535" s="41"/>
      <c r="AN12535" s="41"/>
      <c r="AO12535" s="41"/>
      <c r="AP12535" s="41"/>
      <c r="AQ12535" s="41"/>
      <c r="AR12535" s="41"/>
      <c r="AS12535" s="41"/>
      <c r="AT12535" s="41"/>
      <c r="AU12535" s="41"/>
      <c r="AV12535" s="41"/>
      <c r="AW12535" s="41"/>
      <c r="AX12535" s="41"/>
      <c r="AY12535" s="41"/>
      <c r="AZ12535" s="41"/>
      <c r="BA12535" s="41"/>
      <c r="BB12535" s="41"/>
      <c r="BC12535" s="41"/>
      <c r="BD12535" s="41"/>
      <c r="BE12535" s="41"/>
    </row>
    <row r="12536" spans="3:57" x14ac:dyDescent="0.25">
      <c r="F12536" s="40" t="s">
        <v>2166</v>
      </c>
      <c r="G12536" s="41"/>
      <c r="H12536" s="41"/>
      <c r="I12536" s="41"/>
      <c r="J12536" s="41"/>
      <c r="K12536" s="41"/>
      <c r="L12536" s="41"/>
      <c r="M12536" s="41"/>
      <c r="N12536" s="41"/>
      <c r="O12536" s="41"/>
      <c r="P12536" s="41"/>
      <c r="Q12536" s="41"/>
      <c r="R12536" s="41"/>
      <c r="S12536" s="41"/>
      <c r="T12536" s="41"/>
      <c r="U12536" s="41"/>
      <c r="V12536" s="41"/>
      <c r="W12536" s="41"/>
      <c r="X12536" s="41"/>
      <c r="Y12536" s="41"/>
      <c r="Z12536" s="41"/>
      <c r="AA12536" s="41"/>
      <c r="AB12536" s="41"/>
      <c r="AC12536" s="41"/>
      <c r="AD12536" s="41"/>
      <c r="AG12536" s="40" t="s">
        <v>2186</v>
      </c>
      <c r="AH12536" s="41"/>
      <c r="AI12536" s="41"/>
      <c r="AJ12536" s="41"/>
      <c r="AK12536" s="41"/>
      <c r="AL12536" s="41"/>
      <c r="AM12536" s="41"/>
      <c r="AN12536" s="41"/>
      <c r="AO12536" s="41"/>
      <c r="AP12536" s="41"/>
      <c r="AQ12536" s="41"/>
      <c r="AR12536" s="41"/>
      <c r="AS12536" s="41"/>
      <c r="AT12536" s="41"/>
      <c r="AU12536" s="41"/>
      <c r="AV12536" s="41"/>
      <c r="AW12536" s="41"/>
      <c r="AX12536" s="41"/>
      <c r="AY12536" s="41"/>
      <c r="AZ12536" s="41"/>
      <c r="BA12536" s="41"/>
      <c r="BB12536" s="41"/>
      <c r="BC12536" s="41"/>
      <c r="BD12536" s="41"/>
      <c r="BE12536" s="41"/>
    </row>
    <row r="12537" spans="3:57" x14ac:dyDescent="0.25">
      <c r="F12537" s="40"/>
      <c r="G12537" s="41"/>
      <c r="H12537" s="41"/>
      <c r="I12537" s="41"/>
      <c r="J12537" s="41"/>
      <c r="K12537" s="41"/>
      <c r="L12537" s="41"/>
      <c r="M12537" s="41"/>
      <c r="N12537" s="41"/>
      <c r="O12537" s="41"/>
      <c r="P12537" s="41"/>
      <c r="Q12537" s="41"/>
      <c r="R12537" s="41"/>
      <c r="S12537" s="41"/>
      <c r="T12537" s="41"/>
      <c r="U12537" s="41"/>
      <c r="V12537" s="41"/>
      <c r="W12537" s="41"/>
      <c r="X12537" s="41"/>
      <c r="Y12537" s="41"/>
      <c r="Z12537" s="41"/>
      <c r="AA12537" s="41"/>
      <c r="AB12537" s="41"/>
      <c r="AC12537" s="41"/>
      <c r="AD12537" s="41"/>
      <c r="AG12537" s="40"/>
      <c r="AH12537" s="41"/>
      <c r="AI12537" s="41"/>
      <c r="AJ12537" s="41"/>
      <c r="AK12537" s="41"/>
      <c r="AL12537" s="41"/>
      <c r="AM12537" s="41"/>
      <c r="AN12537" s="41"/>
      <c r="AO12537" s="41"/>
      <c r="AP12537" s="41"/>
      <c r="AQ12537" s="41"/>
      <c r="AR12537" s="41"/>
      <c r="AS12537" s="41"/>
      <c r="AT12537" s="41"/>
      <c r="AU12537" s="41"/>
      <c r="AV12537" s="41"/>
      <c r="AW12537" s="41"/>
      <c r="AX12537" s="41"/>
      <c r="AY12537" s="41"/>
      <c r="AZ12537" s="41"/>
      <c r="BA12537" s="41"/>
      <c r="BB12537" s="41"/>
      <c r="BC12537" s="41"/>
      <c r="BD12537" s="41"/>
      <c r="BE12537" s="41"/>
    </row>
    <row r="12538" spans="3:57" x14ac:dyDescent="0.25">
      <c r="F12538" s="40" t="s">
        <v>885</v>
      </c>
      <c r="G12538" s="41"/>
      <c r="H12538" s="41"/>
      <c r="I12538" s="41"/>
      <c r="J12538" s="41"/>
      <c r="K12538" s="41"/>
      <c r="L12538" s="41"/>
      <c r="M12538" s="41"/>
      <c r="N12538" s="41"/>
      <c r="O12538" s="41"/>
      <c r="P12538" s="41"/>
      <c r="Q12538" s="41"/>
      <c r="R12538" s="41"/>
      <c r="S12538" s="41"/>
      <c r="T12538" s="41"/>
      <c r="U12538" s="41"/>
      <c r="V12538" s="41"/>
      <c r="W12538" s="41"/>
      <c r="X12538" s="41"/>
      <c r="Y12538" s="41"/>
      <c r="Z12538" s="41"/>
      <c r="AA12538" s="41"/>
      <c r="AB12538" s="41"/>
      <c r="AC12538" s="41"/>
      <c r="AD12538" s="41"/>
      <c r="AG12538" s="40" t="s">
        <v>1654</v>
      </c>
      <c r="AH12538" s="41"/>
      <c r="AI12538" s="41"/>
      <c r="AJ12538" s="41"/>
      <c r="AK12538" s="41"/>
      <c r="AL12538" s="41"/>
      <c r="AM12538" s="41"/>
      <c r="AN12538" s="41"/>
      <c r="AO12538" s="41"/>
      <c r="AP12538" s="41"/>
      <c r="AQ12538" s="41"/>
      <c r="AR12538" s="41"/>
      <c r="AS12538" s="41"/>
      <c r="AT12538" s="41"/>
      <c r="AU12538" s="41"/>
      <c r="AV12538" s="41"/>
      <c r="AW12538" s="41"/>
      <c r="AX12538" s="41"/>
      <c r="AY12538" s="41"/>
      <c r="AZ12538" s="41"/>
      <c r="BA12538" s="41"/>
      <c r="BB12538" s="41"/>
      <c r="BC12538" s="41"/>
      <c r="BD12538" s="41"/>
      <c r="BE12538" s="41"/>
    </row>
    <row r="12544" spans="3:57" x14ac:dyDescent="0.25">
      <c r="C12544" s="1" t="s">
        <v>2202</v>
      </c>
    </row>
    <row r="12546" spans="4:6" x14ac:dyDescent="0.25">
      <c r="D12546" s="13">
        <v>0</v>
      </c>
      <c r="F12546" s="4" t="s">
        <v>2203</v>
      </c>
    </row>
  </sheetData>
  <sortState xmlns:xlrd2="http://schemas.microsoft.com/office/spreadsheetml/2017/richdata2" ref="Q1872:Q1897">
    <sortCondition ref="Q1872:Q1897"/>
  </sortState>
  <phoneticPr fontId="11" type="noConversion"/>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DFBFB-FDE1-4003-8398-DCD7CE054C83}">
  <dimension ref="D2:BO129"/>
  <sheetViews>
    <sheetView workbookViewId="0"/>
  </sheetViews>
  <sheetFormatPr defaultColWidth="2.85546875" defaultRowHeight="15" x14ac:dyDescent="0.25"/>
  <cols>
    <col min="1" max="16384" width="2.85546875" style="4"/>
  </cols>
  <sheetData>
    <row r="2" spans="4:67" customFormat="1" x14ac:dyDescent="0.25">
      <c r="Q2" s="3" t="s">
        <v>309</v>
      </c>
      <c r="AN2" s="3" t="s">
        <v>311</v>
      </c>
      <c r="BF2" s="3" t="s">
        <v>312</v>
      </c>
    </row>
    <row r="3" spans="4:67" customFormat="1" x14ac:dyDescent="0.25"/>
    <row r="4" spans="4:67" customFormat="1" x14ac:dyDescent="0.25">
      <c r="D4" t="s">
        <v>314</v>
      </c>
      <c r="I4" t="s">
        <v>316</v>
      </c>
      <c r="Q4" t="s">
        <v>261</v>
      </c>
      <c r="Y4" t="s">
        <v>310</v>
      </c>
      <c r="AE4" t="s">
        <v>313</v>
      </c>
      <c r="AN4" t="s">
        <v>261</v>
      </c>
      <c r="AW4" t="s">
        <v>310</v>
      </c>
      <c r="BF4" t="s">
        <v>261</v>
      </c>
      <c r="BO4" t="s">
        <v>310</v>
      </c>
    </row>
    <row r="5" spans="4:67" customFormat="1" x14ac:dyDescent="0.25"/>
    <row r="6" spans="4:67" customFormat="1" x14ac:dyDescent="0.25">
      <c r="D6" s="5" t="s">
        <v>315</v>
      </c>
      <c r="I6" s="3" t="s">
        <v>102</v>
      </c>
      <c r="O6">
        <v>1</v>
      </c>
      <c r="Q6" s="3" t="str">
        <f>I6 &amp; "-LEMARI-" &amp; O6</f>
        <v>JAMBI-LEMARI-1</v>
      </c>
      <c r="Y6" s="3" t="str">
        <f>MID(D6, 3, 2) &amp; "-LEMARI-" &amp; O6</f>
        <v>11-LEMARI-1</v>
      </c>
      <c r="AE6" s="3" t="str">
        <f>I6</f>
        <v>JAMBI</v>
      </c>
      <c r="AL6">
        <v>1</v>
      </c>
      <c r="AN6" s="3" t="str">
        <f>MID(Y6, 1, 9) &amp; " " &amp; O6 &amp; "-LACI-" &amp; AL6</f>
        <v>11-LEMARI 1-LACI-1</v>
      </c>
      <c r="AW6" s="3" t="str">
        <f>MID(AN6, 1, 2) &amp; "-LACI-" &amp; AL6</f>
        <v>11-LACI-1</v>
      </c>
      <c r="BD6">
        <v>1</v>
      </c>
      <c r="BF6" s="3" t="str">
        <f>MID(AW6, 1, 2) &amp; "-LMR " &amp; AL6 &amp; MID(AW6, 11, 1) &amp; " " &amp; AL6 &amp; "-SEKAT-" &amp; BD6</f>
        <v>11-LMR 1 1-SEKAT-1</v>
      </c>
      <c r="BO6" s="3" t="str">
        <f>MID(AW6, 1, 2) &amp; "-SEKAT-" &amp; BD6</f>
        <v>11-SEKAT-1</v>
      </c>
    </row>
    <row r="7" spans="4:67" customFormat="1" x14ac:dyDescent="0.25">
      <c r="BD7">
        <v>2</v>
      </c>
      <c r="BF7" s="3" t="str">
        <f>MID(BF6, 1, LEN(BF6) - 1) &amp; BD7</f>
        <v>11-LMR 1 1-SEKAT-2</v>
      </c>
      <c r="BO7" s="3" t="str">
        <f>MID(BF7, 1, 2) &amp; "-SEKAT-" &amp; BD7</f>
        <v>11-SEKAT-2</v>
      </c>
    </row>
    <row r="8" spans="4:67" customFormat="1" x14ac:dyDescent="0.25">
      <c r="BD8">
        <v>3</v>
      </c>
      <c r="BF8" s="3" t="str">
        <f>MID(BF7, 1, LEN(BF7) - 1) &amp; BD8</f>
        <v>11-LMR 1 1-SEKAT-3</v>
      </c>
      <c r="BO8" s="3" t="str">
        <f>MID(BF8, 1, 2) &amp; "-SEKAT-" &amp; BD8</f>
        <v>11-SEKAT-3</v>
      </c>
    </row>
    <row r="9" spans="4:67" customFormat="1" x14ac:dyDescent="0.25">
      <c r="BD9">
        <v>4</v>
      </c>
      <c r="BF9" s="3" t="str">
        <f>MID(BF8, 1, LEN(BF8) - 1) &amp; BD9</f>
        <v>11-LMR 1 1-SEKAT-4</v>
      </c>
      <c r="BO9" s="3" t="str">
        <f>MID(BF9, 1, 2) &amp; "-SEKAT-" &amp; BD9</f>
        <v>11-SEKAT-4</v>
      </c>
    </row>
    <row r="10" spans="4:67" customFormat="1" x14ac:dyDescent="0.25">
      <c r="BD10">
        <v>5</v>
      </c>
      <c r="BF10" s="3" t="str">
        <f>MID(BF9, 1, LEN(BF9) - 1) &amp; BD10</f>
        <v>11-LMR 1 1-SEKAT-5</v>
      </c>
      <c r="BO10" s="3" t="str">
        <f>MID(BF10, 1, 2) &amp; "-SEKAT-" &amp; BD10</f>
        <v>11-SEKAT-5</v>
      </c>
    </row>
    <row r="11" spans="4:67" customFormat="1" x14ac:dyDescent="0.25"/>
    <row r="12" spans="4:67" customFormat="1" x14ac:dyDescent="0.25">
      <c r="AL12">
        <v>2</v>
      </c>
      <c r="AN12" s="3" t="str">
        <f>MID(AN6, 1, 17) &amp; AL12</f>
        <v>11-LEMARI 1-LACI-2</v>
      </c>
      <c r="AW12" s="3" t="str">
        <f>MID(AW6, 1, 8) &amp; AL12</f>
        <v>11-LACI-2</v>
      </c>
      <c r="BD12">
        <v>1</v>
      </c>
      <c r="BF12" s="3" t="str">
        <f>MID(BF10, 1, 9) &amp; MID(AW12, 11, 1) &amp; " " &amp; AL12 &amp; "-SEKAT-" &amp; BD12</f>
        <v>11-LMR 1  2-SEKAT-1</v>
      </c>
      <c r="BO12" s="3" t="str">
        <f>MID(AW12, 1, 2) &amp; "-SEKAT-" &amp; BD12</f>
        <v>11-SEKAT-1</v>
      </c>
    </row>
    <row r="13" spans="4:67" customFormat="1" x14ac:dyDescent="0.25">
      <c r="BD13">
        <v>2</v>
      </c>
      <c r="BF13" s="3" t="str">
        <f>MID(BF12, 1, LEN(BF12) - 1) &amp; BD13</f>
        <v>11-LMR 1  2-SEKAT-2</v>
      </c>
      <c r="BO13" s="3" t="str">
        <f>MID(BF13, 1, 2) &amp; "-SEKAT-" &amp; BD13</f>
        <v>11-SEKAT-2</v>
      </c>
    </row>
    <row r="14" spans="4:67" customFormat="1" x14ac:dyDescent="0.25">
      <c r="BD14">
        <v>3</v>
      </c>
      <c r="BF14" s="3" t="str">
        <f>MID(BF13, 1, LEN(BF13) - 1) &amp; BD14</f>
        <v>11-LMR 1  2-SEKAT-3</v>
      </c>
      <c r="BO14" s="3" t="str">
        <f>MID(BF14, 1, 2) &amp; "-SEKAT-" &amp; BD14</f>
        <v>11-SEKAT-3</v>
      </c>
    </row>
    <row r="15" spans="4:67" customFormat="1" x14ac:dyDescent="0.25">
      <c r="BD15">
        <v>4</v>
      </c>
      <c r="BF15" s="3" t="str">
        <f>MID(BF14, 1, LEN(BF14) - 1) &amp; BD15</f>
        <v>11-LMR 1  2-SEKAT-4</v>
      </c>
      <c r="BO15" s="3" t="str">
        <f>MID(BF15, 1, 2) &amp; "-SEKAT-" &amp; BD15</f>
        <v>11-SEKAT-4</v>
      </c>
    </row>
    <row r="16" spans="4:67" customFormat="1" x14ac:dyDescent="0.25">
      <c r="BD16">
        <v>5</v>
      </c>
      <c r="BF16" s="3" t="str">
        <f>MID(BF15, 1, LEN(BF15) - 1) &amp; BD16</f>
        <v>11-LMR 1  2-SEKAT-5</v>
      </c>
      <c r="BO16" s="3" t="str">
        <f>MID(BF16, 1, 2) &amp; "-SEKAT-" &amp; BD16</f>
        <v>11-SEKAT-5</v>
      </c>
    </row>
    <row r="17" spans="38:67" customFormat="1" x14ac:dyDescent="0.25"/>
    <row r="18" spans="38:67" customFormat="1" x14ac:dyDescent="0.25">
      <c r="AL18">
        <v>3</v>
      </c>
      <c r="AN18" s="3" t="str">
        <f>MID(AN12, 1, 17) &amp; AL18</f>
        <v>11-LEMARI 1-LACI-3</v>
      </c>
      <c r="AW18" s="3" t="str">
        <f>MID(AW12, 1, 8) &amp; AL18</f>
        <v>11-LACI-3</v>
      </c>
      <c r="BD18">
        <v>1</v>
      </c>
      <c r="BF18" s="3" t="str">
        <f>MID(AW18, 1, 7) &amp; " " &amp; AL18 &amp; "-SEKAT-" &amp; BD18</f>
        <v>11-LACI 3-SEKAT-1</v>
      </c>
      <c r="BO18" s="3" t="str">
        <f>MID(AW18, 1, 2) &amp; "-SEKAT-" &amp; BD18</f>
        <v>11-SEKAT-1</v>
      </c>
    </row>
    <row r="19" spans="38:67" customFormat="1" x14ac:dyDescent="0.25">
      <c r="BD19">
        <v>2</v>
      </c>
      <c r="BF19" s="3" t="str">
        <f>MID(BF18, 1, 16) &amp; BD19</f>
        <v>11-LACI 3-SEKAT-2</v>
      </c>
      <c r="BO19" s="3" t="str">
        <f>MID(BF19, 1, 2) &amp; "-SEKAT-" &amp; BD19</f>
        <v>11-SEKAT-2</v>
      </c>
    </row>
    <row r="20" spans="38:67" customFormat="1" x14ac:dyDescent="0.25">
      <c r="BD20">
        <v>3</v>
      </c>
      <c r="BF20" s="3" t="str">
        <f>MID(BF19, 1, 16) &amp; BD20</f>
        <v>11-LACI 3-SEKAT-3</v>
      </c>
      <c r="BO20" s="3" t="str">
        <f>MID(BF20, 1, 2) &amp; "-SEKAT-" &amp; BD20</f>
        <v>11-SEKAT-3</v>
      </c>
    </row>
    <row r="21" spans="38:67" customFormat="1" x14ac:dyDescent="0.25">
      <c r="BD21">
        <v>4</v>
      </c>
      <c r="BF21" s="3" t="str">
        <f>MID(BF20, 1, 16) &amp; BD21</f>
        <v>11-LACI 3-SEKAT-4</v>
      </c>
      <c r="BO21" s="3" t="str">
        <f>MID(BF21, 1, 2) &amp; "-SEKAT-" &amp; BD21</f>
        <v>11-SEKAT-4</v>
      </c>
    </row>
    <row r="22" spans="38:67" customFormat="1" x14ac:dyDescent="0.25">
      <c r="BD22">
        <v>5</v>
      </c>
      <c r="BF22" s="3" t="str">
        <f>MID(BF21, 1, 16) &amp; BD22</f>
        <v>11-LACI 3-SEKAT-5</v>
      </c>
      <c r="BO22" s="3" t="str">
        <f>MID(BF22, 1, 2) &amp; "-SEKAT-" &amp; BD22</f>
        <v>11-SEKAT-5</v>
      </c>
    </row>
    <row r="23" spans="38:67" customFormat="1" x14ac:dyDescent="0.25"/>
    <row r="24" spans="38:67" customFormat="1" x14ac:dyDescent="0.25">
      <c r="AL24">
        <v>4</v>
      </c>
      <c r="AN24" s="3" t="str">
        <f>MID(AN18, 1, 17) &amp; AL24</f>
        <v>11-LEMARI 1-LACI-4</v>
      </c>
      <c r="AW24" s="3" t="str">
        <f>MID(AW18, 1, 8) &amp; AL24</f>
        <v>11-LACI-4</v>
      </c>
      <c r="BD24">
        <v>1</v>
      </c>
      <c r="BF24" s="3" t="str">
        <f>MID(AW24, 1, 7) &amp; " " &amp; AL24 &amp; "-SEKAT-" &amp; BD24</f>
        <v>11-LACI 4-SEKAT-1</v>
      </c>
      <c r="BO24" s="3" t="str">
        <f>MID(AW24, 1, 2) &amp; "-SEKAT-" &amp; BD24</f>
        <v>11-SEKAT-1</v>
      </c>
    </row>
    <row r="25" spans="38:67" customFormat="1" x14ac:dyDescent="0.25">
      <c r="BD25">
        <v>2</v>
      </c>
      <c r="BF25" s="3" t="str">
        <f>MID(BF24, 1, 16) &amp; BD25</f>
        <v>11-LACI 4-SEKAT-2</v>
      </c>
      <c r="BO25" s="3" t="str">
        <f>MID(BF25, 1, 2) &amp; "-SEKAT-" &amp; BD25</f>
        <v>11-SEKAT-2</v>
      </c>
    </row>
    <row r="26" spans="38:67" customFormat="1" x14ac:dyDescent="0.25">
      <c r="BD26">
        <v>3</v>
      </c>
      <c r="BF26" s="3" t="str">
        <f>MID(BF25, 1, 16) &amp; BD26</f>
        <v>11-LACI 4-SEKAT-3</v>
      </c>
      <c r="BO26" s="3" t="str">
        <f>MID(BF26, 1, 2) &amp; "-SEKAT-" &amp; BD26</f>
        <v>11-SEKAT-3</v>
      </c>
    </row>
    <row r="27" spans="38:67" customFormat="1" x14ac:dyDescent="0.25">
      <c r="BD27">
        <v>4</v>
      </c>
      <c r="BF27" s="3" t="str">
        <f>MID(BF26, 1, 16) &amp; BD27</f>
        <v>11-LACI 4-SEKAT-4</v>
      </c>
      <c r="BO27" s="3" t="str">
        <f>MID(BF27, 1, 2) &amp; "-SEKAT-" &amp; BD27</f>
        <v>11-SEKAT-4</v>
      </c>
    </row>
    <row r="28" spans="38:67" customFormat="1" x14ac:dyDescent="0.25">
      <c r="BD28">
        <v>5</v>
      </c>
      <c r="BF28" s="3" t="str">
        <f>MID(BF27, 1, 16) &amp; BD28</f>
        <v>11-LACI 4-SEKAT-5</v>
      </c>
      <c r="BO28" s="3" t="str">
        <f>MID(BF28, 1, 2) &amp; "-SEKAT-" &amp; BD28</f>
        <v>11-SEKAT-5</v>
      </c>
    </row>
    <row r="29" spans="38:67" customFormat="1" x14ac:dyDescent="0.25"/>
    <row r="30" spans="38:67" customFormat="1" x14ac:dyDescent="0.25">
      <c r="AL30">
        <v>5</v>
      </c>
      <c r="AN30" s="3" t="str">
        <f>MID(AN24, 1, 17) &amp; AL30</f>
        <v>11-LEMARI 1-LACI-5</v>
      </c>
      <c r="AW30" s="3" t="str">
        <f>MID(AW24, 1, 8) &amp; AL30</f>
        <v>11-LACI-5</v>
      </c>
      <c r="BD30">
        <v>1</v>
      </c>
      <c r="BF30" s="3" t="str">
        <f>MID(AW30, 1, 7) &amp; " " &amp; AL30 &amp; "-SEKAT-" &amp; BD30</f>
        <v>11-LACI 5-SEKAT-1</v>
      </c>
      <c r="BO30" s="3" t="str">
        <f>MID(AW30, 1, 2) &amp; "-SEKAT-" &amp; BD30</f>
        <v>11-SEKAT-1</v>
      </c>
    </row>
    <row r="31" spans="38:67" customFormat="1" x14ac:dyDescent="0.25">
      <c r="BD31">
        <v>2</v>
      </c>
      <c r="BF31" s="3" t="str">
        <f>MID(BF30, 1, 16) &amp; BD31</f>
        <v>11-LACI 5-SEKAT-2</v>
      </c>
      <c r="BO31" s="3" t="str">
        <f>MID(BF31, 1, 2) &amp; "-SEKAT-" &amp; BD31</f>
        <v>11-SEKAT-2</v>
      </c>
    </row>
    <row r="32" spans="38:67" customFormat="1" x14ac:dyDescent="0.25">
      <c r="BD32">
        <v>3</v>
      </c>
      <c r="BF32" s="3" t="str">
        <f>MID(BF31, 1, 16) &amp; BD32</f>
        <v>11-LACI 5-SEKAT-3</v>
      </c>
      <c r="BO32" s="3" t="str">
        <f>MID(BF32, 1, 2) &amp; "-SEKAT-" &amp; BD32</f>
        <v>11-SEKAT-3</v>
      </c>
    </row>
    <row r="33" spans="38:67" customFormat="1" x14ac:dyDescent="0.25">
      <c r="BD33">
        <v>4</v>
      </c>
      <c r="BF33" s="3" t="str">
        <f>MID(BF32, 1, 16) &amp; BD33</f>
        <v>11-LACI 5-SEKAT-4</v>
      </c>
      <c r="BO33" s="3" t="str">
        <f>MID(BF33, 1, 2) &amp; "-SEKAT-" &amp; BD33</f>
        <v>11-SEKAT-4</v>
      </c>
    </row>
    <row r="34" spans="38:67" customFormat="1" x14ac:dyDescent="0.25">
      <c r="BD34">
        <v>5</v>
      </c>
      <c r="BF34" s="3" t="str">
        <f>MID(BF33, 1, 16) &amp; BD34</f>
        <v>11-LACI 5-SEKAT-5</v>
      </c>
      <c r="BO34" s="3" t="str">
        <f>MID(BF34, 1, 2) &amp; "-SEKAT-" &amp; BD34</f>
        <v>11-SEKAT-5</v>
      </c>
    </row>
    <row r="35" spans="38:67" customFormat="1" x14ac:dyDescent="0.25"/>
    <row r="36" spans="38:67" customFormat="1" x14ac:dyDescent="0.25">
      <c r="AL36">
        <v>6</v>
      </c>
      <c r="AN36" s="3" t="str">
        <f>MID(AN30, 1, 17) &amp; AL36</f>
        <v>11-LEMARI 1-LACI-6</v>
      </c>
      <c r="AW36" s="3" t="str">
        <f>MID(AW30, 1, 8) &amp; AL36</f>
        <v>11-LACI-6</v>
      </c>
      <c r="BD36">
        <v>1</v>
      </c>
      <c r="BF36" s="3" t="str">
        <f>MID(AW36, 1, 7) &amp; " " &amp; AL36 &amp; "-SEKAT-" &amp; BD36</f>
        <v>11-LACI 6-SEKAT-1</v>
      </c>
      <c r="BO36" s="3" t="str">
        <f>MID(AW36, 1, 2) &amp; "-SEKAT-" &amp; BD36</f>
        <v>11-SEKAT-1</v>
      </c>
    </row>
    <row r="37" spans="38:67" customFormat="1" x14ac:dyDescent="0.25">
      <c r="BD37">
        <v>2</v>
      </c>
      <c r="BF37" s="3" t="str">
        <f>MID(BF36, 1, 16) &amp; BD37</f>
        <v>11-LACI 6-SEKAT-2</v>
      </c>
      <c r="BO37" s="3" t="str">
        <f>MID(BF37, 1, 2) &amp; "-SEKAT-" &amp; BD37</f>
        <v>11-SEKAT-2</v>
      </c>
    </row>
    <row r="38" spans="38:67" customFormat="1" x14ac:dyDescent="0.25">
      <c r="BD38">
        <v>3</v>
      </c>
      <c r="BF38" s="3" t="str">
        <f>MID(BF37, 1, 16) &amp; BD38</f>
        <v>11-LACI 6-SEKAT-3</v>
      </c>
      <c r="BO38" s="3" t="str">
        <f>MID(BF38, 1, 2) &amp; "-SEKAT-" &amp; BD38</f>
        <v>11-SEKAT-3</v>
      </c>
    </row>
    <row r="39" spans="38:67" customFormat="1" x14ac:dyDescent="0.25">
      <c r="BD39">
        <v>4</v>
      </c>
      <c r="BF39" s="3" t="str">
        <f>MID(BF38, 1, 16) &amp; BD39</f>
        <v>11-LACI 6-SEKAT-4</v>
      </c>
      <c r="BO39" s="3" t="str">
        <f>MID(BF39, 1, 2) &amp; "-SEKAT-" &amp; BD39</f>
        <v>11-SEKAT-4</v>
      </c>
    </row>
    <row r="40" spans="38:67" customFormat="1" x14ac:dyDescent="0.25">
      <c r="BD40">
        <v>5</v>
      </c>
      <c r="BF40" s="3" t="str">
        <f>MID(BF39, 1, 16) &amp; BD40</f>
        <v>11-LACI 6-SEKAT-5</v>
      </c>
      <c r="BO40" s="3" t="str">
        <f>MID(BF40, 1, 2) &amp; "-SEKAT-" &amp; BD40</f>
        <v>11-SEKAT-5</v>
      </c>
    </row>
    <row r="41" spans="38:67" customFormat="1" x14ac:dyDescent="0.25"/>
    <row r="42" spans="38:67" customFormat="1" x14ac:dyDescent="0.25">
      <c r="AL42">
        <v>7</v>
      </c>
      <c r="AN42" s="3" t="str">
        <f>MID(AN36, 1, 17) &amp; AL42</f>
        <v>11-LEMARI 1-LACI-7</v>
      </c>
      <c r="AW42" s="3" t="str">
        <f>MID(AW36, 1, 8) &amp; AL42</f>
        <v>11-LACI-7</v>
      </c>
      <c r="BD42">
        <v>1</v>
      </c>
      <c r="BF42" s="3" t="str">
        <f>MID(AW42, 1, 7) &amp; " " &amp; AL42 &amp; "-SEKAT-" &amp; BD42</f>
        <v>11-LACI 7-SEKAT-1</v>
      </c>
      <c r="BO42" s="3" t="str">
        <f>MID(AW42, 1, 2) &amp; "-SEKAT-" &amp; BD42</f>
        <v>11-SEKAT-1</v>
      </c>
    </row>
    <row r="43" spans="38:67" customFormat="1" x14ac:dyDescent="0.25">
      <c r="BD43">
        <v>2</v>
      </c>
      <c r="BF43" s="3" t="str">
        <f>MID(BF42, 1, 16) &amp; BD43</f>
        <v>11-LACI 7-SEKAT-2</v>
      </c>
      <c r="BO43" s="3" t="str">
        <f>MID(BF43, 1, 2) &amp; "-SEKAT-" &amp; BD43</f>
        <v>11-SEKAT-2</v>
      </c>
    </row>
    <row r="44" spans="38:67" customFormat="1" x14ac:dyDescent="0.25">
      <c r="BD44">
        <v>3</v>
      </c>
      <c r="BF44" s="3" t="str">
        <f>MID(BF43, 1, 16) &amp; BD44</f>
        <v>11-LACI 7-SEKAT-3</v>
      </c>
      <c r="BO44" s="3" t="str">
        <f>MID(BF44, 1, 2) &amp; "-SEKAT-" &amp; BD44</f>
        <v>11-SEKAT-3</v>
      </c>
    </row>
    <row r="45" spans="38:67" customFormat="1" x14ac:dyDescent="0.25">
      <c r="BD45">
        <v>4</v>
      </c>
      <c r="BF45" s="3" t="str">
        <f>MID(BF44, 1, 16) &amp; BD45</f>
        <v>11-LACI 7-SEKAT-4</v>
      </c>
      <c r="BO45" s="3" t="str">
        <f>MID(BF45, 1, 2) &amp; "-SEKAT-" &amp; BD45</f>
        <v>11-SEKAT-4</v>
      </c>
    </row>
    <row r="46" spans="38:67" customFormat="1" x14ac:dyDescent="0.25">
      <c r="BD46">
        <v>5</v>
      </c>
      <c r="BF46" s="3" t="str">
        <f>MID(BF45, 1, 16) &amp; BD46</f>
        <v>11-LACI 7-SEKAT-5</v>
      </c>
      <c r="BO46" s="3" t="str">
        <f>MID(BF46, 1, 2) &amp; "-SEKAT-" &amp; BD46</f>
        <v>11-SEKAT-5</v>
      </c>
    </row>
    <row r="47" spans="38:67" customFormat="1" x14ac:dyDescent="0.25"/>
    <row r="48" spans="38:67" customFormat="1" x14ac:dyDescent="0.25">
      <c r="AL48">
        <v>8</v>
      </c>
      <c r="AN48" s="3" t="str">
        <f>MID(AN42, 1, 17) &amp; AL48</f>
        <v>11-LEMARI 1-LACI-8</v>
      </c>
      <c r="AW48" s="3" t="str">
        <f>MID(AW42, 1, 8) &amp; AL48</f>
        <v>11-LACI-8</v>
      </c>
      <c r="BD48">
        <v>1</v>
      </c>
      <c r="BF48" s="3" t="str">
        <f>MID(AW48, 1, 7) &amp; " " &amp; AL48 &amp; "-SEKAT-" &amp; BD48</f>
        <v>11-LACI 8-SEKAT-1</v>
      </c>
      <c r="BO48" s="3" t="str">
        <f>MID(AW48, 1, 2) &amp; "-SEKAT-" &amp; BD48</f>
        <v>11-SEKAT-1</v>
      </c>
    </row>
    <row r="49" spans="15:67" customFormat="1" x14ac:dyDescent="0.25">
      <c r="BD49">
        <v>2</v>
      </c>
      <c r="BF49" s="3" t="str">
        <f>MID(BF48, 1, 16) &amp; BD49</f>
        <v>11-LACI 8-SEKAT-2</v>
      </c>
      <c r="BO49" s="3" t="str">
        <f>MID(BF49, 1, 2) &amp; "-SEKAT-" &amp; BD49</f>
        <v>11-SEKAT-2</v>
      </c>
    </row>
    <row r="50" spans="15:67" customFormat="1" x14ac:dyDescent="0.25">
      <c r="BD50">
        <v>3</v>
      </c>
      <c r="BF50" s="3" t="str">
        <f>MID(BF49, 1, 16) &amp; BD50</f>
        <v>11-LACI 8-SEKAT-3</v>
      </c>
      <c r="BO50" s="3" t="str">
        <f>MID(BF50, 1, 2) &amp; "-SEKAT-" &amp; BD50</f>
        <v>11-SEKAT-3</v>
      </c>
    </row>
    <row r="51" spans="15:67" customFormat="1" x14ac:dyDescent="0.25">
      <c r="BD51">
        <v>4</v>
      </c>
      <c r="BF51" s="3" t="str">
        <f>MID(BF50, 1, 16) &amp; BD51</f>
        <v>11-LACI 8-SEKAT-4</v>
      </c>
      <c r="BO51" s="3" t="str">
        <f>MID(BF51, 1, 2) &amp; "-SEKAT-" &amp; BD51</f>
        <v>11-SEKAT-4</v>
      </c>
    </row>
    <row r="52" spans="15:67" customFormat="1" x14ac:dyDescent="0.25">
      <c r="BD52">
        <v>5</v>
      </c>
      <c r="BF52" s="3" t="str">
        <f>MID(BF51, 1, 16) &amp; BD52</f>
        <v>11-LACI 8-SEKAT-5</v>
      </c>
      <c r="BO52" s="3" t="str">
        <f>MID(BF52, 1, 2) &amp; "-SEKAT-" &amp; BD52</f>
        <v>11-SEKAT-5</v>
      </c>
    </row>
    <row r="53" spans="15:67" customFormat="1" x14ac:dyDescent="0.25"/>
    <row r="54" spans="15:67" customFormat="1" x14ac:dyDescent="0.25">
      <c r="O54">
        <v>2</v>
      </c>
      <c r="Q54" s="3" t="str">
        <f xml:space="preserve"> MID(Q6, 1, 13) &amp; O54</f>
        <v>JAMBI-LEMARI-2</v>
      </c>
      <c r="Y54" s="3" t="str">
        <f>MID(Y6, 1, 10) &amp; O54</f>
        <v>11-LEMARI-2</v>
      </c>
      <c r="AE54" s="3" t="str">
        <f>AE6</f>
        <v>JAMBI</v>
      </c>
      <c r="AL54">
        <v>1</v>
      </c>
      <c r="AN54" s="3" t="str">
        <f>MID(Y54, 1, 9) &amp; " " &amp; O54 &amp; "-LACI-" &amp; AL54</f>
        <v>11-LEMARI 2-LACI-1</v>
      </c>
      <c r="AW54" s="3" t="str">
        <f>MID(AN54, 1, 2) &amp; "-LACI-" &amp; AL54</f>
        <v>11-LACI-1</v>
      </c>
      <c r="BD54">
        <v>1</v>
      </c>
      <c r="BF54" s="3" t="str">
        <f>MID(AW54, 1, 7) &amp; " " &amp; AL54 &amp; "-SEKAT-" &amp; BD54</f>
        <v>11-LACI 1-SEKAT-1</v>
      </c>
      <c r="BO54" s="3" t="str">
        <f>MID(AW54, 1, 2) &amp; "-SEKAT-" &amp; BD54</f>
        <v>11-SEKAT-1</v>
      </c>
    </row>
    <row r="55" spans="15:67" customFormat="1" x14ac:dyDescent="0.25">
      <c r="BD55">
        <v>2</v>
      </c>
      <c r="BF55" s="3" t="str">
        <f>MID(BF54, 1, 16) &amp; BD55</f>
        <v>11-LACI 1-SEKAT-2</v>
      </c>
      <c r="BO55" s="3" t="str">
        <f>MID(BF55, 1, 2) &amp; "-SEKAT-" &amp; BD55</f>
        <v>11-SEKAT-2</v>
      </c>
    </row>
    <row r="56" spans="15:67" customFormat="1" x14ac:dyDescent="0.25">
      <c r="BD56">
        <v>3</v>
      </c>
      <c r="BF56" s="3" t="str">
        <f>MID(BF55, 1, 16) &amp; BD56</f>
        <v>11-LACI 1-SEKAT-3</v>
      </c>
      <c r="BO56" s="3" t="str">
        <f>MID(BF56, 1, 2) &amp; "-SEKAT-" &amp; BD56</f>
        <v>11-SEKAT-3</v>
      </c>
    </row>
    <row r="57" spans="15:67" customFormat="1" x14ac:dyDescent="0.25">
      <c r="BD57">
        <v>4</v>
      </c>
      <c r="BF57" s="3" t="str">
        <f>MID(BF56, 1, 16) &amp; BD57</f>
        <v>11-LACI 1-SEKAT-4</v>
      </c>
      <c r="BO57" s="3" t="str">
        <f>MID(BF57, 1, 2) &amp; "-SEKAT-" &amp; BD57</f>
        <v>11-SEKAT-4</v>
      </c>
    </row>
    <row r="58" spans="15:67" customFormat="1" x14ac:dyDescent="0.25">
      <c r="BD58">
        <v>5</v>
      </c>
      <c r="BF58" s="3" t="str">
        <f>MID(BF57, 1, 16) &amp; BD58</f>
        <v>11-LACI 1-SEKAT-5</v>
      </c>
      <c r="BO58" s="3" t="str">
        <f>MID(BF58, 1, 2) &amp; "-SEKAT-" &amp; BD58</f>
        <v>11-SEKAT-5</v>
      </c>
    </row>
    <row r="59" spans="15:67" customFormat="1" x14ac:dyDescent="0.25"/>
    <row r="60" spans="15:67" customFormat="1" x14ac:dyDescent="0.25">
      <c r="AL60">
        <v>2</v>
      </c>
      <c r="AN60" s="3" t="str">
        <f>MID(AN54, 1, 17) &amp; AL60</f>
        <v>11-LEMARI 2-LACI-2</v>
      </c>
      <c r="AW60" s="3" t="str">
        <f>MID(AW54, 1, 8) &amp; AL60</f>
        <v>11-LACI-2</v>
      </c>
      <c r="BD60">
        <v>1</v>
      </c>
      <c r="BF60" s="3" t="str">
        <f>MID(AW60, 1, 7) &amp; " " &amp; AL60 &amp; "-SEKAT-" &amp; BD60</f>
        <v>11-LACI 2-SEKAT-1</v>
      </c>
      <c r="BO60" s="3" t="str">
        <f>MID(AW60, 1, 2) &amp; "-SEKAT-" &amp; BD60</f>
        <v>11-SEKAT-1</v>
      </c>
    </row>
    <row r="61" spans="15:67" customFormat="1" x14ac:dyDescent="0.25">
      <c r="BD61">
        <v>2</v>
      </c>
      <c r="BF61" s="3" t="str">
        <f>MID(BF60, 1, 16) &amp; BD61</f>
        <v>11-LACI 2-SEKAT-2</v>
      </c>
      <c r="BO61" s="3" t="str">
        <f>MID(BF61, 1, 2) &amp; "-SEKAT-" &amp; BD61</f>
        <v>11-SEKAT-2</v>
      </c>
    </row>
    <row r="62" spans="15:67" customFormat="1" x14ac:dyDescent="0.25">
      <c r="BD62">
        <v>3</v>
      </c>
      <c r="BF62" s="3" t="str">
        <f>MID(BF61, 1, 16) &amp; BD62</f>
        <v>11-LACI 2-SEKAT-3</v>
      </c>
      <c r="BO62" s="3" t="str">
        <f>MID(BF62, 1, 2) &amp; "-SEKAT-" &amp; BD62</f>
        <v>11-SEKAT-3</v>
      </c>
    </row>
    <row r="63" spans="15:67" customFormat="1" x14ac:dyDescent="0.25">
      <c r="BD63">
        <v>4</v>
      </c>
      <c r="BF63" s="3" t="str">
        <f>MID(BF62, 1, 16) &amp; BD63</f>
        <v>11-LACI 2-SEKAT-4</v>
      </c>
      <c r="BO63" s="3" t="str">
        <f>MID(BF63, 1, 2) &amp; "-SEKAT-" &amp; BD63</f>
        <v>11-SEKAT-4</v>
      </c>
    </row>
    <row r="64" spans="15:67" customFormat="1" x14ac:dyDescent="0.25">
      <c r="BD64">
        <v>5</v>
      </c>
      <c r="BF64" s="3" t="str">
        <f>MID(BF63, 1, 16) &amp; BD64</f>
        <v>11-LACI 2-SEKAT-5</v>
      </c>
      <c r="BO64" s="3" t="str">
        <f>MID(BF64, 1, 2) &amp; "-SEKAT-" &amp; BD64</f>
        <v>11-SEKAT-5</v>
      </c>
    </row>
    <row r="65" spans="38:67" customFormat="1" x14ac:dyDescent="0.25"/>
    <row r="66" spans="38:67" customFormat="1" x14ac:dyDescent="0.25">
      <c r="AL66">
        <v>3</v>
      </c>
      <c r="AN66" s="3" t="str">
        <f>MID(AN60, 1, 17) &amp; AL66</f>
        <v>11-LEMARI 2-LACI-3</v>
      </c>
      <c r="AW66" s="3" t="str">
        <f>MID(AW60, 1, 8) &amp; AL66</f>
        <v>11-LACI-3</v>
      </c>
      <c r="BD66">
        <v>1</v>
      </c>
      <c r="BF66" s="3" t="str">
        <f>MID(AW66, 1, 7) &amp; " " &amp; AL66 &amp; "-SEKAT-" &amp; BD66</f>
        <v>11-LACI 3-SEKAT-1</v>
      </c>
      <c r="BO66" s="3" t="str">
        <f>MID(AW66, 1, 2) &amp; "-SEKAT-" &amp; BD66</f>
        <v>11-SEKAT-1</v>
      </c>
    </row>
    <row r="67" spans="38:67" customFormat="1" x14ac:dyDescent="0.25">
      <c r="BD67">
        <v>2</v>
      </c>
      <c r="BF67" s="3" t="str">
        <f>MID(BF66, 1, 16) &amp; BD67</f>
        <v>11-LACI 3-SEKAT-2</v>
      </c>
      <c r="BO67" s="3" t="str">
        <f>MID(BF67, 1, 2) &amp; "-SEKAT-" &amp; BD67</f>
        <v>11-SEKAT-2</v>
      </c>
    </row>
    <row r="68" spans="38:67" customFormat="1" x14ac:dyDescent="0.25">
      <c r="BD68">
        <v>3</v>
      </c>
      <c r="BF68" s="3" t="str">
        <f>MID(BF67, 1, 16) &amp; BD68</f>
        <v>11-LACI 3-SEKAT-3</v>
      </c>
      <c r="BO68" s="3" t="str">
        <f>MID(BF68, 1, 2) &amp; "-SEKAT-" &amp; BD68</f>
        <v>11-SEKAT-3</v>
      </c>
    </row>
    <row r="69" spans="38:67" customFormat="1" x14ac:dyDescent="0.25">
      <c r="BD69">
        <v>4</v>
      </c>
      <c r="BF69" s="3" t="str">
        <f>MID(BF68, 1, 16) &amp; BD69</f>
        <v>11-LACI 3-SEKAT-4</v>
      </c>
      <c r="BO69" s="3" t="str">
        <f>MID(BF69, 1, 2) &amp; "-SEKAT-" &amp; BD69</f>
        <v>11-SEKAT-4</v>
      </c>
    </row>
    <row r="70" spans="38:67" customFormat="1" x14ac:dyDescent="0.25">
      <c r="BD70">
        <v>5</v>
      </c>
      <c r="BF70" s="3" t="str">
        <f>MID(BF69, 1, 16) &amp; BD70</f>
        <v>11-LACI 3-SEKAT-5</v>
      </c>
      <c r="BO70" s="3" t="str">
        <f>MID(BF70, 1, 2) &amp; "-SEKAT-" &amp; BD70</f>
        <v>11-SEKAT-5</v>
      </c>
    </row>
    <row r="71" spans="38:67" customFormat="1" x14ac:dyDescent="0.25"/>
    <row r="72" spans="38:67" customFormat="1" x14ac:dyDescent="0.25">
      <c r="AL72">
        <v>4</v>
      </c>
      <c r="AN72" s="3" t="str">
        <f>MID(AN66, 1, 17) &amp; AL72</f>
        <v>11-LEMARI 2-LACI-4</v>
      </c>
      <c r="AW72" s="3" t="str">
        <f>MID(AW66, 1, 8) &amp; AL72</f>
        <v>11-LACI-4</v>
      </c>
      <c r="BD72">
        <v>1</v>
      </c>
      <c r="BF72" s="3" t="str">
        <f>MID(AW72, 1, 7) &amp; " " &amp; AL72 &amp; "-SEKAT-" &amp; BD72</f>
        <v>11-LACI 4-SEKAT-1</v>
      </c>
      <c r="BO72" s="3" t="str">
        <f>MID(AW72, 1, 2) &amp; "-SEKAT-" &amp; BD72</f>
        <v>11-SEKAT-1</v>
      </c>
    </row>
    <row r="73" spans="38:67" customFormat="1" x14ac:dyDescent="0.25">
      <c r="BD73">
        <v>2</v>
      </c>
      <c r="BF73" s="3" t="str">
        <f>MID(BF72, 1, 16) &amp; BD73</f>
        <v>11-LACI 4-SEKAT-2</v>
      </c>
      <c r="BO73" s="3" t="str">
        <f>MID(BF73, 1, 2) &amp; "-SEKAT-" &amp; BD73</f>
        <v>11-SEKAT-2</v>
      </c>
    </row>
    <row r="74" spans="38:67" customFormat="1" x14ac:dyDescent="0.25">
      <c r="BD74">
        <v>3</v>
      </c>
      <c r="BF74" s="3" t="str">
        <f>MID(BF73, 1, 16) &amp; BD74</f>
        <v>11-LACI 4-SEKAT-3</v>
      </c>
      <c r="BO74" s="3" t="str">
        <f>MID(BF74, 1, 2) &amp; "-SEKAT-" &amp; BD74</f>
        <v>11-SEKAT-3</v>
      </c>
    </row>
    <row r="75" spans="38:67" customFormat="1" x14ac:dyDescent="0.25">
      <c r="BD75">
        <v>4</v>
      </c>
      <c r="BF75" s="3" t="str">
        <f>MID(BF74, 1, 16) &amp; BD75</f>
        <v>11-LACI 4-SEKAT-4</v>
      </c>
      <c r="BO75" s="3" t="str">
        <f>MID(BF75, 1, 2) &amp; "-SEKAT-" &amp; BD75</f>
        <v>11-SEKAT-4</v>
      </c>
    </row>
    <row r="76" spans="38:67" customFormat="1" x14ac:dyDescent="0.25">
      <c r="BD76">
        <v>5</v>
      </c>
      <c r="BF76" s="3" t="str">
        <f>MID(BF75, 1, 16) &amp; BD76</f>
        <v>11-LACI 4-SEKAT-5</v>
      </c>
      <c r="BO76" s="3" t="str">
        <f>MID(BF76, 1, 2) &amp; "-SEKAT-" &amp; BD76</f>
        <v>11-SEKAT-5</v>
      </c>
    </row>
    <row r="77" spans="38:67" customFormat="1" x14ac:dyDescent="0.25"/>
    <row r="78" spans="38:67" customFormat="1" x14ac:dyDescent="0.25">
      <c r="AL78">
        <v>5</v>
      </c>
      <c r="AN78" s="3" t="str">
        <f>MID(AN72, 1, 17) &amp; AL78</f>
        <v>11-LEMARI 2-LACI-5</v>
      </c>
      <c r="AW78" s="3" t="str">
        <f>MID(AW72, 1, 8) &amp; AL78</f>
        <v>11-LACI-5</v>
      </c>
      <c r="BD78">
        <v>1</v>
      </c>
      <c r="BF78" s="3" t="str">
        <f>MID(AW78, 1, 7) &amp; " " &amp; AL78 &amp; "-SEKAT-" &amp; BD78</f>
        <v>11-LACI 5-SEKAT-1</v>
      </c>
      <c r="BO78" s="3" t="str">
        <f>MID(AW78, 1, 2) &amp; "-SEKAT-" &amp; BD78</f>
        <v>11-SEKAT-1</v>
      </c>
    </row>
    <row r="79" spans="38:67" customFormat="1" x14ac:dyDescent="0.25">
      <c r="BD79">
        <v>2</v>
      </c>
      <c r="BF79" s="3" t="str">
        <f>MID(BF78, 1, 16) &amp; BD79</f>
        <v>11-LACI 5-SEKAT-2</v>
      </c>
      <c r="BO79" s="3" t="str">
        <f>MID(BF79, 1, 2) &amp; "-SEKAT-" &amp; BD79</f>
        <v>11-SEKAT-2</v>
      </c>
    </row>
    <row r="80" spans="38:67" customFormat="1" x14ac:dyDescent="0.25">
      <c r="BD80">
        <v>3</v>
      </c>
      <c r="BF80" s="3" t="str">
        <f>MID(BF79, 1, 16) &amp; BD80</f>
        <v>11-LACI 5-SEKAT-3</v>
      </c>
      <c r="BO80" s="3" t="str">
        <f>MID(BF80, 1, 2) &amp; "-SEKAT-" &amp; BD80</f>
        <v>11-SEKAT-3</v>
      </c>
    </row>
    <row r="81" spans="38:67" customFormat="1" x14ac:dyDescent="0.25">
      <c r="BD81">
        <v>4</v>
      </c>
      <c r="BF81" s="3" t="str">
        <f>MID(BF80, 1, 16) &amp; BD81</f>
        <v>11-LACI 5-SEKAT-4</v>
      </c>
      <c r="BO81" s="3" t="str">
        <f>MID(BF81, 1, 2) &amp; "-SEKAT-" &amp; BD81</f>
        <v>11-SEKAT-4</v>
      </c>
    </row>
    <row r="82" spans="38:67" customFormat="1" x14ac:dyDescent="0.25">
      <c r="BD82">
        <v>5</v>
      </c>
      <c r="BF82" s="3" t="str">
        <f>MID(BF81, 1, 16) &amp; BD82</f>
        <v>11-LACI 5-SEKAT-5</v>
      </c>
      <c r="BO82" s="3" t="str">
        <f>MID(BF82, 1, 2) &amp; "-SEKAT-" &amp; BD82</f>
        <v>11-SEKAT-5</v>
      </c>
    </row>
    <row r="83" spans="38:67" customFormat="1" x14ac:dyDescent="0.25"/>
    <row r="84" spans="38:67" customFormat="1" x14ac:dyDescent="0.25">
      <c r="AL84">
        <v>6</v>
      </c>
      <c r="AN84" s="3" t="str">
        <f>MID(AN78, 1, 17) &amp; AL84</f>
        <v>11-LEMARI 2-LACI-6</v>
      </c>
      <c r="AW84" s="3" t="str">
        <f>MID(AW78, 1, 8) &amp; AL84</f>
        <v>11-LACI-6</v>
      </c>
      <c r="BD84">
        <v>1</v>
      </c>
      <c r="BF84" s="3" t="str">
        <f>MID(AW84, 1, 7) &amp; " " &amp; AL84 &amp; "-SEKAT-" &amp; BD84</f>
        <v>11-LACI 6-SEKAT-1</v>
      </c>
      <c r="BO84" s="3" t="str">
        <f>MID(AW84, 1, 2) &amp; "-SEKAT-" &amp; BD84</f>
        <v>11-SEKAT-1</v>
      </c>
    </row>
    <row r="85" spans="38:67" customFormat="1" x14ac:dyDescent="0.25">
      <c r="BD85">
        <v>2</v>
      </c>
      <c r="BF85" s="3" t="str">
        <f>MID(BF84, 1, 16) &amp; BD85</f>
        <v>11-LACI 6-SEKAT-2</v>
      </c>
      <c r="BO85" s="3" t="str">
        <f>MID(BF85, 1, 2) &amp; "-SEKAT-" &amp; BD85</f>
        <v>11-SEKAT-2</v>
      </c>
    </row>
    <row r="86" spans="38:67" customFormat="1" x14ac:dyDescent="0.25">
      <c r="BD86">
        <v>3</v>
      </c>
      <c r="BF86" s="3" t="str">
        <f>MID(BF85, 1, 16) &amp; BD86</f>
        <v>11-LACI 6-SEKAT-3</v>
      </c>
      <c r="BO86" s="3" t="str">
        <f>MID(BF86, 1, 2) &amp; "-SEKAT-" &amp; BD86</f>
        <v>11-SEKAT-3</v>
      </c>
    </row>
    <row r="87" spans="38:67" customFormat="1" x14ac:dyDescent="0.25">
      <c r="BD87">
        <v>4</v>
      </c>
      <c r="BF87" s="3" t="str">
        <f>MID(BF86, 1, 16) &amp; BD87</f>
        <v>11-LACI 6-SEKAT-4</v>
      </c>
      <c r="BO87" s="3" t="str">
        <f>MID(BF87, 1, 2) &amp; "-SEKAT-" &amp; BD87</f>
        <v>11-SEKAT-4</v>
      </c>
    </row>
    <row r="88" spans="38:67" customFormat="1" x14ac:dyDescent="0.25">
      <c r="BD88">
        <v>5</v>
      </c>
      <c r="BF88" s="3" t="str">
        <f>MID(BF87, 1, 16) &amp; BD88</f>
        <v>11-LACI 6-SEKAT-5</v>
      </c>
      <c r="BO88" s="3" t="str">
        <f>MID(BF88, 1, 2) &amp; "-SEKAT-" &amp; BD88</f>
        <v>11-SEKAT-5</v>
      </c>
    </row>
    <row r="89" spans="38:67" customFormat="1" x14ac:dyDescent="0.25"/>
    <row r="90" spans="38:67" customFormat="1" x14ac:dyDescent="0.25">
      <c r="AL90">
        <v>7</v>
      </c>
      <c r="AN90" s="3" t="str">
        <f>MID(AN84, 1, 17) &amp; AL90</f>
        <v>11-LEMARI 2-LACI-7</v>
      </c>
      <c r="AW90" s="3" t="str">
        <f>MID(AW84, 1, 8) &amp; AL90</f>
        <v>11-LACI-7</v>
      </c>
      <c r="BD90">
        <v>1</v>
      </c>
      <c r="BF90" s="3" t="str">
        <f>MID(AW90, 1, 7) &amp; " " &amp; AL90 &amp; "-SEKAT-" &amp; BD90</f>
        <v>11-LACI 7-SEKAT-1</v>
      </c>
      <c r="BO90" s="3" t="str">
        <f>MID(AW90, 1, 2) &amp; "-SEKAT-" &amp; BD90</f>
        <v>11-SEKAT-1</v>
      </c>
    </row>
    <row r="91" spans="38:67" customFormat="1" x14ac:dyDescent="0.25">
      <c r="BD91">
        <v>2</v>
      </c>
      <c r="BF91" s="3" t="str">
        <f>MID(BF90, 1, 16) &amp; BD91</f>
        <v>11-LACI 7-SEKAT-2</v>
      </c>
      <c r="BO91" s="3" t="str">
        <f>MID(BF91, 1, 2) &amp; "-SEKAT-" &amp; BD91</f>
        <v>11-SEKAT-2</v>
      </c>
    </row>
    <row r="92" spans="38:67" customFormat="1" x14ac:dyDescent="0.25">
      <c r="BD92">
        <v>3</v>
      </c>
      <c r="BF92" s="3" t="str">
        <f>MID(BF91, 1, 16) &amp; BD92</f>
        <v>11-LACI 7-SEKAT-3</v>
      </c>
      <c r="BO92" s="3" t="str">
        <f>MID(BF92, 1, 2) &amp; "-SEKAT-" &amp; BD92</f>
        <v>11-SEKAT-3</v>
      </c>
    </row>
    <row r="93" spans="38:67" customFormat="1" x14ac:dyDescent="0.25">
      <c r="BD93">
        <v>4</v>
      </c>
      <c r="BF93" s="3" t="str">
        <f>MID(BF92, 1, 16) &amp; BD93</f>
        <v>11-LACI 7-SEKAT-4</v>
      </c>
      <c r="BO93" s="3" t="str">
        <f>MID(BF93, 1, 2) &amp; "-SEKAT-" &amp; BD93</f>
        <v>11-SEKAT-4</v>
      </c>
    </row>
    <row r="94" spans="38:67" customFormat="1" x14ac:dyDescent="0.25">
      <c r="BD94">
        <v>5</v>
      </c>
      <c r="BF94" s="3" t="str">
        <f>MID(BF93, 1, 16) &amp; BD94</f>
        <v>11-LACI 7-SEKAT-5</v>
      </c>
      <c r="BO94" s="3" t="str">
        <f>MID(BF94, 1, 2) &amp; "-SEKAT-" &amp; BD94</f>
        <v>11-SEKAT-5</v>
      </c>
    </row>
    <row r="95" spans="38:67" customFormat="1" x14ac:dyDescent="0.25"/>
    <row r="96" spans="38:67" customFormat="1" x14ac:dyDescent="0.25">
      <c r="AL96">
        <v>8</v>
      </c>
      <c r="AN96" s="3" t="str">
        <f>MID(AN90, 1, 17) &amp; AL96</f>
        <v>11-LEMARI 2-LACI-8</v>
      </c>
      <c r="AW96" s="3" t="str">
        <f>MID(AW90, 1, 8) &amp; AL96</f>
        <v>11-LACI-8</v>
      </c>
      <c r="BD96">
        <v>1</v>
      </c>
      <c r="BF96" s="3" t="str">
        <f>MID(AW96, 1, 7) &amp; " " &amp; AL96 &amp; "-SEKAT-" &amp; BD96</f>
        <v>11-LACI 8-SEKAT-1</v>
      </c>
      <c r="BO96" s="3" t="str">
        <f>MID(AW96, 1, 2) &amp; "-SEKAT-" &amp; BD96</f>
        <v>11-SEKAT-1</v>
      </c>
    </row>
    <row r="97" spans="56:67" customFormat="1" x14ac:dyDescent="0.25">
      <c r="BD97">
        <v>2</v>
      </c>
      <c r="BF97" s="3" t="str">
        <f>MID(BF96, 1, 16) &amp; BD97</f>
        <v>11-LACI 8-SEKAT-2</v>
      </c>
      <c r="BO97" s="3" t="str">
        <f>MID(BF97, 1, 2) &amp; "-SEKAT-" &amp; BD97</f>
        <v>11-SEKAT-2</v>
      </c>
    </row>
    <row r="98" spans="56:67" customFormat="1" x14ac:dyDescent="0.25">
      <c r="BD98">
        <v>3</v>
      </c>
      <c r="BF98" s="3" t="str">
        <f>MID(BF97, 1, 16) &amp; BD98</f>
        <v>11-LACI 8-SEKAT-3</v>
      </c>
      <c r="BO98" s="3" t="str">
        <f>MID(BF98, 1, 2) &amp; "-SEKAT-" &amp; BD98</f>
        <v>11-SEKAT-3</v>
      </c>
    </row>
    <row r="99" spans="56:67" customFormat="1" x14ac:dyDescent="0.25">
      <c r="BD99">
        <v>4</v>
      </c>
      <c r="BF99" s="3" t="str">
        <f>MID(BF98, 1, 16) &amp; BD99</f>
        <v>11-LACI 8-SEKAT-4</v>
      </c>
      <c r="BO99" s="3" t="str">
        <f>MID(BF99, 1, 2) &amp; "-SEKAT-" &amp; BD99</f>
        <v>11-SEKAT-4</v>
      </c>
    </row>
    <row r="100" spans="56:67" customFormat="1" x14ac:dyDescent="0.25">
      <c r="BD100">
        <v>5</v>
      </c>
      <c r="BF100" s="3" t="str">
        <f>MID(BF99, 1, 16) &amp; BD100</f>
        <v>11-LACI 8-SEKAT-5</v>
      </c>
      <c r="BO100" s="3" t="str">
        <f>MID(BF100, 1, 2) &amp; "-SEKAT-" &amp; BD100</f>
        <v>11-SEKAT-5</v>
      </c>
    </row>
    <row r="101" spans="56:67" customFormat="1" x14ac:dyDescent="0.25"/>
    <row r="102" spans="56:67" customFormat="1" x14ac:dyDescent="0.25"/>
    <row r="103" spans="56:67" customFormat="1" x14ac:dyDescent="0.25"/>
    <row r="104" spans="56:67" customFormat="1" x14ac:dyDescent="0.25"/>
    <row r="105" spans="56:67" customFormat="1" x14ac:dyDescent="0.25"/>
    <row r="106" spans="56:67" customFormat="1" x14ac:dyDescent="0.25"/>
    <row r="107" spans="56:67" customFormat="1" x14ac:dyDescent="0.25"/>
    <row r="108" spans="56:67" customFormat="1" x14ac:dyDescent="0.25"/>
    <row r="109" spans="56:67" customFormat="1" x14ac:dyDescent="0.25"/>
    <row r="110" spans="56:67" customFormat="1" x14ac:dyDescent="0.25"/>
    <row r="111" spans="56:67" customFormat="1" x14ac:dyDescent="0.25"/>
    <row r="112" spans="56:67"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356A3-0666-4379-A564-B142D55F5D91}">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432B1-8EE6-410C-8679-2F396C9AD127}">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DA269-5689-4C2C-9974-10BB935B0EE8}">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CB983-AF07-4B44-A2AF-D0EE98B49F8B}">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1F0DE-608E-4FA0-A34F-B7113909DAB6}">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F525-9917-47BA-9ED4-F12FCDFB06E4}">
  <dimension ref="B2"/>
  <sheetViews>
    <sheetView zoomScale="85" zoomScaleNormal="85" workbookViewId="0">
      <selection activeCell="Y34" sqref="Y34"/>
    </sheetView>
  </sheetViews>
  <sheetFormatPr defaultColWidth="2.85546875" defaultRowHeight="15" x14ac:dyDescent="0.25"/>
  <sheetData>
    <row r="2" spans="2:2" x14ac:dyDescent="0.25">
      <c r="B2" s="1" t="s">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4:AT16"/>
  <sheetViews>
    <sheetView workbookViewId="0">
      <selection activeCell="Y15" sqref="Y15"/>
    </sheetView>
  </sheetViews>
  <sheetFormatPr defaultColWidth="2.85546875" defaultRowHeight="15" x14ac:dyDescent="0.25"/>
  <cols>
    <col min="1" max="16384" width="2.85546875" style="4"/>
  </cols>
  <sheetData>
    <row r="4" spans="4:46" x14ac:dyDescent="0.25">
      <c r="D4" s="13">
        <v>1</v>
      </c>
    </row>
    <row r="15" spans="4:46" x14ac:dyDescent="0.25">
      <c r="AK15" s="14" t="s">
        <v>564</v>
      </c>
      <c r="AL15" s="14" t="s">
        <v>565</v>
      </c>
      <c r="AM15" s="14" t="s">
        <v>566</v>
      </c>
      <c r="AN15" s="14" t="s">
        <v>567</v>
      </c>
      <c r="AO15" s="14" t="s">
        <v>568</v>
      </c>
      <c r="AP15" s="14" t="s">
        <v>569</v>
      </c>
      <c r="AQ15" s="14" t="s">
        <v>570</v>
      </c>
      <c r="AR15" s="14" t="s">
        <v>571</v>
      </c>
      <c r="AS15" s="14" t="s">
        <v>572</v>
      </c>
      <c r="AT15" s="14" t="s">
        <v>573</v>
      </c>
    </row>
    <row r="16" spans="4:46" x14ac:dyDescent="0.25">
      <c r="AK16" s="14" t="s">
        <v>574</v>
      </c>
      <c r="AL16" s="14" t="s">
        <v>575</v>
      </c>
      <c r="AM16" s="14" t="s">
        <v>576</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R2" sqref="AR2"/>
    </sheetView>
  </sheetViews>
  <sheetFormatPr defaultColWidth="2.85546875" defaultRowHeight="15" x14ac:dyDescent="0.25"/>
  <cols>
    <col min="1" max="16384" width="2.85546875" style="4"/>
  </cols>
  <sheetData>
    <row r="2" spans="2:44" x14ac:dyDescent="0.25">
      <c r="B2" s="15">
        <v>1</v>
      </c>
      <c r="W2" s="16">
        <v>2</v>
      </c>
      <c r="AR2" s="17">
        <v>3</v>
      </c>
    </row>
    <row r="21" spans="2:44" x14ac:dyDescent="0.25">
      <c r="B21" s="18">
        <v>4</v>
      </c>
      <c r="W21" s="19">
        <v>5</v>
      </c>
      <c r="AR21" s="20">
        <v>6</v>
      </c>
    </row>
    <row r="41" spans="2:2" x14ac:dyDescent="0.25">
      <c r="B41" s="21">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993</vt:lpstr>
      <vt:lpstr>1008</vt:lpstr>
      <vt:lpstr>1028</vt:lpstr>
      <vt:lpstr>1122</vt:lpstr>
      <vt:lpstr>1124</vt:lpstr>
      <vt:lpstr>1169</vt:lpstr>
      <vt:lpstr>1170</vt:lpstr>
      <vt:lpstr>1177</vt:lpstr>
      <vt:lpstr>1197</vt:lpstr>
      <vt:lpstr>1240</vt:lpstr>
      <vt:lpstr>0000</vt:lpstr>
      <vt:lpstr>20231213WED</vt:lpstr>
      <vt:lpstr>20231206WED</vt:lpstr>
      <vt:lpstr>20231201FRI</vt:lpstr>
      <vt:lpstr>20231130THU</vt:lpstr>
      <vt:lpstr>20231129WED</vt:lpstr>
      <vt:lpstr>20231128TUE</vt:lpstr>
      <vt:lpstr>20231127MON</vt:lpstr>
      <vt:lpstr>20231124FRI</vt:lpstr>
      <vt:lpstr>20231123THU</vt:lpstr>
      <vt:lpstr>000</vt:lpstr>
      <vt:lpstr>000a</vt:lpstr>
      <vt:lpstr>001</vt:lpstr>
      <vt:lpstr>002</vt:lpstr>
      <vt:lpstr>003</vt:lpstr>
      <vt:lpstr>004</vt:lpstr>
      <vt:lpstr>005</vt:lpstr>
      <vt:lpstr>006</vt:lpstr>
      <vt:lpstr>007</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2024-01-15T01:36:39Z</dcterms:modified>
</cp:coreProperties>
</file>