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26" documentId="8_{AA7B44FC-25DE-4937-9875-44149F8F9349}" xr6:coauthVersionLast="47" xr6:coauthVersionMax="47" xr10:uidLastSave="{D39EB15A-F6F8-4745-94A2-096DF1D29AF5}"/>
  <bookViews>
    <workbookView xWindow="-120" yWindow="-120" windowWidth="29040" windowHeight="15720" activeTab="1" xr2:uid="{ED7CD3D4-7857-4C3F-864B-E66C3A0C3B01}"/>
  </bookViews>
  <sheets>
    <sheet name="Activity" sheetId="5" r:id="rId1"/>
    <sheet name="20240430TUE" sheetId="6" r:id="rId2"/>
    <sheet name="001" sheetId="1" r:id="rId3"/>
    <sheet name="TEMPLATES" sheetId="3" r:id="rId4"/>
    <sheet name="Transparant Background Color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1" i="6" l="1"/>
  <c r="E80" i="6"/>
  <c r="E79" i="6"/>
  <c r="E78" i="6"/>
  <c r="E76" i="6"/>
  <c r="E68" i="6"/>
  <c r="E67" i="6"/>
  <c r="E66" i="6"/>
  <c r="E65" i="6"/>
  <c r="E63" i="6"/>
  <c r="E54" i="6"/>
  <c r="E53" i="6"/>
  <c r="E52" i="6"/>
  <c r="E51" i="6"/>
  <c r="E49" i="6"/>
  <c r="BE5357" i="5"/>
  <c r="E5404" i="5" s="1"/>
  <c r="BE5356" i="5"/>
  <c r="E5403" i="5" s="1"/>
  <c r="BE5355" i="5"/>
  <c r="E5365" i="5" s="1"/>
  <c r="AW5144" i="5"/>
  <c r="E5182" i="5" s="1"/>
  <c r="AW5143" i="5"/>
  <c r="E5152" i="5" s="1"/>
  <c r="AW4943" i="5"/>
  <c r="E4951" i="5" s="1"/>
  <c r="AW4753" i="5"/>
  <c r="E4782" i="5" s="1"/>
  <c r="AW4673" i="5"/>
  <c r="E4702" i="5" s="1"/>
  <c r="V4588" i="5"/>
  <c r="E4597" i="5" s="1"/>
  <c r="V4587" i="5"/>
  <c r="E4628" i="5" s="1"/>
  <c r="AW4515" i="5"/>
  <c r="E4544" i="5" s="1"/>
  <c r="AW4420" i="5"/>
  <c r="E4449" i="5" s="1"/>
  <c r="AW4185" i="5"/>
  <c r="E4194" i="5" s="1"/>
  <c r="AW4184" i="5"/>
  <c r="E4222" i="5" s="1"/>
  <c r="AW4028" i="5"/>
  <c r="E4066" i="5" s="1"/>
  <c r="AW4027" i="5"/>
  <c r="E4065" i="5" s="1"/>
  <c r="AW3952" i="5"/>
  <c r="E3990" i="5" s="1"/>
  <c r="AW3951" i="5"/>
  <c r="E3989" i="5" s="1"/>
  <c r="BT3880" i="5"/>
  <c r="BT3879" i="5"/>
  <c r="E5153" i="5" l="1"/>
  <c r="E5181" i="5"/>
  <c r="E5366" i="5"/>
  <c r="E5367" i="5"/>
  <c r="E5402" i="5"/>
  <c r="E4972" i="5"/>
  <c r="E4629" i="5"/>
  <c r="E4761" i="5"/>
  <c r="E4596" i="5"/>
  <c r="E4681" i="5"/>
  <c r="E4523" i="5"/>
  <c r="E4428" i="5"/>
  <c r="E4223" i="5"/>
  <c r="E4193" i="5"/>
  <c r="E4036" i="5"/>
  <c r="E4037" i="5"/>
  <c r="E3960" i="5"/>
  <c r="E3961" i="5"/>
  <c r="BV3373" i="5"/>
  <c r="BV3372" i="5"/>
  <c r="BV3371" i="5"/>
  <c r="BV3370" i="5"/>
</calcChain>
</file>

<file path=xl/sharedStrings.xml><?xml version="1.0" encoding="utf-8"?>
<sst xmlns="http://schemas.openxmlformats.org/spreadsheetml/2006/main" count="2434" uniqueCount="822">
  <si>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</si>
  <si>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</si>
  <si>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</si>
  <si>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</si>
  <si>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</si>
  <si>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</si>
  <si>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</si>
  <si>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</si>
  <si>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</si>
  <si>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</si>
  <si>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</si>
  <si>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</si>
  <si>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</si>
  <si>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</si>
  <si>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</si>
  <si>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Data Maintenance</t>
  </si>
  <si>
    <t>select a.*</t>
  </si>
  <si>
    <t>/*</t>
  </si>
  <si>
    <t>*/</t>
  </si>
  <si>
    <t>(</t>
  </si>
  <si>
    <t>select</t>
  </si>
  <si>
    <t>begin tran;</t>
  </si>
  <si>
    <t>set</t>
  </si>
  <si>
    <t>a.*</t>
  </si>
  <si>
    <t>APPLICATION_NO</t>
  </si>
  <si>
    <t>a.ASSET_RV_PCT,</t>
  </si>
  <si>
    <t>a.ASSET_RV_AMOUNT,</t>
  </si>
  <si>
    <t>--commit tran;</t>
  </si>
  <si>
    <t>)</t>
  </si>
  <si>
    <t>BEFORE</t>
  </si>
  <si>
    <t>AFTER</t>
  </si>
  <si>
    <t>);</t>
  </si>
  <si>
    <r>
      <rPr>
        <b/>
        <sz val="11"/>
        <color rgb="FFFF0000"/>
        <rFont val="Calibri"/>
        <family val="2"/>
        <scheme val="minor"/>
      </rPr>
      <t>20231206</t>
    </r>
    <r>
      <rPr>
        <b/>
        <sz val="11"/>
        <color rgb="FF0000FF"/>
        <rFont val="Calibri"/>
        <family val="2"/>
        <scheme val="minor"/>
      </rPr>
      <t>WED</t>
    </r>
  </si>
  <si>
    <t>0000377/4/00/12/2023</t>
  </si>
  <si>
    <t>CHECK:</t>
  </si>
  <si>
    <t>from dbo.MTN_APPLICATION_RENTAL a</t>
  </si>
  <si>
    <t>where a.APPLICATION_NO in</t>
  </si>
  <si>
    <t xml:space="preserve">    replace('0000377/4/00/12/2023', '/', '.') --, replace('0000161/4/08/11/2023', '/', '.'), replace('0000164/4/10/11/2023', '/', '.')</t>
  </si>
  <si>
    <t>INSERT:</t>
  </si>
  <si>
    <t>insert into dbo.MTN_APPLICATION_RENTAL</t>
  </si>
  <si>
    <t xml:space="preserve">    APPLICATION_NO,</t>
  </si>
  <si>
    <t xml:space="preserve">    SKD_NO,</t>
  </si>
  <si>
    <t xml:space="preserve">    LEASED_ROUNDED_AMOUNT,</t>
  </si>
  <si>
    <t xml:space="preserve">    MAIN_CONTRACT_NO,</t>
  </si>
  <si>
    <t xml:space="preserve">    RV_PCT,</t>
  </si>
  <si>
    <t xml:space="preserve">    RV_AMOUNT</t>
  </si>
  <si>
    <t>values</t>
  </si>
  <si>
    <t xml:space="preserve">    replace('0000377/4/00/12/2023', '/', '.'), ---- APPLICATION_NO - nvarchar(50)</t>
  </si>
  <si>
    <t xml:space="preserve">    null, -- SKD_NO - nvarchar(50)</t>
  </si>
  <si>
    <t xml:space="preserve">    9071000.00, -- LEASED_ROUNDED_AMOUNT - decimal(18, 2)</t>
  </si>
  <si>
    <t xml:space="preserve">    null, -- MAIN_CONTRACT_NO - nvarchar(50) --&gt; EXCEL|NO KONTRAK INDUK</t>
  </si>
  <si>
    <t xml:space="preserve">    70.000000, -- RV_PCT - decimal(9, 6) --&gt; EXCEL|HARGA SEWA PER UNIT</t>
  </si>
  <si>
    <t xml:space="preserve">    194866000.00 -- RV_AMOUNT - decimal(18, 2)</t>
  </si>
  <si>
    <t>) ;</t>
  </si>
  <si>
    <r>
      <rPr>
        <b/>
        <sz val="11"/>
        <color rgb="FFFF0000"/>
        <rFont val="Calibri"/>
        <family val="2"/>
        <scheme val="minor"/>
      </rPr>
      <t>20231211</t>
    </r>
    <r>
      <rPr>
        <b/>
        <sz val="11"/>
        <color rgb="FF0000FF"/>
        <rFont val="Calibri"/>
        <family val="2"/>
        <scheme val="minor"/>
      </rPr>
      <t>MON</t>
    </r>
  </si>
  <si>
    <t>Check Data</t>
  </si>
  <si>
    <t>0000343/4/08/11/2023</t>
  </si>
  <si>
    <t>PT Indotruck</t>
  </si>
  <si>
    <t>0000345/4/08/11/2023</t>
  </si>
  <si>
    <t>Sebelum : 17.500.000</t>
  </si>
  <si>
    <t>Menjadi : 16.500.000</t>
  </si>
  <si>
    <t>APPLICATION CHECK:</t>
  </si>
  <si>
    <t>a.LEASE_ROUNDED_AMOUNT,</t>
  </si>
  <si>
    <t>a.FA_REFF_NO_01,</t>
  </si>
  <si>
    <t>a.INITIAL_PRICE_AMOUNT,</t>
  </si>
  <si>
    <t>a.MARKET_VALUE,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</si>
  <si>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</t>
    </r>
  </si>
  <si>
    <t>where a.APPLICATION_NO in (</t>
  </si>
  <si>
    <r>
      <t>replace('</t>
    </r>
    <r>
      <rPr>
        <b/>
        <sz val="11"/>
        <color theme="1"/>
        <rFont val="Consolas"/>
        <family val="3"/>
      </rPr>
      <t>0000343/4/08/11/2023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</si>
  <si>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0000345/4/08/11/2023</t>
    </r>
    <r>
      <rPr>
        <sz val="11"/>
        <color theme="1"/>
        <rFont val="Consolas"/>
        <family val="3"/>
      </rPr>
      <t>', '/', '.'))</t>
    </r>
  </si>
  <si>
    <t>LEASE_ROUNDED_AMOUNT</t>
  </si>
  <si>
    <t>0000382/4/08/12/2023</t>
  </si>
  <si>
    <t>6300000</t>
  </si>
  <si>
    <r>
      <t>where a.APPLICATION_NO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</si>
  <si>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t xml:space="preserve">/*    </t>
  </si>
  <si>
    <t>begin transaction; -- begin tran;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</si>
  <si>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</si>
  <si>
    <t>LEASE_ROUNDED_AMOUNT = 6300000</t>
  </si>
  <si>
    <r>
      <t>where 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</si>
  <si>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t>--rollback transaction; -- rollback tran;</t>
  </si>
  <si>
    <t>--commit transaction; -- commit tran;</t>
  </si>
  <si>
    <t>0000378/4/08/12/2023</t>
  </si>
  <si>
    <t>PT GAMA PUTRA SUKSES MANDIRI</t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</si>
  <si>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</si>
  <si>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LEASE_ROUNDED_AMOUNT = 6780000 -- 2950000.00</t>
  </si>
  <si>
    <r>
      <t>where 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</si>
  <si>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a.ID, a.APPLICATION_NO, a.APPLICATION_EXTERNAL_NO,</t>
  </si>
  <si>
    <t>a.IS_PURCHASE_REQUIREMENT_AFTER_LEASE</t>
  </si>
  <si>
    <t>from IFINOPL.dbo.APPLICATION_MAIN a</t>
  </si>
  <si>
    <t>where a.APPLICATION_NO = replace('0000378/4/08/12/2023', '/', '.');</t>
  </si>
  <si>
    <t>update IFINOPL.dbo.APPLICATION_MAIN</t>
  </si>
  <si>
    <t>IS_PURCHASE_REQUIREMENT_AFTER_LEASE = 1</t>
  </si>
  <si>
    <t>--rollback tran;</t>
  </si>
  <si>
    <t>LEASE_ROUNDED_AMOUNT = 6780000, -- 2950000.00</t>
  </si>
  <si>
    <t>ASSET_RV_PCT = 50, -- 56.000000</t>
  </si>
  <si>
    <t>ASSET_RV_AMOUNT = 206306306 -- 196425600.00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</si>
  <si>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APPLICATION_AMORTIZATION</t>
    </r>
    <r>
      <rPr>
        <sz val="11"/>
        <color theme="1"/>
        <rFont val="Consolas"/>
        <family val="3"/>
      </rPr>
      <t xml:space="preserve"> a</t>
    </r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</si>
  <si>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</si>
  <si>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t>order by a.ASSET_NO, a.BILLING_DATE;</t>
  </si>
  <si>
    <t>-- CHECK BILLING/SCHEDULE APPLICATION:</t>
  </si>
  <si>
    <r>
      <rPr>
        <b/>
        <sz val="11"/>
        <color rgb="FFFF0000"/>
        <rFont val="Calibri"/>
        <family val="2"/>
        <scheme val="minor"/>
      </rPr>
      <t>20231212</t>
    </r>
    <r>
      <rPr>
        <b/>
        <sz val="11"/>
        <color rgb="FF0000FF"/>
        <rFont val="Calibri"/>
        <family val="2"/>
        <scheme val="minor"/>
      </rPr>
      <t>TUE</t>
    </r>
  </si>
  <si>
    <t>0000407/4/08/12/2023</t>
  </si>
  <si>
    <t>begin</t>
  </si>
  <si>
    <t xml:space="preserve">    select</t>
  </si>
  <si>
    <t xml:space="preserve">    a.LEASE_ROUNDED_AMOUNT, a.ASSET_RV_PCT, a.ASSET_RV_AMOUNT, a.*</t>
  </si>
  <si>
    <t xml:space="preserve">    from IFINOPL.dbo.APPLICATION_ASSET a</t>
  </si>
  <si>
    <t xml:space="preserve">    where a.APPLICATION_NO = replace('0000407/4/08/12/2023', '/', '.');</t>
  </si>
  <si>
    <t xml:space="preserve">    </t>
  </si>
  <si>
    <t xml:space="preserve">    begin tran;</t>
  </si>
  <si>
    <t xml:space="preserve">    update IFINOPL.dbo.APPLICATION_ASSET</t>
  </si>
  <si>
    <t xml:space="preserve">    set</t>
  </si>
  <si>
    <t xml:space="preserve">    ASSET_RV_PCT = 58, -- 56</t>
  </si>
  <si>
    <t xml:space="preserve">    ASSET_RV_AMOUNT = 250810811 -- 171483200</t>
  </si>
  <si>
    <t xml:space="preserve">    where APPLICATION_NO = replace('0000407/4/08/12/2023', '/', '.');</t>
  </si>
  <si>
    <t xml:space="preserve">    rollback tran;</t>
  </si>
  <si>
    <t>end;</t>
  </si>
  <si>
    <r>
      <rPr>
        <b/>
        <sz val="11"/>
        <color rgb="FFFF0000"/>
        <rFont val="Calibri"/>
        <family val="2"/>
        <scheme val="minor"/>
      </rPr>
      <t>20231213</t>
    </r>
    <r>
      <rPr>
        <b/>
        <sz val="11"/>
        <color rgb="FF0000FF"/>
        <rFont val="Calibri"/>
        <family val="2"/>
        <scheme val="minor"/>
      </rPr>
      <t>WED</t>
    </r>
  </si>
  <si>
    <t>0000410/4/08/12/2023</t>
  </si>
  <si>
    <t>-- digunakan untuk update RV_PCT dan RV_AMOUNT</t>
  </si>
  <si>
    <t xml:space="preserve">    a.LEASE_ROUNDED_AMOUNT,</t>
  </si>
  <si>
    <t xml:space="preserve">    a.ASSET_RV_PCT,</t>
  </si>
  <si>
    <t xml:space="preserve">    a.ASSET_RV_AMOUNT,</t>
  </si>
  <si>
    <t xml:space="preserve">    a.FA_REFF_NO_01,</t>
  </si>
  <si>
    <t xml:space="preserve">    a.INITIAL_PRICE_AMOUNT,</t>
  </si>
  <si>
    <t xml:space="preserve">    a.MARKET_VALUE,</t>
  </si>
  <si>
    <t xml:space="preserve">    a.*</t>
  </si>
  <si>
    <t xml:space="preserve">    where a.APPLICATION_NO = replace('0000410/4/08/12/2023', '/', '.');</t>
  </si>
  <si>
    <t xml:space="preserve">    begin transaction; -- begin tran;</t>
  </si>
  <si>
    <t xml:space="preserve">    ASSET_RV_PCT = 58, -- 56.000000</t>
  </si>
  <si>
    <t xml:space="preserve">    ASSET_RV_AMOUNT = 240360360 -- 7250000.00</t>
  </si>
  <si>
    <t xml:space="preserve">    where APPLICATION_NO = replace('0000410/4/08/12/2023', '/', '.');</t>
  </si>
  <si>
    <t xml:space="preserve">    rollback transaction; -- rollback tran;</t>
  </si>
  <si>
    <t xml:space="preserve">    --commit transaction; -- commit tran;</t>
  </si>
  <si>
    <t>0000413/4/08/12/2023</t>
  </si>
  <si>
    <t xml:space="preserve">    where a.APPLICATION_NO = replace('0000413/4/08/12/2023', '/', '.');</t>
  </si>
  <si>
    <t xml:space="preserve">    ASSET_RV_AMOUNT = 493243243 -- 405970000.00</t>
  </si>
  <si>
    <t xml:space="preserve">    where APPLICATION_NO = replace('0000413/4/08/12/2023', '/', '.');</t>
  </si>
  <si>
    <t>Data Maintenance RV</t>
  </si>
  <si>
    <t>0000323/4/01/11/2023</t>
  </si>
  <si>
    <t xml:space="preserve">    where a.APPLICATION_NO = replace('0000323/4/01/11/2023', '/', '.');</t>
  </si>
  <si>
    <t xml:space="preserve">    ASSET_RV_AMOUNT = 165254237 -- 108443500.00</t>
  </si>
  <si>
    <t xml:space="preserve">    where APPLICATION_NO = replace('0000323/4/01/11/2023', '/', '.');</t>
  </si>
  <si>
    <t>0000006/4/01/11/2023</t>
  </si>
  <si>
    <t>select a.IS_USE_INSURANCE,</t>
  </si>
  <si>
    <t>from IFINOPL.dbo.APPLICATION_ASSET a</t>
  </si>
  <si>
    <t>0000257/4/08/11/2023</t>
  </si>
  <si>
    <t xml:space="preserve">    where a.APPLICATION_NO = replace('0000257/4/08/11/2023', '/', '.');</t>
  </si>
  <si>
    <t xml:space="preserve">    ASSET_RV_PCT = 40, -- 67</t>
  </si>
  <si>
    <t xml:space="preserve">    ASSET_RV_AMOUNT = 548018018 -- 810901000.00</t>
  </si>
  <si>
    <t xml:space="preserve">    where APPLICATION_NO = replace('0000257/4/08/11/2023', '/', '.');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</si>
  <si>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</si>
  <si>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0000396/4/08/12/2023</t>
  </si>
  <si>
    <t>-- pengecekan data di tabel MTN_APPLICATION_RENTAL</t>
  </si>
  <si>
    <t xml:space="preserve">    from IFINOPL.dbo.APPLICATION_ASSET a -- ini table data ASSET</t>
  </si>
  <si>
    <t xml:space="preserve">    where a.APPLICATION_NO = replace('0000396/4/08/12/2023', '/', '.');</t>
  </si>
  <si>
    <t xml:space="preserve">    update IFINOPL.dbo.APPLICATION_ASSET -- ini table data ASSET</t>
  </si>
  <si>
    <t xml:space="preserve">    LEASE_ROUNDED_AMOUNT = 3400000 -- 3223000.00</t>
  </si>
  <si>
    <t xml:space="preserve">    where APPLICATION_NO = replace('0000396/4/08/12/2023', '/', '.');</t>
  </si>
  <si>
    <t xml:space="preserve">    --commit tran;</t>
  </si>
  <si>
    <t xml:space="preserve">    select --top 3</t>
  </si>
  <si>
    <t xml:space="preserve">    a.BILLING_AMOUNT, a.*</t>
  </si>
  <si>
    <t xml:space="preserve">    from IFINOPL.dbo.APPLICATION_AMORTIZATION a</t>
  </si>
  <si>
    <t xml:space="preserve">    where a.APPLICATION_NO = replace('0000396/4/08/12/2023', '/', '.')</t>
  </si>
  <si>
    <t xml:space="preserve">    order by a.ASSET_NO, a.BILLING_DATE;</t>
  </si>
  <si>
    <t xml:space="preserve">    update IFINOPL.dbo.APPLICATION_AMORTIZATION</t>
  </si>
  <si>
    <t xml:space="preserve">    BILLING_AMOUNT = 3400000 -- 3223000.00</t>
  </si>
  <si>
    <t xml:space="preserve">    where APPLICATION_NO = replace('0000396/4/08/12/2023', '/', '.')</t>
  </si>
  <si>
    <t>0000076/4/01/11/2023</t>
  </si>
  <si>
    <t>0001174/4/08/10/2023</t>
  </si>
  <si>
    <t>-- digunakan untuk inject ke REALIZATION</t>
  </si>
  <si>
    <t xml:space="preserve">    select a.APPLICATION_NO, a.AGREEMENT_NO, a.AGREEMENT_EXTERNAL_NO, a.*</t>
  </si>
  <si>
    <t xml:space="preserve">    from IFINOPL.dbo.REALIZATION a</t>
  </si>
  <si>
    <t xml:space="preserve">    where a.APPLICATION_NO = replace('0000076/4/01/11/2023', '/', '.'); --&gt; 0001174/4/08/10/2023</t>
  </si>
  <si>
    <t xml:space="preserve">    update IFINOPL.dbo.REALIZATION</t>
  </si>
  <si>
    <t xml:space="preserve">    AGREEMENT_NO = replace('0001174/4/08/10/2023', '/', '.'), -- 0001607.4.01.12.2023</t>
  </si>
  <si>
    <t xml:space="preserve">    AGREEMENT_EXTERNAL_NO = '0001174/4/08/10/2023' -- 0001607/4/01/12/2023</t>
  </si>
  <si>
    <t xml:space="preserve">    where APPLICATION_NO = replace('0000076/4/01/11/2023', '/', '.'); --&gt; 0001174/4/08/10/2023</t>
  </si>
  <si>
    <t xml:space="preserve">    ASSET_RV_AMOUNT = 475225225 -- 405970000.00</t>
  </si>
  <si>
    <r>
      <rPr>
        <b/>
        <sz val="11"/>
        <color rgb="FFFF0000"/>
        <rFont val="Calibri"/>
        <family val="2"/>
        <scheme val="minor"/>
      </rPr>
      <t>20231218</t>
    </r>
    <r>
      <rPr>
        <b/>
        <sz val="11"/>
        <color rgb="FF0000FF"/>
        <rFont val="Calibri"/>
        <family val="2"/>
        <scheme val="minor"/>
      </rPr>
      <t>MON</t>
    </r>
  </si>
  <si>
    <t>RV Seharusnya:</t>
  </si>
  <si>
    <t>152.760.000</t>
  </si>
  <si>
    <t>No Aplikasi:</t>
  </si>
  <si>
    <t>0000451/4/38/12/2023</t>
  </si>
  <si>
    <t>PT: ADVANTAGE SCM, PT</t>
  </si>
  <si>
    <t xml:space="preserve">    where a.APPLICATION_NO = replace('0000451/4/38/12/2023', '/', '.');</t>
  </si>
  <si>
    <t xml:space="preserve">    --ASSET_RV_PCT = 58,</t>
  </si>
  <si>
    <t xml:space="preserve">    ASSET_RV_AMOUNT = 152760000 -- 98273700.00</t>
  </si>
  <si>
    <t xml:space="preserve">    where APPLICATION_NO = replace('0000451/4/38/12/2023', '/', '.');</t>
  </si>
  <si>
    <t>94%</t>
  </si>
  <si>
    <t>0000398/4/08/12/2023</t>
  </si>
  <si>
    <t xml:space="preserve">    where a.APPLICATION_NO = replace('0000398/4/08/12/2023', '/', '.');</t>
  </si>
  <si>
    <t xml:space="preserve">    ASSET_RV_PCT = 94 -- 63.000000</t>
  </si>
  <si>
    <t xml:space="preserve">    --ASSET_RV_AMOUNT = 152760000 -- 98273700.00</t>
  </si>
  <si>
    <t xml:space="preserve">    where APPLICATION_NO = replace('0000398/4/08/12/2023', '/', '.');</t>
  </si>
  <si>
    <t>0000014/4/01/11/2023</t>
  </si>
  <si>
    <t>PT Nutricia Indonesia</t>
  </si>
  <si>
    <t>-- digunakan untuk insert data ke tabel MTN_APPLICATION_RENTAL</t>
  </si>
  <si>
    <t xml:space="preserve">    select a.*</t>
  </si>
  <si>
    <t xml:space="preserve">    from IFINOPL.dbo.MTN_APPLICATION_RENTAL a</t>
  </si>
  <si>
    <t xml:space="preserve">    where a.APPLICATION_NO = replace('0000014/4/01/11/2023', '/', '.');</t>
  </si>
  <si>
    <t xml:space="preserve">    insert into IFINOPL.dbo.MTN_APPLICATION_RENTAL</t>
  </si>
  <si>
    <t xml:space="preserve">    (</t>
  </si>
  <si>
    <t xml:space="preserve">        APPLICATION_NO,</t>
  </si>
  <si>
    <t xml:space="preserve">        SKD_NO,</t>
  </si>
  <si>
    <t xml:space="preserve">        LEASED_ROUNDED_AMOUNT,</t>
  </si>
  <si>
    <t xml:space="preserve">        MAIN_CONTRACT_NO,</t>
  </si>
  <si>
    <t xml:space="preserve">        RV_PCT,</t>
  </si>
  <si>
    <t xml:space="preserve">        RV_AMOUNT</t>
  </si>
  <si>
    <t xml:space="preserve">    )</t>
  </si>
  <si>
    <t xml:space="preserve">    values</t>
  </si>
  <si>
    <t xml:space="preserve">        replace('0000014/4/01/11/2023', '/', '.'), ---- APPLICATION_NO - nvarchar(50)</t>
  </si>
  <si>
    <t xml:space="preserve">        null, -- SKD_NO - nvarchar(50)</t>
  </si>
  <si>
    <t xml:space="preserve">        13185000, -- LEASED_ROUNDED_AMOUNT - decimal(18, 2) --&gt; EXCEL "HARGA SEWA PER UNIT"</t>
  </si>
  <si>
    <t xml:space="preserve">        null, -- MAIN_CONTRACT_NO - nvarchar(50) --&gt; EXCEL "NO KONTRAK INDUK"</t>
  </si>
  <si>
    <t xml:space="preserve">        26.515281, -- RV_PCT - decimal(9, 6)</t>
  </si>
  <si>
    <t xml:space="preserve">        155475000.00 -- RV_AMOUNT - decimal(18, 2)</t>
  </si>
  <si>
    <t xml:space="preserve">    );</t>
  </si>
  <si>
    <t xml:space="preserve">    -- commit transaction; -- commit tran;</t>
  </si>
  <si>
    <t>PT: ADVANTAGE SCM PT</t>
  </si>
  <si>
    <t xml:space="preserve">        replace('0000451/4/38/12/2023', '/', '.'), ---- APPLICATION_NO - nvarchar(50)</t>
  </si>
  <si>
    <t xml:space="preserve">        5400000.00, -- LEASED_ROUNDED_AMOUNT - decimal(18, 2) --&gt; EXCEL "HARGA SEWA PER UNIT"</t>
  </si>
  <si>
    <t xml:space="preserve">        57, -- RV_PCT - decimal(9, 6)</t>
  </si>
  <si>
    <t xml:space="preserve">        152760000.00 -- RV_AMOUNT - decimal(18, 2)</t>
  </si>
  <si>
    <r>
      <rPr>
        <b/>
        <sz val="11"/>
        <color rgb="FFFF0000"/>
        <rFont val="Calibri"/>
        <family val="2"/>
        <scheme val="minor"/>
      </rPr>
      <t>20231219</t>
    </r>
    <r>
      <rPr>
        <b/>
        <sz val="11"/>
        <color rgb="FF0000FF"/>
        <rFont val="Calibri"/>
        <family val="2"/>
        <scheme val="minor"/>
      </rPr>
      <t>TUE</t>
    </r>
  </si>
  <si>
    <t>0000081/4/01/11/2023</t>
  </si>
  <si>
    <t>0000467/4/08/12/2023</t>
  </si>
  <si>
    <t xml:space="preserve">    from IFINOPL.dbo.MTN_APPLICATION_RENTAL a -- ini table data MAINTENANCE</t>
  </si>
  <si>
    <t xml:space="preserve">    where a.APPLICATION_NO in (</t>
  </si>
  <si>
    <t xml:space="preserve">        replace('0000467/4/08/12/2023', '/', '.')</t>
  </si>
  <si>
    <t xml:space="preserve">        replace('0000467/4/08/12/2023', '/', '.'), ---- APPLICATION_NO - nvarchar(50)</t>
  </si>
  <si>
    <t xml:space="preserve">        28550000.00, -- LEASED_ROUNDED_AMOUNT - decimal(18, 2) --&gt; EXCEL "HARGA SEWA PER UNIT"</t>
  </si>
  <si>
    <t xml:space="preserve">        46.739945, -- RV_PCT - decimal(9, 6)</t>
  </si>
  <si>
    <t xml:space="preserve">        539972568.00 -- RV_AMOUNT - decimal(18, 2)</t>
  </si>
  <si>
    <t xml:space="preserve">    where a.APPLICATION_NO = replace('0000265/4/10/11/2023', '/', '.');</t>
  </si>
  <si>
    <t>0000265/4/10/11/2023</t>
  </si>
  <si>
    <t>PT: NUSANTARA EKSPRES KILAT. PT</t>
  </si>
  <si>
    <t xml:space="preserve">        replace('0000265/4/10/11/2023', '/', '.'), ---- APPLICATION_NO - nvarchar(50)</t>
  </si>
  <si>
    <t xml:space="preserve">        2975000.00, -- LEASED_ROUNDED_AMOUNT - decimal(18, 2) --&gt; EXCEL "HARGA SEWA PER UNIT"</t>
  </si>
  <si>
    <t xml:space="preserve">        '000295/OPL-AGR/06/2022', -- MAIN_CONTRACT_NO - nvarchar(50) --&gt; EXCEL "NO KONTRAK INDUK"</t>
  </si>
  <si>
    <t xml:space="preserve">        64.500000, -- RV_PCT - decimal(9, 6)</t>
  </si>
  <si>
    <t xml:space="preserve">        85550312.24 -- RV_AMOUNT - decimal(18, 2)</t>
  </si>
  <si>
    <r>
      <rPr>
        <b/>
        <sz val="11"/>
        <color rgb="FFFF0000"/>
        <rFont val="Calibri"/>
        <family val="2"/>
        <scheme val="minor"/>
      </rPr>
      <t>20231220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</si>
  <si>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rgb="FF0000FF"/>
        <rFont val="Calibri"/>
        <family val="2"/>
        <scheme val="minor"/>
      </rPr>
      <t>1629</t>
    </r>
  </si>
  <si>
    <t>APPLICATION_EXTERNAL_NO</t>
  </si>
  <si>
    <t>0000421/4/10/12/2023</t>
  </si>
  <si>
    <t>167.658.000</t>
  </si>
  <si>
    <t>160050300.00</t>
  </si>
  <si>
    <t>0000424/4/10/12/2023</t>
  </si>
  <si>
    <t>0000425/4/10/12/2023</t>
  </si>
  <si>
    <t>168.474.000</t>
  </si>
  <si>
    <r>
      <rPr>
        <b/>
        <sz val="11"/>
        <color rgb="FFFF0000"/>
        <rFont val="Calibri"/>
        <family val="2"/>
        <scheme val="minor"/>
      </rPr>
      <t>20231228</t>
    </r>
    <r>
      <rPr>
        <b/>
        <sz val="11"/>
        <color rgb="FF0000FF"/>
        <rFont val="Calibri"/>
        <family val="2"/>
        <scheme val="minor"/>
      </rPr>
      <t>THU</t>
    </r>
  </si>
  <si>
    <t>0000459/4/08/12/2023</t>
  </si>
  <si>
    <t xml:space="preserve">    where a.APPLICATION_NO = replace('0000459/4/08/12/2023', '/', '.');</t>
  </si>
  <si>
    <t xml:space="preserve">        replace('0000459/4/08/12/2023', '/', '.'), ---- APPLICATION_NO - nvarchar(50)</t>
  </si>
  <si>
    <t xml:space="preserve">        16150000, -- LEASED_ROUNDED_AMOUNT - decimal(18, 2) --&gt; EXCEL "HARGA SEWA PER UNIT"</t>
  </si>
  <si>
    <t xml:space="preserve">        '000349/OPL-AGR/01/2023', -- MAIN_CONTRACT_NO - nvarchar(50) --&gt; EXCEL "NO KONTRAK INDUK"</t>
  </si>
  <si>
    <t xml:space="preserve">        63.000000, -- RV_PCT - decimal(9, 6)</t>
  </si>
  <si>
    <t xml:space="preserve">        306967500.00 -- RV_AMOUNT - decimal(18, 2)</t>
  </si>
  <si>
    <r>
      <rPr>
        <b/>
        <sz val="11"/>
        <color rgb="FFFF0000"/>
        <rFont val="Calibri"/>
        <family val="2"/>
        <scheme val="minor"/>
      </rPr>
      <t>20240104</t>
    </r>
    <r>
      <rPr>
        <b/>
        <sz val="11"/>
        <color rgb="FF0000FF"/>
        <rFont val="Calibri"/>
        <family val="2"/>
        <scheme val="minor"/>
      </rPr>
      <t>THU</t>
    </r>
  </si>
  <si>
    <t>0000565/4/10/01/2024</t>
  </si>
  <si>
    <r>
      <t>#</t>
    </r>
    <r>
      <rPr>
        <b/>
        <sz val="11"/>
        <color theme="1"/>
        <rFont val="Calibri"/>
        <family val="2"/>
        <scheme val="minor"/>
      </rPr>
      <t>1792</t>
    </r>
  </si>
  <si>
    <t>ASSET_RV_AMOUNT</t>
  </si>
  <si>
    <t>363811622</t>
  </si>
  <si>
    <r>
      <t>#</t>
    </r>
    <r>
      <rPr>
        <b/>
        <sz val="11"/>
        <color theme="1"/>
        <rFont val="Calibri"/>
        <family val="2"/>
        <scheme val="minor"/>
      </rPr>
      <t>1839</t>
    </r>
  </si>
  <si>
    <t>0000582/4/08/01/2024</t>
  </si>
  <si>
    <r>
      <t xml:space="preserve">    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 -- INI TABLE DATA ASSET</t>
    </r>
  </si>
  <si>
    <r>
      <t xml:space="preserve">    where a.APPLICATION_NO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</si>
  <si>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-- INI TABLE DATA ASSET</t>
    </r>
  </si>
  <si>
    <r>
      <t xml:space="preserve">    ASSET_RV_PCT = </t>
    </r>
    <r>
      <rPr>
        <b/>
        <sz val="11"/>
        <color theme="1"/>
        <rFont val="Consolas"/>
        <family val="3"/>
      </rPr>
      <t>66</t>
    </r>
    <r>
      <rPr>
        <sz val="11"/>
        <color theme="1"/>
        <rFont val="Consolas"/>
        <family val="3"/>
      </rPr>
      <t xml:space="preserve"> -- 63</t>
    </r>
  </si>
  <si>
    <r>
      <t xml:space="preserve">    --,ASSET_RV_AMOUNT = </t>
    </r>
    <r>
      <rPr>
        <b/>
        <sz val="11"/>
        <color theme="1"/>
        <rFont val="Consolas"/>
        <family val="3"/>
      </rPr>
      <t>363811622</t>
    </r>
    <r>
      <rPr>
        <sz val="11"/>
        <color theme="1"/>
        <rFont val="Consolas"/>
        <family val="3"/>
      </rPr>
      <t xml:space="preserve"> -- 292129200.00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</si>
  <si>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</si>
  <si>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and ASSET_NO = '</t>
    </r>
    <r>
      <rPr>
        <b/>
        <sz val="11"/>
        <color theme="1"/>
        <rFont val="Consolas"/>
        <family val="3"/>
      </rPr>
      <t>2008.OPLAA.2401.000161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</si>
  <si>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1823</t>
    </r>
  </si>
  <si>
    <t>0000576/4/10/01/2024</t>
  </si>
  <si>
    <r>
      <t xml:space="preserve">    where a.APPLICATION_NO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</si>
  <si>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t xml:space="preserve">    ASSET_RV_PCT = </t>
    </r>
    <r>
      <rPr>
        <b/>
        <sz val="11"/>
        <color theme="1"/>
        <rFont val="Consolas"/>
        <family val="3"/>
      </rPr>
      <t>77</t>
    </r>
    <r>
      <rPr>
        <sz val="11"/>
        <color theme="1"/>
        <rFont val="Consolas"/>
        <family val="3"/>
      </rPr>
      <t xml:space="preserve"> -- 73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</si>
  <si>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</si>
  <si>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20240112</t>
    </r>
    <r>
      <rPr>
        <b/>
        <sz val="11"/>
        <color rgb="FF0000FF"/>
        <rFont val="Calibri"/>
        <family val="2"/>
        <scheme val="minor"/>
      </rPr>
      <t>FRI</t>
    </r>
  </si>
  <si>
    <t>0000642/4/01/01/2024</t>
  </si>
  <si>
    <t>125,660,000</t>
  </si>
  <si>
    <t>187,143,604</t>
  </si>
  <si>
    <t>select a.BASIC_LEASE_AMOUNT, a.LEASE_ROUNDED_AMOUNT, a.*</t>
  </si>
  <si>
    <t>where a.APPLICATION_NO = replace('0000642/4/01/01/2024', '/', '.');</t>
  </si>
  <si>
    <t xml:space="preserve">    from IFINOPL.dbo.APPLICATION_ASSET a -- INI TABLE DATA ASSET</t>
  </si>
  <si>
    <t>update IFINOPL.dbo.APPLICATION_ASSET</t>
  </si>
  <si>
    <r>
      <t xml:space="preserve">    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</si>
  <si>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 xml:space="preserve">    where a.APPLICATION_NO = replace('0000642/4/01/01/2024', '/', '.');</t>
  </si>
  <si>
    <t>BASIC_LEASE_AMOUNT = 6350000, -- 2950000.00</t>
  </si>
  <si>
    <t>LEASE_ROUNDED_AMOUNT = 6350000 -- 2950000.00</t>
  </si>
  <si>
    <t>where APPLICATION_NO = replace('0000642/4/01/01/2024', '/', '.');</t>
  </si>
  <si>
    <t xml:space="preserve">    update IFINOPL.dbo.APPLICATION_ASSET -- INI TABLE DATA ASSET</t>
  </si>
  <si>
    <r>
      <t xml:space="preserve">    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 xml:space="preserve"> -- 64</t>
    </r>
  </si>
  <si>
    <t xml:space="preserve">    --ASSET_RV_PCT = 69 -- 64</t>
  </si>
  <si>
    <r>
      <t xml:space="preserve">    ASSET_RV_AMOUNT = </t>
    </r>
    <r>
      <rPr>
        <b/>
        <sz val="11"/>
        <color theme="1"/>
        <rFont val="Consolas"/>
        <family val="3"/>
      </rPr>
      <t>187143604</t>
    </r>
    <r>
      <rPr>
        <sz val="11"/>
        <color theme="1"/>
        <rFont val="Consolas"/>
        <family val="3"/>
      </rPr>
      <t xml:space="preserve"> -- 125660000.00</t>
    </r>
  </si>
  <si>
    <t xml:space="preserve">    --ASSET_RV_AMOUNT = 187143604 -- 125660000.00</t>
  </si>
  <si>
    <r>
      <t xml:space="preserve">    where 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</si>
  <si>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 xml:space="preserve">    LEASE_ROUNDED_AMOUNT = 6350000 -- 2950000.00</t>
  </si>
  <si>
    <r>
      <t xml:space="preserve">    --and ASSET_NO = '</t>
    </r>
    <r>
      <rPr>
        <b/>
        <sz val="11"/>
        <color theme="1"/>
        <rFont val="Consolas"/>
        <family val="3"/>
      </rPr>
      <t>2008.OPLAA.2401.000162</t>
    </r>
    <r>
      <rPr>
        <sz val="11"/>
        <color theme="1"/>
        <rFont val="Consolas"/>
        <family val="3"/>
      </rPr>
      <t>';</t>
    </r>
  </si>
  <si>
    <t xml:space="preserve">    where APPLICATION_NO = replace('0000642/4/01/01/2024', '/', '.');</t>
  </si>
  <si>
    <t>rollback tran;</t>
  </si>
  <si>
    <t xml:space="preserve">    --and ASSET_NO = '2008.OPLAA.2401.000162';</t>
  </si>
  <si>
    <t xml:space="preserve">    a.LEASE_ROUNDED_AMOUNT, a.*</t>
  </si>
  <si>
    <t xml:space="preserve">    where a.APPLICATION_NO = replace('0000407/4/08/12/2023', '/', '.')</t>
  </si>
  <si>
    <t xml:space="preserve">    --update IFINOPL.dbo.APPLICATION_ASSET</t>
  </si>
  <si>
    <t xml:space="preserve">    --set</t>
  </si>
  <si>
    <t xml:space="preserve">    --LEASE_ROUNDED_AMOUNT = 6300000 -- 5500000.00</t>
  </si>
  <si>
    <t xml:space="preserve">    --where APPLICATION_NO = replace('0000407/4/08/12/2023', '/', '.');</t>
  </si>
  <si>
    <t xml:space="preserve">    --update IFINOPL.dbo.APPLICATION_AMORTIZATION</t>
  </si>
  <si>
    <t xml:space="preserve">    --BILLING_AMOUNT = 6300000 -- 5500000.00</t>
  </si>
  <si>
    <t xml:space="preserve">    --where APPLICATION_NO = replace('0000407/4/08/12/2023', '/', '.')</t>
  </si>
  <si>
    <t xml:space="preserve">    select top 3</t>
  </si>
  <si>
    <t>20240115MON</t>
  </si>
  <si>
    <t>QUERY CHECK:</t>
  </si>
  <si>
    <t>select a.APPLICATION_NO, a.ASSET_NO, a.ROA_PCT, a.YEARLY_PROFIT_AMOUNT</t>
  </si>
  <si>
    <t>where a.APPLICATION_NO = replace('0000642/4/01/01/2024', '/', '.')</t>
  </si>
  <si>
    <t>and a.ASSET_NO in (</t>
  </si>
  <si>
    <t>'2001.OPLAA.2401.000036',</t>
  </si>
  <si>
    <t>'2001.OPLAA.2401.000037',</t>
  </si>
  <si>
    <t>'2001.OPLAA.2401.000043'</t>
  </si>
  <si>
    <t>ROA_PCT = 9.548919, -- -11.206855</t>
  </si>
  <si>
    <t>YEARLY_PROFIT_AMOUNT = 18770482.47 -- -22029517.53</t>
  </si>
  <si>
    <t>where APPLICATION_NO = replace('0000642/4/01/01/2024', '/', '.')</t>
  </si>
  <si>
    <t>and ASSET_NO in (</t>
  </si>
  <si>
    <t>a.APPLICATION_NO, a.APPLICATION_EXTERNAL_NO,</t>
  </si>
  <si>
    <t>a.RENTAL_AMOUNT</t>
  </si>
  <si>
    <t>a.BASIC_LEASE_AMOUNT,</t>
  </si>
  <si>
    <t>a.ROA_PCT,</t>
  </si>
  <si>
    <t>a.YEARLY_PROFIT_AMOUNT,</t>
  </si>
  <si>
    <r>
      <t>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</si>
  <si>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>LEASE_ROUNDED_AMOUNT = 6350000, -- 2950000.00</t>
  </si>
  <si>
    <t>a.BILLING_AMOUNT, a.*</t>
  </si>
  <si>
    <t>from IFINOPL.dbo.APPLICATION_AMORTIZATION a</t>
  </si>
  <si>
    <t>update IFINOPL.dbo.APPLICATION_AMORTIZATION</t>
  </si>
  <si>
    <t>BILLING_AMOUNT = 6350000</t>
  </si>
  <si>
    <r>
      <rPr>
        <b/>
        <sz val="11"/>
        <color rgb="FFFF0000"/>
        <rFont val="Calibri"/>
        <family val="2"/>
        <scheme val="minor"/>
      </rPr>
      <t>20240117</t>
    </r>
    <r>
      <rPr>
        <b/>
        <sz val="11"/>
        <color rgb="FF0000FF"/>
        <rFont val="Calibri"/>
        <family val="2"/>
        <scheme val="minor"/>
      </rPr>
      <t>MON</t>
    </r>
  </si>
  <si>
    <t>0000196/4/10/11/2023</t>
  </si>
  <si>
    <r>
      <t xml:space="preserve">Rate : </t>
    </r>
    <r>
      <rPr>
        <b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%</t>
    </r>
  </si>
  <si>
    <r>
      <t xml:space="preserve">Amount RV : </t>
    </r>
    <r>
      <rPr>
        <b/>
        <sz val="11"/>
        <color theme="1"/>
        <rFont val="Calibri"/>
        <family val="2"/>
        <scheme val="minor"/>
      </rPr>
      <t>584,635,135</t>
    </r>
  </si>
  <si>
    <t>from IFINOPL.dbo.MTN_APPLICATION_RENTAL a</t>
  </si>
  <si>
    <t>where a.APPLICATION_NO = replace('0000196/4/10/11/2023', '/', '.');</t>
  </si>
  <si>
    <t>select a.ASSET_RV_PCT, a.ASSET_RV_AMOUNT</t>
  </si>
  <si>
    <t>-- digunakan untuk update RV_PCT &amp; RV_AMOUNT ke tabel MTN_APPLICATION_RENTAL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</si>
  <si>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MTN_APPLICATION_RENTAL</t>
    </r>
  </si>
  <si>
    <t>RV_PCT = 54, -- 50</t>
  </si>
  <si>
    <t>RV_AMOUNT = 584635135 -- 338695000.00</t>
  </si>
  <si>
    <t>where APPLICATION_NO = replace('0000196/4/10/11/2023', '/', '.');</t>
  </si>
  <si>
    <t>ASSET_RV_PCT = 54, -- 50.000000</t>
  </si>
  <si>
    <t>ASSET_RV_AMOUNT = 584635135 -- 338695000.00</t>
  </si>
  <si>
    <t>rollback transaction; -- rollback tran;</t>
  </si>
  <si>
    <r>
      <t>#</t>
    </r>
    <r>
      <rPr>
        <b/>
        <sz val="11"/>
        <color theme="1"/>
        <rFont val="Calibri"/>
        <family val="2"/>
        <scheme val="minor"/>
      </rPr>
      <t>2032</t>
    </r>
  </si>
  <si>
    <t>0000605/4/01/01/2024</t>
  </si>
  <si>
    <r>
      <t xml:space="preserve">RV Amount: </t>
    </r>
    <r>
      <rPr>
        <b/>
        <sz val="11"/>
        <color theme="1"/>
        <rFont val="Calibri"/>
        <family val="2"/>
        <scheme val="minor"/>
      </rPr>
      <t>135.572.550</t>
    </r>
  </si>
  <si>
    <r>
      <t xml:space="preserve">Basic Lease: </t>
    </r>
    <r>
      <rPr>
        <b/>
        <sz val="11"/>
        <color theme="1"/>
        <rFont val="Calibri"/>
        <family val="2"/>
        <scheme val="minor"/>
      </rPr>
      <t>5.300.000</t>
    </r>
  </si>
  <si>
    <t>select a.BASIC_LEASE_AMOUNT, a.ASSET_RV_AMOUNT</t>
  </si>
  <si>
    <t>where a.APPLICATION_NO = replace('0000605/4/01/01/2024', '/', '.');</t>
  </si>
  <si>
    <t>BASIC_LEASE_AMOUNT = 5300000, -- 5456585.45</t>
  </si>
  <si>
    <t>ASSET_RV_AMOUNT = 135572550 -- 93094400.00</t>
  </si>
  <si>
    <t>where APPLICATION_NO = replace('0000605/4/01/01/2024', '/', '.');</t>
  </si>
  <si>
    <r>
      <t>#</t>
    </r>
    <r>
      <rPr>
        <b/>
        <sz val="11"/>
        <color theme="1"/>
        <rFont val="Calibri"/>
        <family val="2"/>
        <scheme val="minor"/>
      </rPr>
      <t>2041</t>
    </r>
  </si>
  <si>
    <t>0000674/4/38/01/2024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</si>
  <si>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</si>
  <si>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r>
      <t>where a.APPLICATION_NO = replace('</t>
    </r>
    <r>
      <rPr>
        <b/>
        <sz val="11"/>
        <color theme="1"/>
        <rFont val="Consolas"/>
        <family val="3"/>
      </rPr>
      <t>0000674/4/38/01/2024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</si>
  <si>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</si>
  <si>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2047</t>
    </r>
  </si>
  <si>
    <r>
      <t xml:space="preserve">mohon bantuannya di cek asset unit </t>
    </r>
    <r>
      <rPr>
        <b/>
        <sz val="11"/>
        <color theme="1"/>
        <rFont val="Calibri"/>
        <family val="2"/>
        <scheme val="minor"/>
      </rPr>
      <t>B9985PCQ</t>
    </r>
    <r>
      <rPr>
        <sz val="11"/>
        <color theme="1"/>
        <rFont val="Calibri"/>
        <family val="2"/>
        <scheme val="minor"/>
      </rPr>
      <t xml:space="preserve"> di proses </t>
    </r>
    <r>
      <rPr>
        <b/>
        <sz val="11"/>
        <color theme="1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 xml:space="preserve"> dan sudah pickup </t>
    </r>
    <r>
      <rPr>
        <b/>
        <sz val="11"/>
        <color theme="1"/>
        <rFont val="Calibri"/>
        <family val="2"/>
        <scheme val="minor"/>
      </rPr>
      <t>POST</t>
    </r>
    <r>
      <rPr>
        <sz val="11"/>
        <color theme="1"/>
        <rFont val="Calibri"/>
        <family val="2"/>
        <scheme val="minor"/>
      </rPr>
      <t xml:space="preserve">, tapi status di agreement masih </t>
    </r>
    <r>
      <rPr>
        <b/>
        <sz val="11"/>
        <color theme="1"/>
        <rFont val="Calibri"/>
        <family val="2"/>
        <scheme val="minor"/>
      </rPr>
      <t>RENTED</t>
    </r>
    <r>
      <rPr>
        <sz val="11"/>
        <color theme="1"/>
        <rFont val="Calibri"/>
        <family val="2"/>
        <scheme val="minor"/>
      </rPr>
      <t xml:space="preserve"> dan di asset masih </t>
    </r>
    <r>
      <rPr>
        <b/>
        <sz val="11"/>
        <color theme="1"/>
        <rFont val="Calibri"/>
        <family val="2"/>
        <scheme val="minor"/>
      </rPr>
      <t>IN USE</t>
    </r>
    <r>
      <rPr>
        <sz val="11"/>
        <color theme="1"/>
        <rFont val="Calibri"/>
        <family val="2"/>
        <scheme val="minor"/>
      </rPr>
      <t>.</t>
    </r>
  </si>
  <si>
    <t>b.RENTAL_STATUS,</t>
  </si>
  <si>
    <t>b.RENTAL_REFF_NO,</t>
  </si>
  <si>
    <t>replace(c.AGREEMENT_NO, '.', '/') 'AGREEMENT_NO',</t>
  </si>
  <si>
    <t>replace(d.APPLICATION_NO, '.', '/') 'APPLICATION_NO',</t>
  </si>
  <si>
    <t>b.RESERVED_BY</t>
  </si>
  <si>
    <r>
      <t xml:space="preserve">from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</si>
  <si>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 xml:space="preserve">inner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 on (b.CODE = a.ASSET_CODE)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</si>
  <si>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 on (c.ASSET_NO  = b.RENTAL_REFF_NO)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</si>
  <si>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d on (d.ASSET_NO = b.RENTAL_REFF_NO)</t>
    </r>
  </si>
  <si>
    <r>
      <t>where a.PLAT_NO in ('</t>
    </r>
    <r>
      <rPr>
        <b/>
        <sz val="11"/>
        <color theme="1"/>
        <rFont val="Consolas"/>
        <family val="3"/>
      </rPr>
      <t>B9985PCQ</t>
    </r>
    <r>
      <rPr>
        <sz val="11"/>
        <color theme="1"/>
        <rFont val="Consolas"/>
        <family val="3"/>
      </rPr>
      <t>');</t>
    </r>
  </si>
  <si>
    <t>begin transaction</t>
  </si>
  <si>
    <t>FA_REFF_NO_01, -- POLICE NO</t>
  </si>
  <si>
    <t>FA_REFF_NO_02, -- chassis no</t>
  </si>
  <si>
    <t>FA_CODE,       -- asset code</t>
  </si>
  <si>
    <t>ASSET_STATUS</t>
  </si>
  <si>
    <t>from IFINOPL.dbo.AGREEMENT_ASSET</t>
  </si>
  <si>
    <t>where FA_REFF_NO_01 = 'B9985PCQ' -- plat no</t>
  </si>
  <si>
    <t>AGREEMENT_NO,</t>
  </si>
  <si>
    <t>AGREEMENT_EXTERNAL_NO,</t>
  </si>
  <si>
    <t>CLIENT_NO,</t>
  </si>
  <si>
    <t>CLIENT_NAME,</t>
  </si>
  <si>
    <t>STATUS,</t>
  </si>
  <si>
    <t>FISICAL_STATUS</t>
  </si>
  <si>
    <t>from IFINAMS.dbo.ASSET</t>
  </si>
  <si>
    <t>where CODE = '4120036211' -- asset code</t>
  </si>
  <si>
    <t>exec  IFINOPL.dbo.XSP_MTN_RENTED_RETURN_ASSET   @p_AGREEMENT_NO = N'0000539.4.01.09.2020' -- nvarchar(50)</t>
  </si>
  <si>
    <t xml:space="preserve">                                               ,@p_plat_no      = N'B9985PCQ'  -- nvarchar(50)</t>
  </si>
  <si>
    <t xml:space="preserve">                                               ,@p_chassis_no   = N'MHKB3BA1JLK070884' -- nvarchar(50)</t>
  </si>
  <si>
    <t xml:space="preserve">                                               ,@p_mtn_remark   = N'Issue #2047' -- nvarchar(4000)</t>
  </si>
  <si>
    <t xml:space="preserve">                                               ,@p_mtn_cre_by   = N'Aryo Budi D.P.' -- nvarchar(250)</t>
  </si>
  <si>
    <t xml:space="preserve">rollback transaction </t>
  </si>
  <si>
    <t>#2044</t>
  </si>
  <si>
    <t>#2045</t>
  </si>
  <si>
    <t>#2049</t>
  </si>
  <si>
    <r>
      <t>#</t>
    </r>
    <r>
      <rPr>
        <b/>
        <sz val="11"/>
        <color theme="1"/>
        <rFont val="Calibri"/>
        <family val="2"/>
        <scheme val="minor"/>
      </rPr>
      <t>2044</t>
    </r>
  </si>
  <si>
    <t>RV = 63</t>
  </si>
  <si>
    <t>0000679/4/38/01/2024</t>
  </si>
  <si>
    <t>0000680/4/38/01/2024</t>
  </si>
  <si>
    <t>--a.BASIC_LEASE_AMOUNT,</t>
  </si>
  <si>
    <t>--a.LEASE_ROUNDED_AMOUNT,</t>
  </si>
  <si>
    <t>--a.ROA_PCT,</t>
  </si>
  <si>
    <t>--a.YEARLY_PROFIT_AMOUNT,</t>
  </si>
  <si>
    <t>where a.APPLICATION_NO = replace('0000679/4/38/01/2024', '/', '.')</t>
  </si>
  <si>
    <t>or a.APPLICATION_NO = replace('0000680/4/38/01/2024', '/', '.');</t>
  </si>
  <si>
    <t>--BASIC_LEASE_AMOUNT = 6350000, -- 2950000.00</t>
  </si>
  <si>
    <t>--LEASE_ROUNDED_AMOUNT = 6350000, -- 2950000.00</t>
  </si>
  <si>
    <t>--ROA_PCT = 9.548919, -- -11.206855</t>
  </si>
  <si>
    <t>--YEARLY_PROFIT_AMOUNT = 18770482.47 -- -22029517.53</t>
  </si>
  <si>
    <t>ASSET_RV_PCT = 63 -- 60.000000</t>
  </si>
  <si>
    <t>where APPLICATION_NO = replace('0000679/4/38/01/2024', '/', '.')</t>
  </si>
  <si>
    <t>or APPLICATION_NO = replace('0000680/4/38/01/2024', '/', '.');</t>
  </si>
  <si>
    <r>
      <t>#</t>
    </r>
    <r>
      <rPr>
        <b/>
        <sz val="11"/>
        <color theme="1"/>
        <rFont val="Calibri"/>
        <family val="2"/>
        <scheme val="minor"/>
      </rPr>
      <t>2045</t>
    </r>
  </si>
  <si>
    <t>mohon bantuan maintenance sebagai berikut:</t>
  </si>
  <si>
    <t xml:space="preserve">Aplikasi : </t>
  </si>
  <si>
    <t>0000678/4/38/01/2024</t>
  </si>
  <si>
    <t>RV % before:</t>
  </si>
  <si>
    <t>71%</t>
  </si>
  <si>
    <t>RV % after:</t>
  </si>
  <si>
    <t>80%</t>
  </si>
  <si>
    <t>RV amount before:</t>
  </si>
  <si>
    <t>121.156.175</t>
  </si>
  <si>
    <t>RV amount after:</t>
  </si>
  <si>
    <t>136.514.000</t>
  </si>
  <si>
    <t>asset no :</t>
  </si>
  <si>
    <t>2038.OPLAA.2401.000051</t>
  </si>
  <si>
    <t>Basic lease: 3.250.000 (TEMANGGUNG)</t>
  </si>
  <si>
    <t>2038.OPLAA.2401.000052</t>
  </si>
  <si>
    <t>Basic lease: 3.250.000 (JEPARA)</t>
  </si>
  <si>
    <t>2038.OPLAA.2401.000053</t>
  </si>
  <si>
    <t>Basic lease: 3.240.000 (BANYUMAS)</t>
  </si>
  <si>
    <t>2038.OPLAA.2401.000054</t>
  </si>
  <si>
    <t>Basic lease: 3.270.000 (MALANG)</t>
  </si>
  <si>
    <t>2038.OPLAA.2401.000056</t>
  </si>
  <si>
    <t>Basic lease: 3.260.000 (NGANJUK)</t>
  </si>
  <si>
    <t>BASIC_LEASE_AMOUNT</t>
  </si>
  <si>
    <t>ASSET_RV_PCT</t>
  </si>
  <si>
    <t>ASSET_NO</t>
  </si>
  <si>
    <t>4817087.48</t>
  </si>
  <si>
    <t>66</t>
  </si>
  <si>
    <t>111804000</t>
  </si>
  <si>
    <t>3250000</t>
  </si>
  <si>
    <t>4816013.07</t>
  </si>
  <si>
    <t>3240000</t>
  </si>
  <si>
    <t>4750832.08</t>
  </si>
  <si>
    <t>3270000</t>
  </si>
  <si>
    <t>4788079.89</t>
  </si>
  <si>
    <t>3260000</t>
  </si>
  <si>
    <t>where a.APPLICATION_NO = replace('0000678/4/38/01/2024', '/', '.');</t>
  </si>
  <si>
    <t>BASIC_LEASE_AMOUNT = 3250000,</t>
  </si>
  <si>
    <t>ASSET_RV_PCT = 80, -- 66</t>
  </si>
  <si>
    <t>ASSET_RV_AMOUNT = 136514000 -- 111804000</t>
  </si>
  <si>
    <t>where APPLICATION_NO = replace('0000678/4/38/01/2024', '/', '.')</t>
  </si>
  <si>
    <t>and ASSET_NO in ('2038.OPLAA.2401.000051', '2038.OPLAA.2401.000052');</t>
  </si>
  <si>
    <t>BASIC_LEASE_AMOUNT = 3240000,</t>
  </si>
  <si>
    <t>and ASSET_NO in ('2038.OPLAA.2401.000053');</t>
  </si>
  <si>
    <t>BASIC_LEASE_AMOUNT = 3270000,</t>
  </si>
  <si>
    <t>and ASSET_NO in ('2038.OPLAA.2401.000054');</t>
  </si>
  <si>
    <t>BASIC_LEASE_AMOUNT = 3260000,</t>
  </si>
  <si>
    <t>and ASSET_NO in ('2038.OPLAA.2401.000056');</t>
  </si>
  <si>
    <r>
      <t>#</t>
    </r>
    <r>
      <rPr>
        <b/>
        <sz val="11"/>
        <color theme="1"/>
        <rFont val="Calibri"/>
        <family val="2"/>
        <scheme val="minor"/>
      </rPr>
      <t>2049</t>
    </r>
  </si>
  <si>
    <t>198.815.500</t>
  </si>
  <si>
    <t>209.709.500</t>
  </si>
  <si>
    <t>where a.APPLICATION_NO = replace('0000576/4/10/01/2024', '/', '.');</t>
  </si>
  <si>
    <t>ASSET_RV_AMOUNT = 209709500 -- 198815500.00</t>
  </si>
  <si>
    <t>where APPLICATION_NO = replace('0000576/4/10/01/2024', '/', '.');</t>
  </si>
  <si>
    <r>
      <rPr>
        <b/>
        <sz val="11"/>
        <color rgb="FFFF0000"/>
        <rFont val="Calibri"/>
        <family val="2"/>
        <scheme val="minor"/>
      </rPr>
      <t>20240119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</si>
  <si>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2080</t>
    </r>
  </si>
  <si>
    <r>
      <t xml:space="preserve">Mohon bantuannya untuk maintenance RV No application </t>
    </r>
    <r>
      <rPr>
        <b/>
        <sz val="11"/>
        <color theme="1"/>
        <rFont val="Calibri"/>
        <family val="2"/>
        <scheme val="minor"/>
      </rPr>
      <t>0000695/4/08/01/2024</t>
    </r>
    <r>
      <rPr>
        <sz val="11"/>
        <color theme="1"/>
        <rFont val="Calibri"/>
        <family val="2"/>
        <scheme val="minor"/>
      </rPr>
      <t>:</t>
    </r>
  </si>
  <si>
    <t>0000695/4/08/01/2024</t>
  </si>
  <si>
    <t>ASSET 1: 2008.OPLAA.2401.000299 (48% - 261,268,800)</t>
  </si>
  <si>
    <t>2008.OPLAA.2401.000299</t>
  </si>
  <si>
    <t>261,268,800</t>
  </si>
  <si>
    <t>ASSET 2 : 2008.OPLAA.2401.000300 (48% - 268,852,800)</t>
  </si>
  <si>
    <t>2008.OPLAA.2401.000300</t>
  </si>
  <si>
    <t>268,852,800</t>
  </si>
  <si>
    <t>ASSET 3: 2008.OPLAA.2401.000301 (48% - 297,849,600)</t>
  </si>
  <si>
    <t>2008.OPLAA.2401.000301</t>
  </si>
  <si>
    <t>297,849,600</t>
  </si>
  <si>
    <t>ASSET 4: 2008.OPLAA.2401.000302 (48% - 306,009,600)</t>
  </si>
  <si>
    <t>2008.OPLAA.2401.000302</t>
  </si>
  <si>
    <t>306,009,600</t>
  </si>
  <si>
    <t>karena saat ini RV belum mengambil tahun pembelian, CRnya masih in progress</t>
  </si>
  <si>
    <t>where a.APPLICATION_NO = replace('0000695/4/08/01/2024', '/', '.');</t>
  </si>
  <si>
    <t>--update IFINOPL.dbo.APPLICATION_ASSET</t>
  </si>
  <si>
    <t>--set</t>
  </si>
  <si>
    <t>--ASSET_RV_PCT = 0, -- 0</t>
  </si>
  <si>
    <t>--ASSET_RV_AMOUNT = 209709500 -- 198815500</t>
  </si>
  <si>
    <t>--where APPLICATION_NO = replace('0000695/4/08/01/2024', '/', '.');</t>
  </si>
  <si>
    <t>update IFINOPL.dbo.APPLICATION_ASSET set ASSET_RV_PCT = 48, ASSET_RV_AMOUNT = 261268800 where APPLICATION_NO = replace('0000695/4/08/01/2024', '/', '.') and ASSET_NO = '2008.OPLAA.2401.000299';</t>
  </si>
  <si>
    <t>update IFINOPL.dbo.APPLICATION_ASSET set ASSET_RV_PCT = 48, ASSET_RV_AMOUNT = 268852800 where APPLICATION_NO = replace('0000695/4/08/01/2024', '/', '.') and ASSET_NO = '2008.OPLAA.2401.000300';</t>
  </si>
  <si>
    <t>update IFINOPL.dbo.APPLICATION_ASSET set ASSET_RV_PCT = 48, ASSET_RV_AMOUNT = 297849600 where APPLICATION_NO = replace('0000695/4/08/01/2024', '/', '.') and ASSET_NO = '2008.OPLAA.2401.000301';</t>
  </si>
  <si>
    <t>update IFINOPL.dbo.APPLICATION_ASSET set ASSET_RV_PCT = 48, ASSET_RV_AMOUNT = 306009600 where APPLICATION_NO = replace('0000695/4/08/01/2024', '/', '.') and ASSET_NO = '2008.OPLAA.2401.000302';</t>
  </si>
  <si>
    <r>
      <rPr>
        <b/>
        <sz val="11"/>
        <color rgb="FFFF0000"/>
        <rFont val="Calibri"/>
        <family val="2"/>
        <scheme val="minor"/>
      </rPr>
      <t>20240125</t>
    </r>
    <r>
      <rPr>
        <b/>
        <sz val="11"/>
        <color rgb="FF0000FF"/>
        <rFont val="Calibri"/>
        <family val="2"/>
        <scheme val="minor"/>
      </rPr>
      <t>THU</t>
    </r>
  </si>
  <si>
    <t>b.RENTAL_STATUS</t>
  </si>
  <si>
    <t>,b.RENTAL_REFF_NO</t>
  </si>
  <si>
    <t>,replace(c.AGREEMENT_NO, '.', '/') 'AGREEMENT_NO'</t>
  </si>
  <si>
    <t>,replace(d.APPLICATION_NO, '.', '/') 'APPLICATION_NO'</t>
  </si>
  <si>
    <t>,b.RESERVED_BY</t>
  </si>
  <si>
    <t xml:space="preserve">        ,a.ASSET_CODE</t>
  </si>
  <si>
    <t>from</t>
  </si>
  <si>
    <t>ifinams.dbo.ASSET_VEHICLE a</t>
  </si>
  <si>
    <t>inner join ifinams.dbo.ASSET b on (b.CODE</t>
  </si>
  <si>
    <t xml:space="preserve"> = a.ASSET_CODE)</t>
  </si>
  <si>
    <t>left join IFINOPL.dbo.AGREEMENT_ASSET c on (c.ASSET_NO</t>
  </si>
  <si>
    <t xml:space="preserve"> = b.RENTAL_REFF_NO)</t>
  </si>
  <si>
    <t>left join IFINOPL.dbo.APPLICATION_ASSET d on (d.ASSET_NO = b.RENTAL_REFF_NO)</t>
  </si>
  <si>
    <t>where</t>
  </si>
  <si>
    <t xml:space="preserve">a.PLAT_NO in ('B2511POU', 'B2721SRM'); -- B2721SRM --&gt; </t>
  </si>
  <si>
    <t>select top 10 a.CODE, a.RENTAL_REFF_NO, a.RENTAL_STATUS</t>
  </si>
  <si>
    <t>from IFINAMS.dbo.ASSET a</t>
  </si>
  <si>
    <t>where a.CODE = '4120036264';</t>
  </si>
  <si>
    <t>update IFINAMS.dbo.ASSET</t>
  </si>
  <si>
    <t>RENTAL_REFF_NO = '2010.OPLAA.2401.000022',</t>
  </si>
  <si>
    <t>RENTAL_STATUS = null</t>
  </si>
  <si>
    <t>where CODE = '4120036264';</t>
  </si>
  <si>
    <t>INSERT INTO IFINOPL.dbo.MTN_DATA_DSF_LOG</t>
  </si>
  <si>
    <t>MAINTENANCE_NAME</t>
  </si>
  <si>
    <t>,REMARK</t>
  </si>
  <si>
    <t>,TABEL_UTAMA</t>
  </si>
  <si>
    <t>,REFF_1</t>
  </si>
  <si>
    <t>,REFF_2</t>
  </si>
  <si>
    <t>,REFF_3</t>
  </si>
  <si>
    <t>,CRE_DATE</t>
  </si>
  <si>
    <t>,CRE_BY</t>
  </si>
  <si>
    <t>'RENTAL_REFF_NO'</t>
  </si>
  <si>
    <t>,'REQUEST BY BU SABILLA'</t>
  </si>
  <si>
    <t>,'ASSET'</t>
  </si>
  <si>
    <t>,'4120036264'</t>
  </si>
  <si>
    <t>,null -- REFF_2 - nvarchar(50)</t>
  </si>
  <si>
    <t>,null -- REFF_3 - nvarchar(50)</t>
  </si>
  <si>
    <t>,getdate()</t>
  </si>
  <si>
    <t>,'Aryo Budi D.P.'</t>
  </si>
  <si>
    <t>-- 2010.OPLAA.2401.000022 untuk nopol B2721SRM</t>
  </si>
  <si>
    <r>
      <t>#</t>
    </r>
    <r>
      <rPr>
        <b/>
        <sz val="11"/>
        <color theme="1"/>
        <rFont val="Calibri"/>
        <family val="2"/>
        <scheme val="minor"/>
      </rPr>
      <t>2199</t>
    </r>
  </si>
  <si>
    <t>[Marketing] perubahan RV no app 0000656/4/38/01/2024</t>
  </si>
  <si>
    <t>mohon dibantu perubahan RV</t>
  </si>
  <si>
    <t xml:space="preserve">No Application : </t>
  </si>
  <si>
    <t>0000656/4/38/01/2024</t>
  </si>
  <si>
    <t xml:space="preserve">RV Rate : </t>
  </si>
  <si>
    <t>59%</t>
  </si>
  <si>
    <t xml:space="preserve">RV Amount : </t>
  </si>
  <si>
    <t xml:space="preserve">130,531,600.00 </t>
  </si>
  <si>
    <t>Alasan Perubahan RV: Asset year 2023, new car, pembuatan aplikasi di tahun 2024, namun RV nya seolah seperti new car (dihitung dari tahun 2023).</t>
  </si>
  <si>
    <r>
      <t>where a.APPLICATION_NO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</si>
  <si>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59</t>
    </r>
    <r>
      <rPr>
        <sz val="11"/>
        <color theme="1"/>
        <rFont val="Consolas"/>
        <family val="3"/>
      </rPr>
      <t>, -- 54</t>
    </r>
  </si>
  <si>
    <r>
      <t xml:space="preserve">--ASSET_RV_AMOUNT = </t>
    </r>
    <r>
      <rPr>
        <b/>
        <sz val="11"/>
        <color theme="1"/>
        <rFont val="Consolas"/>
        <family val="3"/>
      </rPr>
      <t>130531600</t>
    </r>
    <r>
      <rPr>
        <sz val="11"/>
        <color theme="1"/>
        <rFont val="Consolas"/>
        <family val="3"/>
      </rPr>
      <t xml:space="preserve"> -- 119469600.00</t>
    </r>
  </si>
  <si>
    <r>
      <t>--where 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</si>
  <si>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20240126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</si>
  <si>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2225</t>
    </r>
  </si>
  <si>
    <t>0000735/4/10/01/2024</t>
  </si>
  <si>
    <t>69</t>
  </si>
  <si>
    <r>
      <t>where a.APPLICATION_NO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</si>
  <si>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-- 54</t>
    </r>
  </si>
  <si>
    <r>
      <t>--where 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</si>
  <si>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>#</t>
    </r>
    <r>
      <rPr>
        <b/>
        <sz val="11"/>
        <color theme="1"/>
        <rFont val="Calibri"/>
        <family val="2"/>
        <scheme val="minor"/>
      </rPr>
      <t>2228</t>
    </r>
  </si>
  <si>
    <t>63</t>
  </si>
  <si>
    <r>
      <t>where a.APPLICATION_NO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</si>
  <si>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63</t>
    </r>
    <r>
      <rPr>
        <sz val="11"/>
        <color theme="1"/>
        <rFont val="Consolas"/>
        <family val="3"/>
      </rPr>
      <t>, -- 60</t>
    </r>
  </si>
  <si>
    <r>
      <t xml:space="preserve">--ASSET_RV_AMOUNT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 xml:space="preserve"> -- 0</t>
    </r>
  </si>
  <si>
    <r>
      <t>--where 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</si>
  <si>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t>tolong maintenance RV no App</t>
  </si>
  <si>
    <t>0000680/4/38/01/2024, RV rate 63%</t>
  </si>
  <si>
    <r>
      <rPr>
        <b/>
        <sz val="11"/>
        <color rgb="FFFF0000"/>
        <rFont val="Calibri"/>
        <family val="2"/>
        <scheme val="minor"/>
      </rPr>
      <t>20240129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</si>
  <si>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2248</t>
    </r>
  </si>
  <si>
    <t>mohon dibantu ubah RV aset new menyesuaikan tahun pembelian -&gt;</t>
  </si>
  <si>
    <t>no aplikasi 0000755/4/10/01/2024 no aset 2010.OPLAA.2401.000320 NEW FORTUNER 2.8 VRZ 4X2 A/T GR-SPORT seharusnya tahun ke-3 RV 58%</t>
  </si>
  <si>
    <t>0000755/4/10/01/2024</t>
  </si>
  <si>
    <t>2010.OPLAA.2401.000320</t>
  </si>
  <si>
    <t>58%</t>
  </si>
  <si>
    <t>where a.APPLICATION_NO = replace('0000755/4/10/01/2024', '/', '.')</t>
  </si>
  <si>
    <t>and a.ASSET_NO = '2010.OPLAA.2401.000320';</t>
  </si>
  <si>
    <r>
      <t xml:space="preserve">--ASSET_RV_PCT = </t>
    </r>
    <r>
      <rPr>
        <b/>
        <sz val="11"/>
        <color theme="1"/>
        <rFont val="Consolas"/>
        <family val="3"/>
      </rPr>
      <t>58</t>
    </r>
    <r>
      <rPr>
        <sz val="11"/>
        <color theme="1"/>
        <rFont val="Consolas"/>
        <family val="3"/>
      </rPr>
      <t>, -- 54</t>
    </r>
  </si>
  <si>
    <r>
      <t xml:space="preserve">--ASSET_RV_AMOUNT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-- 0</t>
    </r>
  </si>
  <si>
    <r>
      <t>--where APPLICATION_NO = replace('</t>
    </r>
    <r>
      <rPr>
        <b/>
        <sz val="11"/>
        <color theme="1"/>
        <rFont val="Consolas"/>
        <family val="3"/>
      </rPr>
      <t>0000755/4/10/01/2024</t>
    </r>
    <r>
      <rPr>
        <sz val="11"/>
        <color theme="1"/>
        <rFont val="Consolas"/>
        <family val="3"/>
      </rPr>
      <t>', '/', '.')</t>
    </r>
  </si>
  <si>
    <r>
      <t>--and a.ASSET_NO = '</t>
    </r>
    <r>
      <rPr>
        <b/>
        <sz val="11"/>
        <color theme="1"/>
        <rFont val="Consolas"/>
        <family val="3"/>
      </rPr>
      <t>2010.OPLAA.2401.000320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</si>
  <si>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</si>
  <si>
    <t>0000207/4/08/11/2023</t>
  </si>
  <si>
    <t xml:space="preserve">    where a.APPLICATION_NO = replace('0000207/4/08/11/2023', '/', '.');</t>
  </si>
  <si>
    <t xml:space="preserve">        replace('0000207/4/08/11/2023', '/', '.'), ---- APPLICATION_NO - nvarchar(50)</t>
  </si>
  <si>
    <t xml:space="preserve">        16900000.00, -- LEASED_ROUNDED_AMOUNT - decimal(18, 2) --&gt; EXCEL "HARGA SEWA PER UNIT"</t>
  </si>
  <si>
    <t xml:space="preserve">        65.000000, -- RV_PCT - decimal(9, 6)</t>
  </si>
  <si>
    <t xml:space="preserve">        288450500.00 -- RV_AMOUNT - decimal(18, 2)</t>
  </si>
  <si>
    <r>
      <rPr>
        <b/>
        <sz val="11"/>
        <color rgb="FFFF0000"/>
        <rFont val="Calibri"/>
        <family val="2"/>
        <scheme val="minor"/>
      </rPr>
      <t>20240201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</si>
  <si>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2355</t>
    </r>
  </si>
  <si>
    <t>mohon dibantu untuk data maintenance RV POPL sesuai tahun pembeliaan pada aplikasi 0000814/4/08/02/2024</t>
  </si>
  <si>
    <t>no asset:</t>
  </si>
  <si>
    <t>2008.OPLAA.2402.000002 : 48% (261,268,800)</t>
  </si>
  <si>
    <t>2008.OPLAA.2402.000002</t>
  </si>
  <si>
    <t>48</t>
  </si>
  <si>
    <t>261268800</t>
  </si>
  <si>
    <t>2008.OPLAA.2402.000003 : 48% (297,849,600)</t>
  </si>
  <si>
    <t>2008.OPLAA.2402.000003</t>
  </si>
  <si>
    <t>297849600</t>
  </si>
  <si>
    <t>0000814/4/08/02/2024</t>
  </si>
  <si>
    <t>select x.*,</t>
  </si>
  <si>
    <t>select '0000814/4/08/02/2024' APPLICATION_NO, '2008.OPLAA.2402.000002' ASSET_NO, 48 RV_PERCENTAGE, 261268800 RV_AMOUNT union all</t>
  </si>
  <si>
    <t>select '0000814/4/08/02/2024' APPLICATION_NO, '2008.OPLAA.2402.000003' ASSET_NO, 48 RV_PERCENTAGE, 297849600 RV_AMOUNT</t>
  </si>
  <si>
    <t>) x</t>
  </si>
  <si>
    <t>left join IFINOPL.dbo.APPLICATION_ASSET a</t>
  </si>
  <si>
    <t>on replace(x.APPLICATION_NO, '/', '.') = a.APPLICATION_NO</t>
  </si>
  <si>
    <t>and x.ASSET_NO = a.ASSET_NO;</t>
  </si>
  <si>
    <t>--ASSET_RV_PCT = 48, -- 45</t>
  </si>
  <si>
    <t>--ASSET_RV_AMOUNT = 261268800 -- 244939500</t>
  </si>
  <si>
    <t>--where APPLICATION_NO = replace('0000814/4/08/02/2024', '/', '.')</t>
  </si>
  <si>
    <t>--and ASSET_NO = '2008.OPLAA.2402.000002';</t>
  </si>
  <si>
    <t>--ASSET_RV_AMOUNT = 297849600 -- 279234000</t>
  </si>
  <si>
    <t>--and ASSET_NO = '2008.OPLAA.2402.000003';</t>
  </si>
  <si>
    <t>20240202FRI</t>
  </si>
  <si>
    <r>
      <t>#</t>
    </r>
    <r>
      <rPr>
        <b/>
        <sz val="11"/>
        <color theme="1"/>
        <rFont val="Calibri"/>
        <family val="2"/>
        <scheme val="minor"/>
      </rPr>
      <t>2356</t>
    </r>
  </si>
  <si>
    <t>mohon bantuannya  revisi RV tahun ke-3 new car aplikasi no. 0000816/4/10/02/2024 :</t>
  </si>
  <si>
    <t>0000816/4/10/02/2024</t>
  </si>
  <si>
    <t>no aset 2010.OPLAA.2402.000028 Xpander ultimate RV 3 tahun seharusnya 66%</t>
  </si>
  <si>
    <t>2010.OPLAA.2402.000028</t>
  </si>
  <si>
    <t>no aset 2010.OPLAA.2402.000029 Pajero Sport RV 3 tahun seharusnya 65%</t>
  </si>
  <si>
    <t>2010.OPLAA.2402.000029</t>
  </si>
  <si>
    <t>65</t>
  </si>
  <si>
    <r>
      <rPr>
        <b/>
        <sz val="11"/>
        <color rgb="FFFF0000"/>
        <rFont val="Calibri"/>
        <family val="2"/>
        <scheme val="minor"/>
      </rPr>
      <t>20240205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</si>
  <si>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2378</t>
    </r>
  </si>
  <si>
    <r>
      <t xml:space="preserve">App </t>
    </r>
    <r>
      <rPr>
        <b/>
        <sz val="11"/>
        <color theme="1"/>
        <rFont val="Calibri"/>
        <family val="2"/>
        <scheme val="minor"/>
      </rPr>
      <t>0000727/4/38/01/2024</t>
    </r>
    <r>
      <rPr>
        <sz val="11"/>
        <color theme="1"/>
        <rFont val="Calibri"/>
        <family val="2"/>
        <scheme val="minor"/>
      </rPr>
      <t xml:space="preserve"> dengan detail berikut:</t>
    </r>
  </si>
  <si>
    <r>
      <t xml:space="preserve">1. Asset no : </t>
    </r>
    <r>
      <rPr>
        <b/>
        <sz val="11"/>
        <color theme="1"/>
        <rFont val="Calibri"/>
        <family val="2"/>
        <scheme val="minor"/>
      </rPr>
      <t>2038.OPLAA.2401.000071</t>
    </r>
  </si>
  <si>
    <t>RV % before: 73%</t>
  </si>
  <si>
    <t>RV % after : 87%</t>
  </si>
  <si>
    <r>
      <t xml:space="preserve">2. Asset no : </t>
    </r>
    <r>
      <rPr>
        <b/>
        <sz val="11"/>
        <color theme="1"/>
        <rFont val="Calibri"/>
        <family val="2"/>
        <scheme val="minor"/>
      </rPr>
      <t>2038.OPLAA.2401.000085</t>
    </r>
  </si>
  <si>
    <t>RV % before : 74%</t>
  </si>
  <si>
    <t>RV % after : 90%</t>
  </si>
  <si>
    <t>0000727/4/38/01/2024</t>
  </si>
  <si>
    <t>2038.OPLAA.2401.000071</t>
  </si>
  <si>
    <t>73</t>
  </si>
  <si>
    <t>87</t>
  </si>
  <si>
    <t>2038.OPLAA.2401.000085</t>
  </si>
  <si>
    <t>74</t>
  </si>
  <si>
    <t>90</t>
  </si>
  <si>
    <r>
      <t xml:space="preserve">--ASSET_RV_PCT = </t>
    </r>
    <r>
      <rPr>
        <b/>
        <sz val="11"/>
        <color theme="1"/>
        <rFont val="Consolas"/>
        <family val="3"/>
      </rPr>
      <t>87</t>
    </r>
    <r>
      <rPr>
        <sz val="11"/>
        <color theme="1"/>
        <rFont val="Consolas"/>
        <family val="3"/>
      </rPr>
      <t>, -- 73</t>
    </r>
  </si>
  <si>
    <r>
      <t>--where APPLICATION_NO = replace('</t>
    </r>
    <r>
      <rPr>
        <b/>
        <sz val="11"/>
        <color theme="1"/>
        <rFont val="Consolas"/>
        <family val="3"/>
      </rPr>
      <t>0000727/4/38/01/2024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</si>
  <si>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2038.OPLAA.2401.000071</t>
    </r>
    <r>
      <rPr>
        <sz val="11"/>
        <color theme="1"/>
        <rFont val="Consolas"/>
        <family val="3"/>
      </rPr>
      <t>';</t>
    </r>
  </si>
  <si>
    <r>
      <t xml:space="preserve">--ASSET_RV_PCT = </t>
    </r>
    <r>
      <rPr>
        <b/>
        <sz val="11"/>
        <color theme="1"/>
        <rFont val="Consolas"/>
        <family val="3"/>
      </rPr>
      <t>90</t>
    </r>
    <r>
      <rPr>
        <sz val="11"/>
        <color theme="1"/>
        <rFont val="Consolas"/>
        <family val="3"/>
      </rPr>
      <t>, -- 74</t>
    </r>
  </si>
  <si>
    <r>
      <t>--and ASSET_NO = '</t>
    </r>
    <r>
      <rPr>
        <b/>
        <sz val="11"/>
        <color theme="1"/>
        <rFont val="Consolas"/>
        <family val="3"/>
      </rPr>
      <t>2038.OPLAA.2401.000085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</si>
  <si>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20240207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</si>
  <si>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2414</t>
    </r>
  </si>
  <si>
    <t>0000621/4/01/01/2024</t>
  </si>
  <si>
    <t>FE74L Box 69%RV</t>
  </si>
  <si>
    <t>2001.OPLAA.2402.000002</t>
  </si>
  <si>
    <t>Granmax BV 1.3 AC 69% RV</t>
  </si>
  <si>
    <t>2001.OPLAA.2402.000009</t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</si>
  <si>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-- 66</t>
    </r>
  </si>
  <si>
    <r>
      <t>--where APPLICATION_NO = replace('</t>
    </r>
    <r>
      <rPr>
        <b/>
        <sz val="11"/>
        <color theme="1"/>
        <rFont val="Consolas"/>
        <family val="3"/>
      </rPr>
      <t>0000621/4/01/01/2024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</si>
  <si>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2001.OPLAA.2402.000002</t>
    </r>
    <r>
      <rPr>
        <sz val="11"/>
        <color theme="1"/>
        <rFont val="Consolas"/>
        <family val="3"/>
      </rPr>
      <t>';</t>
    </r>
  </si>
  <si>
    <r>
      <t>--and ASSET_NO = '</t>
    </r>
    <r>
      <rPr>
        <b/>
        <sz val="11"/>
        <color theme="1"/>
        <rFont val="Consolas"/>
        <family val="3"/>
      </rPr>
      <t>2001.OPLAA.2402.000009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</si>
  <si>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20240209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</si>
  <si>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20240212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</si>
  <si>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2462</t>
    </r>
  </si>
  <si>
    <t>RV</t>
  </si>
  <si>
    <t>0000799/4/10/01/2024</t>
  </si>
  <si>
    <t>2010.OPLAA.2402.000175</t>
  </si>
  <si>
    <t>50%</t>
  </si>
  <si>
    <t>52%</t>
  </si>
  <si>
    <r>
      <rPr>
        <b/>
        <sz val="11"/>
        <color rgb="FFFF0000"/>
        <rFont val="Calibri"/>
        <family val="2"/>
        <scheme val="minor"/>
      </rPr>
      <t>20240213</t>
    </r>
    <r>
      <rPr>
        <b/>
        <sz val="11"/>
        <color rgb="FF0000FF"/>
        <rFont val="Calibri"/>
        <family val="2"/>
        <scheme val="minor"/>
      </rPr>
      <t>TUE</t>
    </r>
  </si>
  <si>
    <r>
      <t xml:space="preserve">--ASSET_RV_PCT = </t>
    </r>
    <r>
      <rPr>
        <b/>
        <sz val="11"/>
        <color theme="1"/>
        <rFont val="Consolas"/>
        <family val="3"/>
      </rPr>
      <t>52</t>
    </r>
    <r>
      <rPr>
        <sz val="11"/>
        <color theme="1"/>
        <rFont val="Consolas"/>
        <family val="3"/>
      </rPr>
      <t>, -- 50</t>
    </r>
  </si>
  <si>
    <r>
      <t>--where APPLICATION_NO = replace('</t>
    </r>
    <r>
      <rPr>
        <b/>
        <sz val="11"/>
        <color theme="1"/>
        <rFont val="Consolas"/>
        <family val="3"/>
      </rPr>
      <t>0000799/4/10/01/2024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</si>
  <si>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2010.OPLAA.2402.000175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</si>
  <si>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20240223</t>
    </r>
    <r>
      <rPr>
        <b/>
        <sz val="11"/>
        <color rgb="FF0000FF"/>
        <rFont val="Calibri"/>
        <family val="2"/>
        <scheme val="minor"/>
      </rPr>
      <t>FRI</t>
    </r>
  </si>
  <si>
    <t>No Aplikasi         : 0000995/4/38/02/2024</t>
  </si>
  <si>
    <t>0000995/4/38/02/2024</t>
  </si>
  <si>
    <t>No Asset             : 2038.OPLAA.2402.000052</t>
  </si>
  <si>
    <t>2038.OPLAA.2402.000052</t>
  </si>
  <si>
    <t>RV Before           : 61%</t>
  </si>
  <si>
    <t>61%</t>
  </si>
  <si>
    <t>RV After              : 64% (karena asset 2023)</t>
  </si>
  <si>
    <t>64%</t>
  </si>
  <si>
    <r>
      <t xml:space="preserve">--ASSET_RV_PCT = </t>
    </r>
    <r>
      <rPr>
        <b/>
        <sz val="11"/>
        <color theme="1"/>
        <rFont val="Consolas"/>
        <family val="3"/>
      </rPr>
      <t>64</t>
    </r>
    <r>
      <rPr>
        <sz val="11"/>
        <color theme="1"/>
        <rFont val="Consolas"/>
        <family val="3"/>
      </rPr>
      <t>, -- 61</t>
    </r>
  </si>
  <si>
    <r>
      <t>--where APPLICATION_NO = replace('</t>
    </r>
    <r>
      <rPr>
        <b/>
        <sz val="11"/>
        <color theme="1"/>
        <rFont val="Consolas"/>
        <family val="3"/>
      </rPr>
      <t>0000995/4/38/02/2024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</si>
  <si>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2038.OPLAA.2402.000052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</si>
  <si>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20240227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</si>
  <si>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2642</t>
    </r>
  </si>
  <si>
    <t xml:space="preserve">Mohon bantuannya untuk dilakukann RV Adjustment PT Nusantara Ekspres Kilat untuk unit FE74L Box menjadi 69%. </t>
  </si>
  <si>
    <r>
      <t xml:space="preserve">No aplikasinya : </t>
    </r>
    <r>
      <rPr>
        <b/>
        <sz val="11"/>
        <color theme="1"/>
        <rFont val="Calibri"/>
        <family val="2"/>
        <scheme val="minor"/>
      </rPr>
      <t>0001038/4/01/02/2024</t>
    </r>
    <r>
      <rPr>
        <sz val="11"/>
        <color theme="1"/>
        <rFont val="Calibri"/>
        <family val="2"/>
        <scheme val="minor"/>
      </rPr>
      <t xml:space="preserve">  &amp;  </t>
    </r>
    <r>
      <rPr>
        <b/>
        <sz val="11"/>
        <color theme="1"/>
        <rFont val="Calibri"/>
        <family val="2"/>
        <scheme val="minor"/>
      </rPr>
      <t>0001039/4/01/02/2024</t>
    </r>
  </si>
  <si>
    <t>0001038/4/01/02/2024</t>
  </si>
  <si>
    <t>69%</t>
  </si>
  <si>
    <t>FE74L Box</t>
  </si>
  <si>
    <t>0001039/4/01/02/2024</t>
  </si>
  <si>
    <r>
      <t xml:space="preserve">left 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</t>
    </r>
  </si>
  <si>
    <t>--and x.ASSET_NO = a.ASSET_NO</t>
  </si>
  <si>
    <t>order by x.APPLICATION_NO;</t>
  </si>
  <si>
    <r>
      <t xml:space="preserve">--update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</si>
  <si>
    <t>--where APPLICATION_NO in (</t>
  </si>
  <si>
    <r>
      <t>--    replace('</t>
    </r>
    <r>
      <rPr>
        <b/>
        <sz val="11"/>
        <color theme="1"/>
        <rFont val="Consolas"/>
        <family val="3"/>
      </rPr>
      <t>0001038/4/01/02/2024</t>
    </r>
    <r>
      <rPr>
        <sz val="11"/>
        <color theme="1"/>
        <rFont val="Consolas"/>
        <family val="3"/>
      </rPr>
      <t>', '/', '.'),</t>
    </r>
  </si>
  <si>
    <r>
      <t>--    replace('</t>
    </r>
    <r>
      <rPr>
        <b/>
        <sz val="11"/>
        <color theme="1"/>
        <rFont val="Consolas"/>
        <family val="3"/>
      </rPr>
      <t>0001039/4/01/02/2024</t>
    </r>
    <r>
      <rPr>
        <sz val="11"/>
        <color theme="1"/>
        <rFont val="Consolas"/>
        <family val="3"/>
      </rPr>
      <t>', '/', '.')</t>
    </r>
  </si>
  <si>
    <t>--);</t>
  </si>
  <si>
    <r>
      <t>#</t>
    </r>
    <r>
      <rPr>
        <b/>
        <sz val="11"/>
        <color theme="1"/>
        <rFont val="Calibri"/>
        <family val="2"/>
        <scheme val="minor"/>
      </rPr>
      <t>2659</t>
    </r>
  </si>
  <si>
    <t>adjustment RV karena PSAK 73, dengan detail berikut  :</t>
  </si>
  <si>
    <r>
      <t xml:space="preserve">Aplikasi : </t>
    </r>
    <r>
      <rPr>
        <b/>
        <sz val="11"/>
        <color theme="1"/>
        <rFont val="Calibri"/>
        <family val="2"/>
        <scheme val="minor"/>
      </rPr>
      <t>0001004/4/38/02/2024</t>
    </r>
  </si>
  <si>
    <t>RV before : 71%</t>
  </si>
  <si>
    <r>
      <t xml:space="preserve">RV after : </t>
    </r>
    <r>
      <rPr>
        <b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>%</t>
    </r>
  </si>
  <si>
    <r>
      <t xml:space="preserve">Asset No : </t>
    </r>
    <r>
      <rPr>
        <b/>
        <sz val="11"/>
        <color theme="1"/>
        <rFont val="Calibri"/>
        <family val="2"/>
        <scheme val="minor"/>
      </rPr>
      <t>2038.OPLAA.2402.000085</t>
    </r>
  </si>
  <si>
    <t>0001004/4/38/02/2024</t>
  </si>
  <si>
    <t>2038.OPLAA.2402.000085</t>
  </si>
  <si>
    <r>
      <t xml:space="preserve">--ASSET_RV_PCT = </t>
    </r>
    <r>
      <rPr>
        <b/>
        <sz val="11"/>
        <color theme="1"/>
        <rFont val="Consolas"/>
        <family val="3"/>
      </rPr>
      <t>81</t>
    </r>
    <r>
      <rPr>
        <sz val="11"/>
        <color theme="1"/>
        <rFont val="Consolas"/>
        <family val="3"/>
      </rPr>
      <t>, -- 71</t>
    </r>
  </si>
  <si>
    <r>
      <t>--where APPLICATION_NO = replace('</t>
    </r>
    <r>
      <rPr>
        <b/>
        <sz val="11"/>
        <color theme="1"/>
        <rFont val="Consolas"/>
        <family val="3"/>
      </rPr>
      <t>0001004/4/38/02/2024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</si>
  <si>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2038.OPLAA.2402.000085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</si>
  <si>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20240304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</si>
  <si>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2731</t>
    </r>
  </si>
  <si>
    <t>0001104/4/08/03/2024</t>
  </si>
  <si>
    <r>
      <rPr>
        <b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>%</t>
    </r>
  </si>
  <si>
    <t>2008.OPLAA.2403.000017</t>
  </si>
  <si>
    <r>
      <t>--where APPLICATION_NO = replace('</t>
    </r>
    <r>
      <rPr>
        <b/>
        <sz val="11"/>
        <color theme="1"/>
        <rFont val="Consolas"/>
        <family val="3"/>
      </rPr>
      <t>0001104/4/08/03/2024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</si>
  <si>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2008.OPLAA.2403.000017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</si>
  <si>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20240305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</si>
  <si>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2753</t>
    </r>
  </si>
  <si>
    <t>2008.OPLAA.2403.000040</t>
  </si>
  <si>
    <r>
      <t>--and ASSET_NO = '</t>
    </r>
    <r>
      <rPr>
        <b/>
        <sz val="11"/>
        <color theme="1"/>
        <rFont val="Consolas"/>
        <family val="3"/>
      </rPr>
      <t>2008.OPLAA.2403.000040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</si>
  <si>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2763</t>
    </r>
  </si>
  <si>
    <t>Mohon dibantu sesuaikan kembali RV dengan set table team asset ya mba.</t>
  </si>
  <si>
    <r>
      <t xml:space="preserve">Colt Diesel FE71 L , Aktual RV </t>
    </r>
    <r>
      <rPr>
        <b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% (3thn) </t>
    </r>
  </si>
  <si>
    <t>63%</t>
  </si>
  <si>
    <t>Unit Menggunakan Stock Dipo (NIK 2023) / New Car.</t>
  </si>
  <si>
    <t xml:space="preserve"> </t>
  </si>
  <si>
    <r>
      <t xml:space="preserve">No. Aplikasi : </t>
    </r>
    <r>
      <rPr>
        <b/>
        <sz val="11"/>
        <color theme="1"/>
        <rFont val="Calibri"/>
        <family val="2"/>
        <scheme val="minor"/>
      </rPr>
      <t>0001014/4/01/02/2024</t>
    </r>
  </si>
  <si>
    <t>0001014/4/01/02/2024</t>
  </si>
  <si>
    <t xml:space="preserve">No. Asset : </t>
  </si>
  <si>
    <r>
      <t>-</t>
    </r>
    <r>
      <rPr>
        <b/>
        <sz val="11"/>
        <color theme="1"/>
        <rFont val="Calibri"/>
        <family val="2"/>
        <scheme val="minor"/>
      </rPr>
      <t>2001.OPLAA.2402.000188</t>
    </r>
  </si>
  <si>
    <t>2001.OPLAA.2402.000188</t>
  </si>
  <si>
    <r>
      <t>-</t>
    </r>
    <r>
      <rPr>
        <b/>
        <sz val="11"/>
        <color theme="1"/>
        <rFont val="Calibri"/>
        <family val="2"/>
        <scheme val="minor"/>
      </rPr>
      <t>2001.OPLAA.2403.000015</t>
    </r>
  </si>
  <si>
    <t>2001.OPLAA.2403.000015</t>
  </si>
  <si>
    <t>RV yang terbentuk saat ini 60% , selisih harga sewa terlalu jauh.</t>
  </si>
  <si>
    <r>
      <t>--where APPLICATION_NO = replace('</t>
    </r>
    <r>
      <rPr>
        <b/>
        <sz val="11"/>
        <color theme="1"/>
        <rFont val="Consolas"/>
        <family val="3"/>
      </rPr>
      <t>0001014/4/01/02/2024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</si>
  <si>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2001.OPLAA.2402.000188</t>
    </r>
    <r>
      <rPr>
        <sz val="11"/>
        <color theme="1"/>
        <rFont val="Consolas"/>
        <family val="3"/>
      </rPr>
      <t>';</t>
    </r>
  </si>
  <si>
    <r>
      <t>--and ASSET_NO = '</t>
    </r>
    <r>
      <rPr>
        <b/>
        <sz val="11"/>
        <color theme="1"/>
        <rFont val="Consolas"/>
        <family val="3"/>
      </rPr>
      <t>2001.OPLAA.2403.000015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</si>
  <si>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2764</t>
    </r>
  </si>
  <si>
    <t>2010.OPLAA.2403.000037</t>
  </si>
  <si>
    <t>55%</t>
  </si>
  <si>
    <t>310,849,000</t>
  </si>
  <si>
    <t>86.7918460759494%</t>
  </si>
  <si>
    <t>490,530,155.652051</t>
  </si>
  <si>
    <t>2010.OPLAA.2403.000038</t>
  </si>
  <si>
    <t>60%</t>
  </si>
  <si>
    <t>338,646,000</t>
  </si>
  <si>
    <t>88.4598335025381%</t>
  </si>
  <si>
    <t>499,276,146.271675</t>
  </si>
  <si>
    <t>0000919/4/10/02/2024</t>
  </si>
  <si>
    <t>2010.OPLAA.2403.000039</t>
  </si>
  <si>
    <t>46%</t>
  </si>
  <si>
    <t>408,093,600</t>
  </si>
  <si>
    <t>89.7895799456512%</t>
  </si>
  <si>
    <t>796,577,237.445839</t>
  </si>
  <si>
    <t>86.7918460759494</t>
  </si>
  <si>
    <t>490530155.652051</t>
  </si>
  <si>
    <t>88.4598335025381</t>
  </si>
  <si>
    <t>499276146.271675</t>
  </si>
  <si>
    <t>89.7895799456512</t>
  </si>
  <si>
    <t>796577237.445839</t>
  </si>
  <si>
    <r>
      <t xml:space="preserve">--ASSET_RV_PCT = </t>
    </r>
    <r>
      <rPr>
        <b/>
        <sz val="11"/>
        <color theme="1"/>
        <rFont val="Consolas"/>
        <family val="3"/>
      </rPr>
      <t>86.7918460759494</t>
    </r>
    <r>
      <rPr>
        <sz val="11"/>
        <color theme="1"/>
        <rFont val="Consolas"/>
        <family val="3"/>
      </rPr>
      <t>, -- 55</t>
    </r>
  </si>
  <si>
    <r>
      <t xml:space="preserve">--ASSET_RV_AMOUNT = </t>
    </r>
    <r>
      <rPr>
        <b/>
        <sz val="11"/>
        <color theme="1"/>
        <rFont val="Consolas"/>
        <family val="3"/>
      </rPr>
      <t>490530155.652051</t>
    </r>
    <r>
      <rPr>
        <sz val="11"/>
        <color theme="1"/>
        <rFont val="Consolas"/>
        <family val="3"/>
      </rPr>
      <t xml:space="preserve"> -- 310849000</t>
    </r>
  </si>
  <si>
    <r>
      <t>--and ASSET_NO = '</t>
    </r>
    <r>
      <rPr>
        <b/>
        <sz val="11"/>
        <color theme="1"/>
        <rFont val="Consolas"/>
        <family val="3"/>
      </rPr>
      <t>2010.OPLAA.2403.000037</t>
    </r>
    <r>
      <rPr>
        <sz val="11"/>
        <color theme="1"/>
        <rFont val="Consolas"/>
        <family val="3"/>
      </rPr>
      <t>';</t>
    </r>
  </si>
  <si>
    <r>
      <t xml:space="preserve">--ASSET_RV_PCT = </t>
    </r>
    <r>
      <rPr>
        <b/>
        <sz val="11"/>
        <color theme="1"/>
        <rFont val="Consolas"/>
        <family val="3"/>
      </rPr>
      <t>88.4598335025381</t>
    </r>
    <r>
      <rPr>
        <sz val="11"/>
        <color theme="1"/>
        <rFont val="Consolas"/>
        <family val="3"/>
      </rPr>
      <t>, -- 60</t>
    </r>
  </si>
  <si>
    <r>
      <t xml:space="preserve">--ASSET_RV_AMOUNT = </t>
    </r>
    <r>
      <rPr>
        <b/>
        <sz val="11"/>
        <color theme="1"/>
        <rFont val="Consolas"/>
        <family val="3"/>
      </rPr>
      <t>499276146.271675</t>
    </r>
    <r>
      <rPr>
        <sz val="11"/>
        <color theme="1"/>
        <rFont val="Consolas"/>
        <family val="3"/>
      </rPr>
      <t xml:space="preserve"> -- 338646000</t>
    </r>
  </si>
  <si>
    <r>
      <t>--and ASSET_NO = '</t>
    </r>
    <r>
      <rPr>
        <b/>
        <sz val="11"/>
        <color theme="1"/>
        <rFont val="Consolas"/>
        <family val="3"/>
      </rPr>
      <t>2010.OPLAA.2403.000038</t>
    </r>
    <r>
      <rPr>
        <sz val="11"/>
        <color theme="1"/>
        <rFont val="Consolas"/>
        <family val="3"/>
      </rPr>
      <t>';</t>
    </r>
  </si>
  <si>
    <r>
      <t xml:space="preserve">--ASSET_RV_PCT = </t>
    </r>
    <r>
      <rPr>
        <b/>
        <sz val="11"/>
        <color theme="1"/>
        <rFont val="Consolas"/>
        <family val="3"/>
      </rPr>
      <t>89.7895799456512</t>
    </r>
    <r>
      <rPr>
        <sz val="11"/>
        <color theme="1"/>
        <rFont val="Consolas"/>
        <family val="3"/>
      </rPr>
      <t>, -- 46</t>
    </r>
  </si>
  <si>
    <r>
      <t xml:space="preserve">--ASSET_RV_AMOUNT = </t>
    </r>
    <r>
      <rPr>
        <b/>
        <sz val="11"/>
        <color theme="1"/>
        <rFont val="Consolas"/>
        <family val="3"/>
      </rPr>
      <t>796577237.445839</t>
    </r>
    <r>
      <rPr>
        <sz val="11"/>
        <color theme="1"/>
        <rFont val="Consolas"/>
        <family val="3"/>
      </rPr>
      <t xml:space="preserve"> -- 408093600</t>
    </r>
  </si>
  <si>
    <r>
      <t>--where APPLICATION_NO = replace('</t>
    </r>
    <r>
      <rPr>
        <b/>
        <sz val="11"/>
        <color theme="1"/>
        <rFont val="Consolas"/>
        <family val="3"/>
      </rPr>
      <t>0000919/4/10/02/2024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</si>
  <si>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2010.OPLAA.2403.000039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</si>
  <si>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20240306</t>
    </r>
    <r>
      <rPr>
        <b/>
        <sz val="11"/>
        <color rgb="FF0000FF"/>
        <rFont val="Calibri"/>
        <family val="2"/>
        <scheme val="minor"/>
      </rPr>
      <t>WED</t>
    </r>
  </si>
  <si>
    <t>where a.APPLICATION_NO = replace('0000919/4/10/02/2024', '/', '.')</t>
  </si>
  <si>
    <t>--and a.ASSET_NO = '2010.OPLAA.2403.000039';</t>
  </si>
  <si>
    <r>
      <t xml:space="preserve">ASSET_RV_PCT = </t>
    </r>
    <r>
      <rPr>
        <b/>
        <sz val="11"/>
        <color theme="1"/>
        <rFont val="Consolas"/>
        <family val="3"/>
      </rPr>
      <t>89.79</t>
    </r>
    <r>
      <rPr>
        <sz val="11"/>
        <color theme="1"/>
        <rFont val="Consolas"/>
        <family val="3"/>
      </rPr>
      <t>, -- 76</t>
    </r>
  </si>
  <si>
    <r>
      <t xml:space="preserve">ASSET_RV_AMOUNT = </t>
    </r>
    <r>
      <rPr>
        <b/>
        <sz val="11"/>
        <color theme="1"/>
        <rFont val="Consolas"/>
        <family val="3"/>
      </rPr>
      <t>796577237.445839</t>
    </r>
    <r>
      <rPr>
        <sz val="11"/>
        <color theme="1"/>
        <rFont val="Consolas"/>
        <family val="3"/>
      </rPr>
      <t xml:space="preserve"> -- 674241600</t>
    </r>
  </si>
  <si>
    <r>
      <t>where APPLICATION_NO = replace('</t>
    </r>
    <r>
      <rPr>
        <b/>
        <sz val="11"/>
        <color theme="1"/>
        <rFont val="Consolas"/>
        <family val="3"/>
      </rPr>
      <t>0000919/4/10/02/2024</t>
    </r>
    <r>
      <rPr>
        <sz val="11"/>
        <color theme="1"/>
        <rFont val="Consolas"/>
        <family val="3"/>
      </rPr>
      <t>', '/', '.')</t>
    </r>
  </si>
  <si>
    <r>
      <rPr>
        <b/>
        <sz val="11"/>
        <color rgb="FFFF0000"/>
        <rFont val="Calibri"/>
        <family val="2"/>
        <scheme val="minor"/>
      </rPr>
      <t>20240321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</si>
  <si>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2956</t>
    </r>
  </si>
  <si>
    <t>0001269/4/08/03/2024</t>
  </si>
  <si>
    <t>2008.OPLAA.2403.000158</t>
  </si>
  <si>
    <r>
      <rPr>
        <b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>%</t>
    </r>
  </si>
  <si>
    <r>
      <t>where a.APPLICATION_NO = replace('</t>
    </r>
    <r>
      <rPr>
        <b/>
        <sz val="11"/>
        <color theme="1"/>
        <rFont val="Consolas"/>
        <family val="3"/>
      </rPr>
      <t>0001269/4/08/03/2024</t>
    </r>
    <r>
      <rPr>
        <sz val="11"/>
        <color theme="1"/>
        <rFont val="Consolas"/>
        <family val="3"/>
      </rPr>
      <t>', '/', '.')</t>
    </r>
  </si>
  <si>
    <r>
      <t>and a.ASSET_NO = '</t>
    </r>
    <r>
      <rPr>
        <b/>
        <sz val="11"/>
        <color theme="1"/>
        <rFont val="Consolas"/>
        <family val="3"/>
      </rPr>
      <t>2008.OPLAA.2403.000158</t>
    </r>
    <r>
      <rPr>
        <sz val="11"/>
        <color theme="1"/>
        <rFont val="Consolas"/>
        <family val="3"/>
      </rPr>
      <t>';</t>
    </r>
  </si>
  <si>
    <r>
      <t xml:space="preserve">ASSET_RV_PCT = </t>
    </r>
    <r>
      <rPr>
        <b/>
        <sz val="11"/>
        <color theme="1"/>
        <rFont val="Consolas"/>
        <family val="3"/>
      </rPr>
      <t>48</t>
    </r>
    <r>
      <rPr>
        <sz val="11"/>
        <color theme="1"/>
        <rFont val="Consolas"/>
        <family val="3"/>
      </rPr>
      <t>, -- 45</t>
    </r>
  </si>
  <si>
    <t>--ASSET_RV_AMOUNT = 796577237.445839 -- 674241600</t>
  </si>
  <si>
    <t>where APPLICATION_NO = replace('0001269/4/08/03/2024', '/', '.')</t>
  </si>
  <si>
    <t>and ASSET_NO = '2008.OPLAA.2403.000158';</t>
  </si>
  <si>
    <r>
      <t>#</t>
    </r>
    <r>
      <rPr>
        <b/>
        <sz val="11"/>
        <color theme="1"/>
        <rFont val="Calibri"/>
        <family val="2"/>
        <scheme val="minor"/>
      </rPr>
      <t>2963</t>
    </r>
  </si>
  <si>
    <t>0000004/4/01/11/2023</t>
  </si>
  <si>
    <t>2001.OPLAA.2403.000175</t>
  </si>
  <si>
    <r>
      <rPr>
        <b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>%</t>
    </r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</si>
  <si>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</t>
    </r>
  </si>
  <si>
    <r>
      <t>where a.APPLICATION_NO = replace('</t>
    </r>
    <r>
      <rPr>
        <b/>
        <sz val="11"/>
        <color theme="1"/>
        <rFont val="Consolas"/>
        <family val="3"/>
      </rPr>
      <t>0000004/4/01/11/2023</t>
    </r>
    <r>
      <rPr>
        <sz val="11"/>
        <color theme="1"/>
        <rFont val="Consolas"/>
        <family val="3"/>
      </rPr>
      <t>', '/', '.')</t>
    </r>
  </si>
  <si>
    <r>
      <t>and a.ASSET_NO = '</t>
    </r>
    <r>
      <rPr>
        <b/>
        <sz val="11"/>
        <color theme="1"/>
        <rFont val="Consolas"/>
        <family val="3"/>
      </rPr>
      <t>2001.OPLAA.2403.000175</t>
    </r>
    <r>
      <rPr>
        <sz val="11"/>
        <color theme="1"/>
        <rFont val="Consolas"/>
        <family val="3"/>
      </rPr>
      <t>';</t>
    </r>
  </si>
  <si>
    <r>
      <t xml:space="preserve">update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</si>
  <si>
    <r>
      <t xml:space="preserve">ASSET_RV_PCT = </t>
    </r>
    <r>
      <rPr>
        <b/>
        <sz val="11"/>
        <color theme="1"/>
        <rFont val="Consolas"/>
        <family val="3"/>
      </rPr>
      <t>57</t>
    </r>
    <r>
      <rPr>
        <sz val="11"/>
        <color theme="1"/>
        <rFont val="Consolas"/>
        <family val="3"/>
      </rPr>
      <t>, -- 54</t>
    </r>
  </si>
  <si>
    <r>
      <t>where APPLICATION_NO = replace('</t>
    </r>
    <r>
      <rPr>
        <b/>
        <sz val="11"/>
        <color theme="1"/>
        <rFont val="Consolas"/>
        <family val="3"/>
      </rPr>
      <t>0000004/4/01/11/2023</t>
    </r>
    <r>
      <rPr>
        <sz val="11"/>
        <color theme="1"/>
        <rFont val="Consolas"/>
        <family val="3"/>
      </rPr>
      <t>', '/', '.')</t>
    </r>
  </si>
  <si>
    <r>
      <t>and ASSET_NO = '</t>
    </r>
    <r>
      <rPr>
        <b/>
        <sz val="11"/>
        <color theme="1"/>
        <rFont val="Consolas"/>
        <family val="3"/>
      </rPr>
      <t>2001.OPLAA.2403.000175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</si>
  <si>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2968</t>
    </r>
  </si>
  <si>
    <t>0001233/4/10/03/2024</t>
  </si>
  <si>
    <t>2010.OPLAA.2403.000230</t>
  </si>
  <si>
    <t>2010.OPLAA.2403.000231</t>
  </si>
  <si>
    <r>
      <t>where a.APPLICATION_NO = replace('</t>
    </r>
    <r>
      <rPr>
        <b/>
        <sz val="11"/>
        <color theme="1"/>
        <rFont val="Consolas"/>
        <family val="3"/>
      </rPr>
      <t>0001233/4/10/03/2024</t>
    </r>
    <r>
      <rPr>
        <sz val="11"/>
        <color theme="1"/>
        <rFont val="Consolas"/>
        <family val="3"/>
      </rPr>
      <t>', '/', '.')</t>
    </r>
  </si>
  <si>
    <r>
      <t>'</t>
    </r>
    <r>
      <rPr>
        <b/>
        <sz val="11"/>
        <color theme="1"/>
        <rFont val="Consolas"/>
        <family val="3"/>
      </rPr>
      <t>2010.OPLAA.2403.000230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</si>
  <si>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2010.OPLAA.2403.000231</t>
    </r>
    <r>
      <rPr>
        <sz val="11"/>
        <color theme="1"/>
        <rFont val="Consolas"/>
        <family val="3"/>
      </rPr>
      <t>'</t>
    </r>
  </si>
  <si>
    <r>
      <t xml:space="preserve">ASSET_RV_PCT = </t>
    </r>
    <r>
      <rPr>
        <b/>
        <sz val="11"/>
        <color theme="1"/>
        <rFont val="Consolas"/>
        <family val="3"/>
      </rPr>
      <t>63</t>
    </r>
    <r>
      <rPr>
        <sz val="11"/>
        <color theme="1"/>
        <rFont val="Consolas"/>
        <family val="3"/>
      </rPr>
      <t>, -- 60</t>
    </r>
  </si>
  <si>
    <r>
      <rPr>
        <b/>
        <sz val="11"/>
        <color rgb="FFFF0000"/>
        <rFont val="Calibri"/>
        <family val="2"/>
        <scheme val="minor"/>
      </rPr>
      <t>20240326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</si>
  <si>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3009</t>
    </r>
  </si>
  <si>
    <r>
      <t xml:space="preserve">mohon bantuannya urgently needed, untuk data maintenance RV no app </t>
    </r>
    <r>
      <rPr>
        <b/>
        <sz val="11"/>
        <color theme="1"/>
        <rFont val="Calibri"/>
        <family val="2"/>
        <scheme val="minor"/>
      </rPr>
      <t>0001313/4/08/03/2024</t>
    </r>
    <r>
      <rPr>
        <sz val="11"/>
        <color theme="1"/>
        <rFont val="Calibri"/>
        <family val="2"/>
        <scheme val="minor"/>
      </rPr>
      <t xml:space="preserve">, no asset </t>
    </r>
    <r>
      <rPr>
        <b/>
        <sz val="11"/>
        <color theme="1"/>
        <rFont val="Calibri"/>
        <family val="2"/>
        <scheme val="minor"/>
      </rPr>
      <t>2008.OPLAA.2403.000205</t>
    </r>
    <r>
      <rPr>
        <sz val="11"/>
        <color theme="1"/>
        <rFont val="Calibri"/>
        <family val="2"/>
        <scheme val="minor"/>
      </rPr>
      <t xml:space="preserve"> (RV yang sesuai 65%)</t>
    </r>
  </si>
  <si>
    <t>0001313/4/08/03/2024</t>
  </si>
  <si>
    <t>2008.OPLAA.2403.000205</t>
  </si>
  <si>
    <r>
      <rPr>
        <b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>%</t>
    </r>
  </si>
  <si>
    <r>
      <t>where a.APPLICATION_NO = replace('</t>
    </r>
    <r>
      <rPr>
        <b/>
        <sz val="11"/>
        <color theme="1"/>
        <rFont val="Consolas"/>
        <family val="3"/>
      </rPr>
      <t>0001313/4/08/03/2024</t>
    </r>
    <r>
      <rPr>
        <sz val="11"/>
        <color theme="1"/>
        <rFont val="Consolas"/>
        <family val="3"/>
      </rPr>
      <t>', '/', '.')</t>
    </r>
  </si>
  <si>
    <r>
      <t>and a.ASSET_NO = '</t>
    </r>
    <r>
      <rPr>
        <b/>
        <sz val="11"/>
        <color theme="1"/>
        <rFont val="Consolas"/>
        <family val="3"/>
      </rPr>
      <t>2008.OPLAA.2403.000205</t>
    </r>
    <r>
      <rPr>
        <sz val="11"/>
        <color theme="1"/>
        <rFont val="Consolas"/>
        <family val="3"/>
      </rPr>
      <t>';</t>
    </r>
  </si>
  <si>
    <r>
      <t xml:space="preserve">ASSET_RV_PCT = </t>
    </r>
    <r>
      <rPr>
        <b/>
        <sz val="11"/>
        <color theme="1"/>
        <rFont val="Consolas"/>
        <family val="3"/>
      </rPr>
      <t>65</t>
    </r>
    <r>
      <rPr>
        <sz val="11"/>
        <color theme="1"/>
        <rFont val="Consolas"/>
        <family val="3"/>
      </rPr>
      <t>, -- 64</t>
    </r>
  </si>
  <si>
    <r>
      <t>and ASSET_NO = '</t>
    </r>
    <r>
      <rPr>
        <b/>
        <sz val="11"/>
        <color theme="1"/>
        <rFont val="Consolas"/>
        <family val="3"/>
      </rPr>
      <t>2008.OPLAA.2403.000205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</si>
  <si>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3253</t>
    </r>
  </si>
  <si>
    <t>0001521/4/10/04/2024</t>
  </si>
  <si>
    <t>2010.OPLAA.2404.000423</t>
  </si>
  <si>
    <t>2010.OPLAA.2404.000424</t>
  </si>
  <si>
    <t>2010.OPLAA.2404.000425</t>
  </si>
  <si>
    <t>2010.OPLAA.2404.000426</t>
  </si>
  <si>
    <r>
      <t xml:space="preserve">ASSET_RV_PCT = </t>
    </r>
    <r>
      <rPr>
        <b/>
        <sz val="11"/>
        <color theme="1"/>
        <rFont val="Consolas"/>
        <family val="3"/>
      </rPr>
      <t>63</t>
    </r>
    <r>
      <rPr>
        <sz val="11"/>
        <color theme="1"/>
        <rFont val="Consolas"/>
        <family val="3"/>
      </rPr>
      <t>, -- 59</t>
    </r>
  </si>
  <si>
    <r>
      <t xml:space="preserve">--ASSET_RV_AMOUNT = </t>
    </r>
    <r>
      <rPr>
        <b/>
        <sz val="11"/>
        <color theme="1"/>
        <rFont val="Consolas"/>
        <family val="3"/>
      </rPr>
      <t>796577237.445839</t>
    </r>
    <r>
      <rPr>
        <sz val="11"/>
        <color theme="1"/>
        <rFont val="Consolas"/>
        <family val="3"/>
      </rPr>
      <t xml:space="preserve"> -- 674241600</t>
    </r>
  </si>
  <si>
    <r>
      <rPr>
        <b/>
        <sz val="11"/>
        <color rgb="FFFF0000"/>
        <rFont val="Calibri"/>
        <family val="2"/>
        <scheme val="minor"/>
      </rPr>
      <t>20240430</t>
    </r>
    <r>
      <rPr>
        <b/>
        <sz val="11"/>
        <color rgb="FF0000FF"/>
        <rFont val="Calibri"/>
        <family val="2"/>
        <scheme val="minor"/>
      </rPr>
      <t>TU</t>
    </r>
    <r>
      <rPr>
        <b/>
        <sz val="11"/>
        <color theme="1"/>
        <rFont val="Calibri"/>
        <family val="2"/>
        <scheme val="minor"/>
      </rPr>
      <t>E</t>
    </r>
  </si>
  <si>
    <r>
      <rPr>
        <b/>
        <sz val="11"/>
        <color rgb="FFFF0000"/>
        <rFont val="Calibri"/>
        <family val="2"/>
        <scheme val="minor"/>
      </rPr>
      <t>20240430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-001</t>
    </r>
  </si>
  <si>
    <r>
      <rPr>
        <b/>
        <sz val="11"/>
        <color rgb="FFFF0000"/>
        <rFont val="Calibri"/>
        <family val="2"/>
        <scheme val="minor"/>
      </rPr>
      <t>20240430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</si>
</sst>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rgb="FFFF0000"/>
      <name val="Consolas"/>
      <family val="3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4" fillId="2" borderId="0" xfId="0" applyFont="1" applyFill="1" applyAlignment="1">
      <alignment horizontal="center" vertical="top"/>
    </xf>
    <xf numFmtId="0" fontId="5" fillId="0" borderId="0" xfId="0" applyFont="1" applyAlignment="1">
      <alignment vertical="top"/>
    </xf>
    <xf numFmtId="0" fontId="0" fillId="3" borderId="0" xfId="0" applyFill="1" applyAlignment="1">
      <alignment vertical="top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6" fillId="3" borderId="0" xfId="0" applyFont="1" applyFill="1" applyAlignment="1">
      <alignment vertical="top"/>
    </xf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0" borderId="0" xfId="0" applyFont="1" applyAlignment="1">
      <alignment vertical="top"/>
    </xf>
    <xf numFmtId="0" fontId="1" fillId="0" borderId="0" xfId="0" quotePrefix="1" applyFont="1" applyAlignment="1">
      <alignment vertical="top"/>
    </xf>
    <xf numFmtId="0" fontId="0" fillId="0" borderId="0" xfId="0" quotePrefix="1" applyAlignment="1">
      <alignment vertical="top"/>
    </xf>
    <xf numFmtId="0" fontId="6" fillId="6" borderId="0" xfId="0" quotePrefix="1" applyFont="1" applyFill="1" applyAlignment="1">
      <alignment vertical="top"/>
    </xf>
    <xf numFmtId="0" fontId="6" fillId="3" borderId="0" xfId="0" quotePrefix="1" applyFont="1" applyFill="1" applyAlignment="1">
      <alignment vertical="top"/>
    </xf>
    <xf numFmtId="9" fontId="0" fillId="0" borderId="0" xfId="0" quotePrefix="1" applyNumberFormat="1" applyAlignment="1">
      <alignment vertical="top"/>
    </xf>
    <xf numFmtId="3" fontId="1" fillId="0" borderId="0" xfId="0" quotePrefix="1" applyNumberFormat="1" applyFont="1" applyAlignment="1">
      <alignment vertical="top"/>
    </xf>
    <xf numFmtId="0" fontId="10" fillId="0" borderId="0" xfId="0" applyFont="1" applyAlignment="1">
      <alignment vertical="top"/>
    </xf>
    <xf numFmtId="0" fontId="3" fillId="0" borderId="0" xfId="0" applyFont="1" applyAlignment="1">
      <alignment vertical="top"/>
    </xf>
    <xf numFmtId="9" fontId="1" fillId="0" borderId="0" xfId="0" quotePrefix="1" applyNumberFormat="1" applyFont="1" applyAlignment="1">
      <alignment vertical="top"/>
    </xf>
    <xf numFmtId="3" fontId="0" fillId="0" borderId="0" xfId="0" quotePrefix="1" applyNumberFormat="1" applyAlignment="1">
      <alignment vertical="top"/>
    </xf>
    <xf numFmtId="0" fontId="6" fillId="10" borderId="0" xfId="0" quotePrefix="1" applyFont="1" applyFill="1" applyAlignment="1">
      <alignment vertical="top"/>
    </xf>
    <xf numFmtId="0" fontId="0" fillId="10" borderId="0" xfId="0" applyFill="1" applyAlignment="1">
      <alignment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7.png"/><Relationship Id="rId2" Type="http://schemas.openxmlformats.org/officeDocument/2006/relationships/image" Target="../media/image176.png"/><Relationship Id="rId1" Type="http://schemas.openxmlformats.org/officeDocument/2006/relationships/image" Target="../media/image175.png"/><Relationship Id="rId4" Type="http://schemas.openxmlformats.org/officeDocument/2006/relationships/image" Target="../media/image17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5</xdr:row>
      <xdr:rowOff>0</xdr:rowOff>
    </xdr:from>
    <xdr:ext cx="3695238" cy="1000000"/>
    <xdr:pic>
      <xdr:nvPicPr>
        <xdr:cNvPr id="3" name="Picture 2">
          <a:extLst>
            <a:ext uri="{FF2B5EF4-FFF2-40B4-BE49-F238E27FC236}">
              <a16:creationId xmlns:a16="http://schemas.microsoft.com/office/drawing/2014/main" id="{5D594C02-799A-40F7-9DC0-E3912494D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8860500"/>
          <a:ext cx="3695238" cy="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</xdr:row>
      <xdr:rowOff>0</xdr:rowOff>
    </xdr:from>
    <xdr:ext cx="3857143" cy="2190476"/>
    <xdr:pic>
      <xdr:nvPicPr>
        <xdr:cNvPr id="4" name="Picture 3">
          <a:extLst>
            <a:ext uri="{FF2B5EF4-FFF2-40B4-BE49-F238E27FC236}">
              <a16:creationId xmlns:a16="http://schemas.microsoft.com/office/drawing/2014/main" id="{7DCF3191-46EF-49AE-A8BA-C510B1BA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1159000"/>
          <a:ext cx="3857143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63</xdr:row>
      <xdr:rowOff>0</xdr:rowOff>
    </xdr:from>
    <xdr:ext cx="8904762" cy="7542857"/>
    <xdr:pic>
      <xdr:nvPicPr>
        <xdr:cNvPr id="5" name="Picture 4">
          <a:extLst>
            <a:ext uri="{FF2B5EF4-FFF2-40B4-BE49-F238E27FC236}">
              <a16:creationId xmlns:a16="http://schemas.microsoft.com/office/drawing/2014/main" id="{CCA6DC4B-192E-4692-BA33-140EF4C2C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4207000"/>
          <a:ext cx="8904762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54</xdr:col>
      <xdr:colOff>0</xdr:colOff>
      <xdr:row>63</xdr:row>
      <xdr:rowOff>0</xdr:rowOff>
    </xdr:from>
    <xdr:ext cx="8904762" cy="7552381"/>
    <xdr:pic>
      <xdr:nvPicPr>
        <xdr:cNvPr id="6" name="Picture 5">
          <a:extLst>
            <a:ext uri="{FF2B5EF4-FFF2-40B4-BE49-F238E27FC236}">
              <a16:creationId xmlns:a16="http://schemas.microsoft.com/office/drawing/2014/main" id="{3A6109CE-3F71-4DBC-A02C-605E9022B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96500" y="894207000"/>
          <a:ext cx="8904762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103</xdr:row>
      <xdr:rowOff>0</xdr:rowOff>
    </xdr:from>
    <xdr:ext cx="11276190" cy="609524"/>
    <xdr:pic>
      <xdr:nvPicPr>
        <xdr:cNvPr id="7" name="Picture 6">
          <a:extLst>
            <a:ext uri="{FF2B5EF4-FFF2-40B4-BE49-F238E27FC236}">
              <a16:creationId xmlns:a16="http://schemas.microsoft.com/office/drawing/2014/main" id="{7380B145-ADB1-4CF9-9500-9CDB0BC6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0" y="901827000"/>
          <a:ext cx="11276190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126</xdr:row>
      <xdr:rowOff>0</xdr:rowOff>
    </xdr:from>
    <xdr:ext cx="2714286" cy="1038095"/>
    <xdr:pic>
      <xdr:nvPicPr>
        <xdr:cNvPr id="8" name="Picture 7">
          <a:extLst>
            <a:ext uri="{FF2B5EF4-FFF2-40B4-BE49-F238E27FC236}">
              <a16:creationId xmlns:a16="http://schemas.microsoft.com/office/drawing/2014/main" id="{AFC3D456-83F9-4ED0-867E-9DAAE9D78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1730500"/>
          <a:ext cx="27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157</xdr:row>
      <xdr:rowOff>0</xdr:rowOff>
    </xdr:from>
    <xdr:ext cx="12209524" cy="6904762"/>
    <xdr:pic>
      <xdr:nvPicPr>
        <xdr:cNvPr id="9" name="Picture 8">
          <a:extLst>
            <a:ext uri="{FF2B5EF4-FFF2-40B4-BE49-F238E27FC236}">
              <a16:creationId xmlns:a16="http://schemas.microsoft.com/office/drawing/2014/main" id="{EEBFFA9C-DE42-4F0A-878F-93CD5F860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7636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237</xdr:row>
      <xdr:rowOff>0</xdr:rowOff>
    </xdr:from>
    <xdr:ext cx="12209524" cy="6904762"/>
    <xdr:pic>
      <xdr:nvPicPr>
        <xdr:cNvPr id="10" name="Picture 9">
          <a:extLst>
            <a:ext uri="{FF2B5EF4-FFF2-40B4-BE49-F238E27FC236}">
              <a16:creationId xmlns:a16="http://schemas.microsoft.com/office/drawing/2014/main" id="{228D8F24-7295-4C85-8D24-E0BD116C4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12876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194</xdr:row>
      <xdr:rowOff>0</xdr:rowOff>
    </xdr:from>
    <xdr:ext cx="8904762" cy="7561905"/>
    <xdr:pic>
      <xdr:nvPicPr>
        <xdr:cNvPr id="11" name="Picture 10">
          <a:extLst>
            <a:ext uri="{FF2B5EF4-FFF2-40B4-BE49-F238E27FC236}">
              <a16:creationId xmlns:a16="http://schemas.microsoft.com/office/drawing/2014/main" id="{2E529AF7-D912-407C-BF44-8A222C65A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4684500"/>
          <a:ext cx="8904762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274</xdr:row>
      <xdr:rowOff>0</xdr:rowOff>
    </xdr:from>
    <xdr:ext cx="8904762" cy="7523809"/>
    <xdr:pic>
      <xdr:nvPicPr>
        <xdr:cNvPr id="12" name="Picture 11">
          <a:extLst>
            <a:ext uri="{FF2B5EF4-FFF2-40B4-BE49-F238E27FC236}">
              <a16:creationId xmlns:a16="http://schemas.microsoft.com/office/drawing/2014/main" id="{0F62EBE9-7FCA-44BC-BC14-C886618E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19924500"/>
          <a:ext cx="8904762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321</xdr:row>
      <xdr:rowOff>0</xdr:rowOff>
    </xdr:from>
    <xdr:ext cx="4047619" cy="2523809"/>
    <xdr:pic>
      <xdr:nvPicPr>
        <xdr:cNvPr id="13" name="Picture 12">
          <a:extLst>
            <a:ext uri="{FF2B5EF4-FFF2-40B4-BE49-F238E27FC236}">
              <a16:creationId xmlns:a16="http://schemas.microsoft.com/office/drawing/2014/main" id="{1D9AB9D3-AC79-4E90-86A4-53E6738A4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91730500"/>
          <a:ext cx="404761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335</xdr:row>
      <xdr:rowOff>0</xdr:rowOff>
    </xdr:from>
    <xdr:ext cx="3971429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F48CF0-C30D-46B3-BA55-ECF9E7B5F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4397500"/>
          <a:ext cx="3971429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370</xdr:row>
      <xdr:rowOff>0</xdr:rowOff>
    </xdr:from>
    <xdr:ext cx="12209524" cy="6904762"/>
    <xdr:pic>
      <xdr:nvPicPr>
        <xdr:cNvPr id="15" name="Picture 14">
          <a:extLst>
            <a:ext uri="{FF2B5EF4-FFF2-40B4-BE49-F238E27FC236}">
              <a16:creationId xmlns:a16="http://schemas.microsoft.com/office/drawing/2014/main" id="{B6FDFB88-3024-4494-9DB0-900C6DF30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01065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407</xdr:row>
      <xdr:rowOff>0</xdr:rowOff>
    </xdr:from>
    <xdr:ext cx="8904762" cy="10152381"/>
    <xdr:pic>
      <xdr:nvPicPr>
        <xdr:cNvPr id="16" name="Picture 15">
          <a:extLst>
            <a:ext uri="{FF2B5EF4-FFF2-40B4-BE49-F238E27FC236}">
              <a16:creationId xmlns:a16="http://schemas.microsoft.com/office/drawing/2014/main" id="{E74EEDED-9390-48AE-AAE5-038D22466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8113500"/>
          <a:ext cx="8904762" cy="1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463</xdr:row>
      <xdr:rowOff>0</xdr:rowOff>
    </xdr:from>
    <xdr:ext cx="12209524" cy="6904762"/>
    <xdr:pic>
      <xdr:nvPicPr>
        <xdr:cNvPr id="17" name="Picture 16">
          <a:extLst>
            <a:ext uri="{FF2B5EF4-FFF2-40B4-BE49-F238E27FC236}">
              <a16:creationId xmlns:a16="http://schemas.microsoft.com/office/drawing/2014/main" id="{E36683B4-8B4D-48DA-AD74-22830F576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781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568</xdr:row>
      <xdr:rowOff>0</xdr:rowOff>
    </xdr:from>
    <xdr:ext cx="5733333" cy="352381"/>
    <xdr:pic>
      <xdr:nvPicPr>
        <xdr:cNvPr id="18" name="Picture 17">
          <a:extLst>
            <a:ext uri="{FF2B5EF4-FFF2-40B4-BE49-F238E27FC236}">
              <a16:creationId xmlns:a16="http://schemas.microsoft.com/office/drawing/2014/main" id="{8807865A-7956-4111-A8B7-5937258A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938784000"/>
          <a:ext cx="5733333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500</xdr:row>
      <xdr:rowOff>0</xdr:rowOff>
    </xdr:from>
    <xdr:ext cx="8904762" cy="10838095"/>
    <xdr:pic>
      <xdr:nvPicPr>
        <xdr:cNvPr id="19" name="Picture 18">
          <a:extLst>
            <a:ext uri="{FF2B5EF4-FFF2-40B4-BE49-F238E27FC236}">
              <a16:creationId xmlns:a16="http://schemas.microsoft.com/office/drawing/2014/main" id="{559E1751-DADF-4D83-A3A2-FF8287D9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25830000"/>
          <a:ext cx="8904762" cy="10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558</xdr:row>
      <xdr:rowOff>0</xdr:rowOff>
    </xdr:from>
    <xdr:ext cx="5114286" cy="1790476"/>
    <xdr:pic>
      <xdr:nvPicPr>
        <xdr:cNvPr id="20" name="Picture 19">
          <a:extLst>
            <a:ext uri="{FF2B5EF4-FFF2-40B4-BE49-F238E27FC236}">
              <a16:creationId xmlns:a16="http://schemas.microsoft.com/office/drawing/2014/main" id="{9D4CD875-E638-4BF4-9D97-1548BC196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36879000"/>
          <a:ext cx="5114286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588</xdr:row>
      <xdr:rowOff>0</xdr:rowOff>
    </xdr:from>
    <xdr:ext cx="12209524" cy="6904762"/>
    <xdr:pic>
      <xdr:nvPicPr>
        <xdr:cNvPr id="21" name="Picture 20">
          <a:extLst>
            <a:ext uri="{FF2B5EF4-FFF2-40B4-BE49-F238E27FC236}">
              <a16:creationId xmlns:a16="http://schemas.microsoft.com/office/drawing/2014/main" id="{9EBEBCD2-0ECC-478F-B0CD-8EE98642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42594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627</xdr:row>
      <xdr:rowOff>0</xdr:rowOff>
    </xdr:from>
    <xdr:ext cx="12209524" cy="6904762"/>
    <xdr:pic>
      <xdr:nvPicPr>
        <xdr:cNvPr id="22" name="Picture 21">
          <a:extLst>
            <a:ext uri="{FF2B5EF4-FFF2-40B4-BE49-F238E27FC236}">
              <a16:creationId xmlns:a16="http://schemas.microsoft.com/office/drawing/2014/main" id="{3E3DEA73-B94F-4343-B493-7E091706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5002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664</xdr:row>
      <xdr:rowOff>0</xdr:rowOff>
    </xdr:from>
    <xdr:ext cx="8876190" cy="5219048"/>
    <xdr:pic>
      <xdr:nvPicPr>
        <xdr:cNvPr id="23" name="Picture 22">
          <a:extLst>
            <a:ext uri="{FF2B5EF4-FFF2-40B4-BE49-F238E27FC236}">
              <a16:creationId xmlns:a16="http://schemas.microsoft.com/office/drawing/2014/main" id="{9EDB094A-4082-48A3-96C1-BD2F151B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57072000"/>
          <a:ext cx="8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719</xdr:row>
      <xdr:rowOff>0</xdr:rowOff>
    </xdr:from>
    <xdr:ext cx="3171429" cy="1057143"/>
    <xdr:pic>
      <xdr:nvPicPr>
        <xdr:cNvPr id="2" name="Picture 1">
          <a:extLst>
            <a:ext uri="{FF2B5EF4-FFF2-40B4-BE49-F238E27FC236}">
              <a16:creationId xmlns:a16="http://schemas.microsoft.com/office/drawing/2014/main" id="{360184FC-2174-4500-9139-C4B86A0C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0" y="1041463500"/>
          <a:ext cx="317142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725</xdr:row>
      <xdr:rowOff>0</xdr:rowOff>
    </xdr:from>
    <xdr:ext cx="12038095" cy="3504762"/>
    <xdr:pic>
      <xdr:nvPicPr>
        <xdr:cNvPr id="24" name="Picture 23">
          <a:extLst>
            <a:ext uri="{FF2B5EF4-FFF2-40B4-BE49-F238E27FC236}">
              <a16:creationId xmlns:a16="http://schemas.microsoft.com/office/drawing/2014/main" id="{E396CDCF-13B3-4AA0-BBFA-46E02528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042606500"/>
          <a:ext cx="12038095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774</xdr:row>
      <xdr:rowOff>0</xdr:rowOff>
    </xdr:from>
    <xdr:ext cx="5076190" cy="923810"/>
    <xdr:pic>
      <xdr:nvPicPr>
        <xdr:cNvPr id="25" name="Picture 24">
          <a:extLst>
            <a:ext uri="{FF2B5EF4-FFF2-40B4-BE49-F238E27FC236}">
              <a16:creationId xmlns:a16="http://schemas.microsoft.com/office/drawing/2014/main" id="{B80BC914-6832-49E2-9428-0499AD63D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1058799000"/>
          <a:ext cx="507619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931</xdr:row>
      <xdr:rowOff>0</xdr:rowOff>
    </xdr:from>
    <xdr:ext cx="5657143" cy="1180952"/>
    <xdr:pic>
      <xdr:nvPicPr>
        <xdr:cNvPr id="26" name="Picture 25">
          <a:extLst>
            <a:ext uri="{FF2B5EF4-FFF2-40B4-BE49-F238E27FC236}">
              <a16:creationId xmlns:a16="http://schemas.microsoft.com/office/drawing/2014/main" id="{3B0D8460-6288-499B-BCE2-43FD32BA3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1088707500"/>
          <a:ext cx="5657143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818</xdr:row>
      <xdr:rowOff>0</xdr:rowOff>
    </xdr:from>
    <xdr:ext cx="9019048" cy="20361905"/>
    <xdr:pic>
      <xdr:nvPicPr>
        <xdr:cNvPr id="27" name="Picture 26">
          <a:extLst>
            <a:ext uri="{FF2B5EF4-FFF2-40B4-BE49-F238E27FC236}">
              <a16:creationId xmlns:a16="http://schemas.microsoft.com/office/drawing/2014/main" id="{99DBDA20-F51F-480E-968E-A3AA0EAC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" y="1067181000"/>
          <a:ext cx="9019048" cy="20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54</xdr:col>
      <xdr:colOff>0</xdr:colOff>
      <xdr:row>818</xdr:row>
      <xdr:rowOff>0</xdr:rowOff>
    </xdr:from>
    <xdr:ext cx="9019048" cy="20152381"/>
    <xdr:pic>
      <xdr:nvPicPr>
        <xdr:cNvPr id="28" name="Picture 27">
          <a:extLst>
            <a:ext uri="{FF2B5EF4-FFF2-40B4-BE49-F238E27FC236}">
              <a16:creationId xmlns:a16="http://schemas.microsoft.com/office/drawing/2014/main" id="{1D4ED204-B12E-4020-8B51-7607FB1D6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1067181000"/>
          <a:ext cx="9019048" cy="2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975</xdr:row>
      <xdr:rowOff>0</xdr:rowOff>
    </xdr:from>
    <xdr:ext cx="9019048" cy="19761905"/>
    <xdr:pic>
      <xdr:nvPicPr>
        <xdr:cNvPr id="29" name="Picture 28">
          <a:extLst>
            <a:ext uri="{FF2B5EF4-FFF2-40B4-BE49-F238E27FC236}">
              <a16:creationId xmlns:a16="http://schemas.microsoft.com/office/drawing/2014/main" id="{6FC1D450-2F47-485E-AA5D-42FA6AF03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097089500"/>
          <a:ext cx="9019048" cy="19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54</xdr:col>
      <xdr:colOff>0</xdr:colOff>
      <xdr:row>975</xdr:row>
      <xdr:rowOff>0</xdr:rowOff>
    </xdr:from>
    <xdr:ext cx="9019048" cy="19809524"/>
    <xdr:pic>
      <xdr:nvPicPr>
        <xdr:cNvPr id="30" name="Picture 29">
          <a:extLst>
            <a:ext uri="{FF2B5EF4-FFF2-40B4-BE49-F238E27FC236}">
              <a16:creationId xmlns:a16="http://schemas.microsoft.com/office/drawing/2014/main" id="{E9297D83-8041-46AD-BFFD-BA3E16EC1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097089500"/>
          <a:ext cx="9019048" cy="19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1086</xdr:row>
      <xdr:rowOff>0</xdr:rowOff>
    </xdr:from>
    <xdr:ext cx="4942857" cy="1144431"/>
    <xdr:pic>
      <xdr:nvPicPr>
        <xdr:cNvPr id="31" name="Picture 30">
          <a:extLst>
            <a:ext uri="{FF2B5EF4-FFF2-40B4-BE49-F238E27FC236}">
              <a16:creationId xmlns:a16="http://schemas.microsoft.com/office/drawing/2014/main" id="{873111B8-F759-4012-8A5B-5A3305C45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00" y="1087564500"/>
          <a:ext cx="4942857" cy="114443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1137</xdr:row>
      <xdr:rowOff>0</xdr:rowOff>
    </xdr:from>
    <xdr:ext cx="4780952" cy="1571429"/>
    <xdr:pic>
      <xdr:nvPicPr>
        <xdr:cNvPr id="32" name="Picture 31">
          <a:extLst>
            <a:ext uri="{FF2B5EF4-FFF2-40B4-BE49-F238E27FC236}">
              <a16:creationId xmlns:a16="http://schemas.microsoft.com/office/drawing/2014/main" id="{D3271CE5-6685-43CC-8AFE-1A5950D02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137856500"/>
          <a:ext cx="478095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1146</xdr:row>
      <xdr:rowOff>0</xdr:rowOff>
    </xdr:from>
    <xdr:ext cx="5857143" cy="885714"/>
    <xdr:pic>
      <xdr:nvPicPr>
        <xdr:cNvPr id="33" name="Picture 32">
          <a:extLst>
            <a:ext uri="{FF2B5EF4-FFF2-40B4-BE49-F238E27FC236}">
              <a16:creationId xmlns:a16="http://schemas.microsoft.com/office/drawing/2014/main" id="{4D214EFA-B70A-49A1-B296-2A7116C88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2500" y="1139571000"/>
          <a:ext cx="5857143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1186</xdr:row>
      <xdr:rowOff>0</xdr:rowOff>
    </xdr:from>
    <xdr:ext cx="8628571" cy="16714286"/>
    <xdr:pic>
      <xdr:nvPicPr>
        <xdr:cNvPr id="34" name="Picture 33">
          <a:extLst>
            <a:ext uri="{FF2B5EF4-FFF2-40B4-BE49-F238E27FC236}">
              <a16:creationId xmlns:a16="http://schemas.microsoft.com/office/drawing/2014/main" id="{1F59BC4C-D6B5-4850-A5C4-70585BEF8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52500" y="1147191000"/>
          <a:ext cx="8628571" cy="1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1279</xdr:row>
      <xdr:rowOff>0</xdr:rowOff>
    </xdr:from>
    <xdr:ext cx="4352381" cy="2542857"/>
    <xdr:pic>
      <xdr:nvPicPr>
        <xdr:cNvPr id="35" name="Picture 34">
          <a:extLst>
            <a:ext uri="{FF2B5EF4-FFF2-40B4-BE49-F238E27FC236}">
              <a16:creationId xmlns:a16="http://schemas.microsoft.com/office/drawing/2014/main" id="{FCB7F7D2-B120-43B9-9312-EC092759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2500" y="1164907500"/>
          <a:ext cx="4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1293</xdr:row>
      <xdr:rowOff>0</xdr:rowOff>
    </xdr:from>
    <xdr:ext cx="5866667" cy="1144431"/>
    <xdr:pic>
      <xdr:nvPicPr>
        <xdr:cNvPr id="36" name="Picture 35">
          <a:extLst>
            <a:ext uri="{FF2B5EF4-FFF2-40B4-BE49-F238E27FC236}">
              <a16:creationId xmlns:a16="http://schemas.microsoft.com/office/drawing/2014/main" id="{74132CE9-67E3-476B-9D17-5B1C7CBF4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2500" y="1167574500"/>
          <a:ext cx="5866667" cy="114443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1314</xdr:row>
      <xdr:rowOff>0</xdr:rowOff>
    </xdr:from>
    <xdr:ext cx="4104762" cy="1676190"/>
    <xdr:pic>
      <xdr:nvPicPr>
        <xdr:cNvPr id="37" name="Picture 36">
          <a:extLst>
            <a:ext uri="{FF2B5EF4-FFF2-40B4-BE49-F238E27FC236}">
              <a16:creationId xmlns:a16="http://schemas.microsoft.com/office/drawing/2014/main" id="{ABF19101-41A0-4D6D-965F-C071D349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2500" y="1171575000"/>
          <a:ext cx="410476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1350</xdr:row>
      <xdr:rowOff>0</xdr:rowOff>
    </xdr:from>
    <xdr:ext cx="4866667" cy="971429"/>
    <xdr:pic>
      <xdr:nvPicPr>
        <xdr:cNvPr id="38" name="Picture 37">
          <a:extLst>
            <a:ext uri="{FF2B5EF4-FFF2-40B4-BE49-F238E27FC236}">
              <a16:creationId xmlns:a16="http://schemas.microsoft.com/office/drawing/2014/main" id="{7E15553C-FF7E-40F0-BF89-20EC1DBFA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52500" y="1178433000"/>
          <a:ext cx="4866667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1401</xdr:row>
      <xdr:rowOff>0</xdr:rowOff>
    </xdr:from>
    <xdr:ext cx="4676190" cy="1400000"/>
    <xdr:pic>
      <xdr:nvPicPr>
        <xdr:cNvPr id="39" name="Picture 38">
          <a:extLst>
            <a:ext uri="{FF2B5EF4-FFF2-40B4-BE49-F238E27FC236}">
              <a16:creationId xmlns:a16="http://schemas.microsoft.com/office/drawing/2014/main" id="{0DFDAEAA-A8EA-4CD7-8827-D54A851F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88529500"/>
          <a:ext cx="46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1409</xdr:row>
      <xdr:rowOff>0</xdr:rowOff>
    </xdr:from>
    <xdr:ext cx="4647619" cy="2580952"/>
    <xdr:pic>
      <xdr:nvPicPr>
        <xdr:cNvPr id="40" name="Picture 39">
          <a:extLst>
            <a:ext uri="{FF2B5EF4-FFF2-40B4-BE49-F238E27FC236}">
              <a16:creationId xmlns:a16="http://schemas.microsoft.com/office/drawing/2014/main" id="{EA93AAEF-6A4D-450B-B7F6-81CBCF253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0" y="1190053500"/>
          <a:ext cx="46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36</xdr:col>
      <xdr:colOff>0</xdr:colOff>
      <xdr:row>1417</xdr:row>
      <xdr:rowOff>0</xdr:rowOff>
    </xdr:from>
    <xdr:ext cx="8628571" cy="7152381"/>
    <xdr:pic>
      <xdr:nvPicPr>
        <xdr:cNvPr id="41" name="Picture 40">
          <a:extLst>
            <a:ext uri="{FF2B5EF4-FFF2-40B4-BE49-F238E27FC236}">
              <a16:creationId xmlns:a16="http://schemas.microsoft.com/office/drawing/2014/main" id="{2823C2BF-C0EE-47E4-AC95-A7DDA992A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0" y="1191577500"/>
          <a:ext cx="8628571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1456</xdr:row>
      <xdr:rowOff>0</xdr:rowOff>
    </xdr:from>
    <xdr:ext cx="4771429" cy="3761905"/>
    <xdr:pic>
      <xdr:nvPicPr>
        <xdr:cNvPr id="42" name="Picture 41">
          <a:extLst>
            <a:ext uri="{FF2B5EF4-FFF2-40B4-BE49-F238E27FC236}">
              <a16:creationId xmlns:a16="http://schemas.microsoft.com/office/drawing/2014/main" id="{E8854174-EA18-4413-85D6-2E73DD262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2500" y="1199007000"/>
          <a:ext cx="477142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1505</xdr:row>
      <xdr:rowOff>0</xdr:rowOff>
    </xdr:from>
    <xdr:ext cx="5876190" cy="5266667"/>
    <xdr:pic>
      <xdr:nvPicPr>
        <xdr:cNvPr id="43" name="Picture 42">
          <a:extLst>
            <a:ext uri="{FF2B5EF4-FFF2-40B4-BE49-F238E27FC236}">
              <a16:creationId xmlns:a16="http://schemas.microsoft.com/office/drawing/2014/main" id="{4650F407-C0D6-4F9F-874B-5A77BFF5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2500" y="1188529500"/>
          <a:ext cx="58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1511</xdr:row>
      <xdr:rowOff>0</xdr:rowOff>
    </xdr:from>
    <xdr:ext cx="8114286" cy="1133333"/>
    <xdr:pic>
      <xdr:nvPicPr>
        <xdr:cNvPr id="44" name="Picture 43">
          <a:extLst>
            <a:ext uri="{FF2B5EF4-FFF2-40B4-BE49-F238E27FC236}">
              <a16:creationId xmlns:a16="http://schemas.microsoft.com/office/drawing/2014/main" id="{BCA0ABC5-75B8-4863-A21F-62B8CFD5F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48500" y="1189672500"/>
          <a:ext cx="8114286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1566</xdr:row>
      <xdr:rowOff>0</xdr:rowOff>
    </xdr:from>
    <xdr:ext cx="8628571" cy="16133333"/>
    <xdr:pic>
      <xdr:nvPicPr>
        <xdr:cNvPr id="45" name="Picture 44">
          <a:extLst>
            <a:ext uri="{FF2B5EF4-FFF2-40B4-BE49-F238E27FC236}">
              <a16:creationId xmlns:a16="http://schemas.microsoft.com/office/drawing/2014/main" id="{E029908C-00A1-453F-91BB-5112832C1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00" y="1200150000"/>
          <a:ext cx="8628571" cy="1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51</xdr:col>
      <xdr:colOff>0</xdr:colOff>
      <xdr:row>1551</xdr:row>
      <xdr:rowOff>0</xdr:rowOff>
    </xdr:from>
    <xdr:ext cx="8600000" cy="3476190"/>
    <xdr:pic>
      <xdr:nvPicPr>
        <xdr:cNvPr id="46" name="Picture 45">
          <a:extLst>
            <a:ext uri="{FF2B5EF4-FFF2-40B4-BE49-F238E27FC236}">
              <a16:creationId xmlns:a16="http://schemas.microsoft.com/office/drawing/2014/main" id="{3E80818B-6CB7-4933-AADE-A2A34D6EB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15500" y="1197292500"/>
          <a:ext cx="86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1658</xdr:row>
      <xdr:rowOff>0</xdr:rowOff>
    </xdr:from>
    <xdr:ext cx="5085714" cy="2495238"/>
    <xdr:pic>
      <xdr:nvPicPr>
        <xdr:cNvPr id="47" name="Picture 46">
          <a:extLst>
            <a:ext uri="{FF2B5EF4-FFF2-40B4-BE49-F238E27FC236}">
              <a16:creationId xmlns:a16="http://schemas.microsoft.com/office/drawing/2014/main" id="{1B2EE300-2782-4B7D-9448-D41B92B18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1230058500"/>
          <a:ext cx="5085714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1712</xdr:row>
      <xdr:rowOff>0</xdr:rowOff>
    </xdr:from>
    <xdr:ext cx="5628571" cy="2523809"/>
    <xdr:pic>
      <xdr:nvPicPr>
        <xdr:cNvPr id="48" name="Picture 47">
          <a:extLst>
            <a:ext uri="{FF2B5EF4-FFF2-40B4-BE49-F238E27FC236}">
              <a16:creationId xmlns:a16="http://schemas.microsoft.com/office/drawing/2014/main" id="{06D0B221-8788-4F89-B18F-B7A801BC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00" y="1240345500"/>
          <a:ext cx="5628571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1766</xdr:row>
      <xdr:rowOff>0</xdr:rowOff>
    </xdr:from>
    <xdr:ext cx="5076190" cy="1809524"/>
    <xdr:pic>
      <xdr:nvPicPr>
        <xdr:cNvPr id="49" name="Picture 48">
          <a:extLst>
            <a:ext uri="{FF2B5EF4-FFF2-40B4-BE49-F238E27FC236}">
              <a16:creationId xmlns:a16="http://schemas.microsoft.com/office/drawing/2014/main" id="{8E942B62-9786-4FC7-8CBC-40324CBCD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" y="1260919500"/>
          <a:ext cx="5076190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1816</xdr:row>
      <xdr:rowOff>0</xdr:rowOff>
    </xdr:from>
    <xdr:ext cx="5514286" cy="2333333"/>
    <xdr:pic>
      <xdr:nvPicPr>
        <xdr:cNvPr id="50" name="Picture 49">
          <a:extLst>
            <a:ext uri="{FF2B5EF4-FFF2-40B4-BE49-F238E27FC236}">
              <a16:creationId xmlns:a16="http://schemas.microsoft.com/office/drawing/2014/main" id="{A47E182F-6F9C-4284-9041-E3661502F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52500" y="1260919500"/>
          <a:ext cx="5514286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1872</xdr:row>
      <xdr:rowOff>0</xdr:rowOff>
    </xdr:from>
    <xdr:ext cx="6438095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8EE4217A-25B8-4C7E-929E-73283EA76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52500" y="1306258500"/>
          <a:ext cx="6438095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1882</xdr:row>
      <xdr:rowOff>0</xdr:rowOff>
    </xdr:from>
    <xdr:ext cx="6390476" cy="2676190"/>
    <xdr:pic>
      <xdr:nvPicPr>
        <xdr:cNvPr id="52" name="Picture 51">
          <a:extLst>
            <a:ext uri="{FF2B5EF4-FFF2-40B4-BE49-F238E27FC236}">
              <a16:creationId xmlns:a16="http://schemas.microsoft.com/office/drawing/2014/main" id="{B1C2AADB-C907-4D49-BB33-0CD220F7F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52500" y="1308163500"/>
          <a:ext cx="6390476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1961</xdr:row>
      <xdr:rowOff>0</xdr:rowOff>
    </xdr:from>
    <xdr:ext cx="6428571" cy="2209524"/>
    <xdr:pic>
      <xdr:nvPicPr>
        <xdr:cNvPr id="53" name="Picture 52">
          <a:extLst>
            <a:ext uri="{FF2B5EF4-FFF2-40B4-BE49-F238E27FC236}">
              <a16:creationId xmlns:a16="http://schemas.microsoft.com/office/drawing/2014/main" id="{D87478D9-88EB-4DD7-B988-8F57C804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52500" y="1321689000"/>
          <a:ext cx="6428571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1973</xdr:row>
      <xdr:rowOff>0</xdr:rowOff>
    </xdr:from>
    <xdr:ext cx="6409524" cy="2304762"/>
    <xdr:pic>
      <xdr:nvPicPr>
        <xdr:cNvPr id="54" name="Picture 53">
          <a:extLst>
            <a:ext uri="{FF2B5EF4-FFF2-40B4-BE49-F238E27FC236}">
              <a16:creationId xmlns:a16="http://schemas.microsoft.com/office/drawing/2014/main" id="{C970C895-FFA3-451F-835B-919147DB8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2500" y="1323975000"/>
          <a:ext cx="6409524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1986</xdr:row>
      <xdr:rowOff>0</xdr:rowOff>
    </xdr:from>
    <xdr:ext cx="6380952" cy="1761905"/>
    <xdr:pic>
      <xdr:nvPicPr>
        <xdr:cNvPr id="55" name="Picture 54">
          <a:extLst>
            <a:ext uri="{FF2B5EF4-FFF2-40B4-BE49-F238E27FC236}">
              <a16:creationId xmlns:a16="http://schemas.microsoft.com/office/drawing/2014/main" id="{BFEB9FD8-CB9B-427E-9929-E40AC817B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52500" y="1326451500"/>
          <a:ext cx="6380952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2054</xdr:row>
      <xdr:rowOff>0</xdr:rowOff>
    </xdr:from>
    <xdr:ext cx="5476190" cy="2552381"/>
    <xdr:pic>
      <xdr:nvPicPr>
        <xdr:cNvPr id="56" name="Picture 55">
          <a:extLst>
            <a:ext uri="{FF2B5EF4-FFF2-40B4-BE49-F238E27FC236}">
              <a16:creationId xmlns:a16="http://schemas.microsoft.com/office/drawing/2014/main" id="{FB4A5825-CA1E-4E7F-AC81-7A5DCC7B4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52500" y="1715643000"/>
          <a:ext cx="54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2131</xdr:row>
      <xdr:rowOff>0</xdr:rowOff>
    </xdr:from>
    <xdr:ext cx="5419048" cy="2123810"/>
    <xdr:pic>
      <xdr:nvPicPr>
        <xdr:cNvPr id="57" name="Picture 56">
          <a:extLst>
            <a:ext uri="{FF2B5EF4-FFF2-40B4-BE49-F238E27FC236}">
              <a16:creationId xmlns:a16="http://schemas.microsoft.com/office/drawing/2014/main" id="{34972946-5495-4E4A-B1B8-AC00A2B9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2500" y="1815846000"/>
          <a:ext cx="5419048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2144</xdr:row>
      <xdr:rowOff>0</xdr:rowOff>
    </xdr:from>
    <xdr:ext cx="6333333" cy="2247619"/>
    <xdr:pic>
      <xdr:nvPicPr>
        <xdr:cNvPr id="58" name="Picture 57">
          <a:extLst>
            <a:ext uri="{FF2B5EF4-FFF2-40B4-BE49-F238E27FC236}">
              <a16:creationId xmlns:a16="http://schemas.microsoft.com/office/drawing/2014/main" id="{F534EAC1-8760-4F99-B403-47F37DAD4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52500" y="1818322500"/>
          <a:ext cx="6333333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2158</xdr:row>
      <xdr:rowOff>0</xdr:rowOff>
    </xdr:from>
    <xdr:ext cx="5495238" cy="2285714"/>
    <xdr:pic>
      <xdr:nvPicPr>
        <xdr:cNvPr id="59" name="Picture 58">
          <a:extLst>
            <a:ext uri="{FF2B5EF4-FFF2-40B4-BE49-F238E27FC236}">
              <a16:creationId xmlns:a16="http://schemas.microsoft.com/office/drawing/2014/main" id="{4587FBD4-2E15-4F47-8585-07162222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52500" y="1820989500"/>
          <a:ext cx="5495238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2179</xdr:row>
      <xdr:rowOff>0</xdr:rowOff>
    </xdr:from>
    <xdr:ext cx="5190476" cy="885714"/>
    <xdr:pic>
      <xdr:nvPicPr>
        <xdr:cNvPr id="60" name="Picture 59">
          <a:extLst>
            <a:ext uri="{FF2B5EF4-FFF2-40B4-BE49-F238E27FC236}">
              <a16:creationId xmlns:a16="http://schemas.microsoft.com/office/drawing/2014/main" id="{033EC04A-588D-4470-84FB-1B61F19CB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2500" y="1928812500"/>
          <a:ext cx="519047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2187</xdr:row>
      <xdr:rowOff>0</xdr:rowOff>
    </xdr:from>
    <xdr:ext cx="115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AACDCE3F-B61F-4CBF-AD81-B0066E179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0" y="1930336500"/>
          <a:ext cx="115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2206</xdr:row>
      <xdr:rowOff>0</xdr:rowOff>
    </xdr:from>
    <xdr:ext cx="11438095" cy="523810"/>
    <xdr:pic>
      <xdr:nvPicPr>
        <xdr:cNvPr id="62" name="Picture 61">
          <a:extLst>
            <a:ext uri="{FF2B5EF4-FFF2-40B4-BE49-F238E27FC236}">
              <a16:creationId xmlns:a16="http://schemas.microsoft.com/office/drawing/2014/main" id="{5C717C3A-F778-4F79-A003-9BB03D33C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0" y="1933956000"/>
          <a:ext cx="114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2224</xdr:row>
      <xdr:rowOff>0</xdr:rowOff>
    </xdr:from>
    <xdr:ext cx="5076190" cy="1295238"/>
    <xdr:pic>
      <xdr:nvPicPr>
        <xdr:cNvPr id="63" name="Picture 62">
          <a:extLst>
            <a:ext uri="{FF2B5EF4-FFF2-40B4-BE49-F238E27FC236}">
              <a16:creationId xmlns:a16="http://schemas.microsoft.com/office/drawing/2014/main" id="{2D4BFFB0-0BB1-4252-8AEE-82D98BF0D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52500" y="1937385000"/>
          <a:ext cx="5076190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2273</xdr:row>
      <xdr:rowOff>0</xdr:rowOff>
    </xdr:from>
    <xdr:ext cx="2742857" cy="1733333"/>
    <xdr:pic>
      <xdr:nvPicPr>
        <xdr:cNvPr id="64" name="Picture 63">
          <a:extLst>
            <a:ext uri="{FF2B5EF4-FFF2-40B4-BE49-F238E27FC236}">
              <a16:creationId xmlns:a16="http://schemas.microsoft.com/office/drawing/2014/main" id="{28AA0BEB-BEAF-45D6-93C0-5A4D834F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52500" y="2020633500"/>
          <a:ext cx="274285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2355</xdr:row>
      <xdr:rowOff>0</xdr:rowOff>
    </xdr:from>
    <xdr:ext cx="5895238" cy="9971428"/>
    <xdr:pic>
      <xdr:nvPicPr>
        <xdr:cNvPr id="65" name="Picture 64">
          <a:extLst>
            <a:ext uri="{FF2B5EF4-FFF2-40B4-BE49-F238E27FC236}">
              <a16:creationId xmlns:a16="http://schemas.microsoft.com/office/drawing/2014/main" id="{A3394012-80E4-4E7E-AF95-7CFCB8083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0" y="2036254500"/>
          <a:ext cx="5895238" cy="9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2355</xdr:row>
      <xdr:rowOff>0</xdr:rowOff>
    </xdr:from>
    <xdr:ext cx="16953255" cy="9536206"/>
    <xdr:pic>
      <xdr:nvPicPr>
        <xdr:cNvPr id="66" name="Picture 65">
          <a:extLst>
            <a:ext uri="{FF2B5EF4-FFF2-40B4-BE49-F238E27FC236}">
              <a16:creationId xmlns:a16="http://schemas.microsoft.com/office/drawing/2014/main" id="{1A88310B-B593-484C-B2A0-E3F24628C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2036254500"/>
          <a:ext cx="16953255" cy="9536206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39</xdr:col>
      <xdr:colOff>11207</xdr:colOff>
      <xdr:row>2356</xdr:row>
      <xdr:rowOff>0</xdr:rowOff>
    </xdr:from>
    <xdr:ext cx="17005714" cy="9565714"/>
    <xdr:pic>
      <xdr:nvPicPr>
        <xdr:cNvPr id="67" name="Picture 66">
          <a:extLst>
            <a:ext uri="{FF2B5EF4-FFF2-40B4-BE49-F238E27FC236}">
              <a16:creationId xmlns:a16="http://schemas.microsoft.com/office/drawing/2014/main" id="{D1AE691D-0029-44BF-8E22-B64127C76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440707" y="2036445000"/>
          <a:ext cx="17005714" cy="956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2410</xdr:row>
      <xdr:rowOff>0</xdr:rowOff>
    </xdr:from>
    <xdr:ext cx="3390476" cy="2095238"/>
    <xdr:pic>
      <xdr:nvPicPr>
        <xdr:cNvPr id="68" name="Picture 67">
          <a:extLst>
            <a:ext uri="{FF2B5EF4-FFF2-40B4-BE49-F238E27FC236}">
              <a16:creationId xmlns:a16="http://schemas.microsoft.com/office/drawing/2014/main" id="{D19AD0D0-92B9-4C07-9B16-BE54C18B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52500" y="2046732000"/>
          <a:ext cx="3390476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0</xdr:colOff>
      <xdr:row>2412</xdr:row>
      <xdr:rowOff>0</xdr:rowOff>
    </xdr:from>
    <xdr:ext cx="4961905" cy="695238"/>
    <xdr:pic>
      <xdr:nvPicPr>
        <xdr:cNvPr id="69" name="Picture 68">
          <a:extLst>
            <a:ext uri="{FF2B5EF4-FFF2-40B4-BE49-F238E27FC236}">
              <a16:creationId xmlns:a16="http://schemas.microsoft.com/office/drawing/2014/main" id="{2F2E4227-0B92-4117-8D06-1043324C8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668000" y="2047113000"/>
          <a:ext cx="496190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2462</xdr:row>
      <xdr:rowOff>0</xdr:rowOff>
    </xdr:from>
    <xdr:ext cx="7419048" cy="15952381"/>
    <xdr:pic>
      <xdr:nvPicPr>
        <xdr:cNvPr id="70" name="Picture 69">
          <a:extLst>
            <a:ext uri="{FF2B5EF4-FFF2-40B4-BE49-F238E27FC236}">
              <a16:creationId xmlns:a16="http://schemas.microsoft.com/office/drawing/2014/main" id="{2FCA6E5F-EB87-40A0-BF69-FE8A06763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52500" y="2056638000"/>
          <a:ext cx="7419048" cy="1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0</xdr:colOff>
      <xdr:row>2422</xdr:row>
      <xdr:rowOff>0</xdr:rowOff>
    </xdr:from>
    <xdr:ext cx="12904762" cy="15761905"/>
    <xdr:pic>
      <xdr:nvPicPr>
        <xdr:cNvPr id="71" name="Picture 70">
          <a:extLst>
            <a:ext uri="{FF2B5EF4-FFF2-40B4-BE49-F238E27FC236}">
              <a16:creationId xmlns:a16="http://schemas.microsoft.com/office/drawing/2014/main" id="{FDDE231C-DAB3-404A-9D75-C97CA252A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763000" y="2049018000"/>
          <a:ext cx="12904762" cy="1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116</xdr:col>
      <xdr:colOff>0</xdr:colOff>
      <xdr:row>2422</xdr:row>
      <xdr:rowOff>0</xdr:rowOff>
    </xdr:from>
    <xdr:ext cx="12904762" cy="21485714"/>
    <xdr:pic>
      <xdr:nvPicPr>
        <xdr:cNvPr id="72" name="Picture 71">
          <a:extLst>
            <a:ext uri="{FF2B5EF4-FFF2-40B4-BE49-F238E27FC236}">
              <a16:creationId xmlns:a16="http://schemas.microsoft.com/office/drawing/2014/main" id="{975E3A92-4EE6-4674-B30C-81EDADE6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098000" y="2049018000"/>
          <a:ext cx="12904762" cy="2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34</xdr:col>
      <xdr:colOff>0</xdr:colOff>
      <xdr:row>2547</xdr:row>
      <xdr:rowOff>0</xdr:rowOff>
    </xdr:from>
    <xdr:to>
      <xdr:col>101</xdr:col>
      <xdr:colOff>141262</xdr:colOff>
      <xdr:row>2604</xdr:row>
      <xdr:rowOff>84357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1631CFEB-BCEA-4D80-86B1-0EAD54441A0E}"/>
            </a:ext>
          </a:extLst>
        </xdr:cNvPr>
        <xdr:cNvGrpSpPr/>
      </xdr:nvGrpSpPr>
      <xdr:grpSpPr>
        <a:xfrm>
          <a:off x="6477000" y="485203500"/>
          <a:ext cx="12904762" cy="10942857"/>
          <a:chOff x="6667500" y="2384869500"/>
          <a:chExt cx="12904762" cy="10942857"/>
        </a:xfrm>
      </xdr:grpSpPr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51D22B67-C396-B401-0A90-3E2E8E8B43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2"/>
          <a:stretch>
            <a:fillRect/>
          </a:stretch>
        </xdr:blipFill>
        <xdr:spPr>
          <a:xfrm>
            <a:off x="6667500" y="2384869500"/>
            <a:ext cx="12904762" cy="109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D181C616-7BE9-BF37-20DA-F93D60FB3728}"/>
              </a:ext>
            </a:extLst>
          </xdr:cNvPr>
          <xdr:cNvSpPr/>
        </xdr:nvSpPr>
        <xdr:spPr>
          <a:xfrm>
            <a:off x="12729884" y="2388780352"/>
            <a:ext cx="1848970" cy="1008529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2618</xdr:row>
      <xdr:rowOff>0</xdr:rowOff>
    </xdr:from>
    <xdr:ext cx="6533333" cy="2542857"/>
    <xdr:pic>
      <xdr:nvPicPr>
        <xdr:cNvPr id="76" name="Picture 75">
          <a:extLst>
            <a:ext uri="{FF2B5EF4-FFF2-40B4-BE49-F238E27FC236}">
              <a16:creationId xmlns:a16="http://schemas.microsoft.com/office/drawing/2014/main" id="{7B7FBBDD-A0FF-4B5E-910F-C995EEFCB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00" y="21431250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2670</xdr:row>
      <xdr:rowOff>0</xdr:rowOff>
    </xdr:from>
    <xdr:to>
      <xdr:col>93</xdr:col>
      <xdr:colOff>103094</xdr:colOff>
      <xdr:row>2768</xdr:row>
      <xdr:rowOff>111952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35F266D7-0D67-444D-B07D-BD7D5B990EEC}"/>
            </a:ext>
          </a:extLst>
        </xdr:cNvPr>
        <xdr:cNvGrpSpPr/>
      </xdr:nvGrpSpPr>
      <xdr:grpSpPr>
        <a:xfrm>
          <a:off x="952500" y="508635000"/>
          <a:ext cx="16867094" cy="18780952"/>
          <a:chOff x="1143000" y="2549461500"/>
          <a:chExt cx="16867094" cy="18780952"/>
        </a:xfrm>
      </xdr:grpSpPr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B0BE23A7-83E2-0009-0B1D-0A7DA3A5D5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4"/>
          <a:stretch>
            <a:fillRect/>
          </a:stretch>
        </xdr:blipFill>
        <xdr:spPr>
          <a:xfrm>
            <a:off x="1143000" y="2549461500"/>
            <a:ext cx="14485714" cy="187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5190F95B-2560-7FE5-03EF-D87E0638F692}"/>
              </a:ext>
            </a:extLst>
          </xdr:cNvPr>
          <xdr:cNvSpPr/>
        </xdr:nvSpPr>
        <xdr:spPr>
          <a:xfrm>
            <a:off x="14276294" y="2562953382"/>
            <a:ext cx="3733800" cy="503144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8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Masih belum sesuai...!!!</a:t>
            </a:r>
          </a:p>
        </xdr:txBody>
      </xdr:sp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509680E7-E7A4-90AC-5260-CF88BDF0FA2A}"/>
              </a:ext>
            </a:extLst>
          </xdr:cNvPr>
          <xdr:cNvSpPr/>
        </xdr:nvSpPr>
        <xdr:spPr>
          <a:xfrm>
            <a:off x="11508441" y="2564488588"/>
            <a:ext cx="3238500" cy="616324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81" name="Straight Arrow Connector 80">
            <a:extLst>
              <a:ext uri="{FF2B5EF4-FFF2-40B4-BE49-F238E27FC236}">
                <a16:creationId xmlns:a16="http://schemas.microsoft.com/office/drawing/2014/main" id="{98E127DF-BEA5-7565-7EB9-CDFAADDAC465}"/>
              </a:ext>
            </a:extLst>
          </xdr:cNvPr>
          <xdr:cNvCxnSpPr>
            <a:stCxn id="80" idx="0"/>
            <a:endCxn id="79" idx="1"/>
          </xdr:cNvCxnSpPr>
        </xdr:nvCxnSpPr>
        <xdr:spPr>
          <a:xfrm flipV="1">
            <a:off x="13127691" y="2563204954"/>
            <a:ext cx="1148603" cy="1283634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5</xdr:col>
      <xdr:colOff>0</xdr:colOff>
      <xdr:row>2777</xdr:row>
      <xdr:rowOff>0</xdr:rowOff>
    </xdr:from>
    <xdr:ext cx="6533333" cy="2542857"/>
    <xdr:pic>
      <xdr:nvPicPr>
        <xdr:cNvPr id="82" name="Picture 81">
          <a:extLst>
            <a:ext uri="{FF2B5EF4-FFF2-40B4-BE49-F238E27FC236}">
              <a16:creationId xmlns:a16="http://schemas.microsoft.com/office/drawing/2014/main" id="{E0844C99-D2DC-4156-ACFD-214848E3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52500" y="21734145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2814</xdr:row>
      <xdr:rowOff>0</xdr:rowOff>
    </xdr:from>
    <xdr:to>
      <xdr:col>79</xdr:col>
      <xdr:colOff>122047</xdr:colOff>
      <xdr:row>2932</xdr:row>
      <xdr:rowOff>6714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61B6A0E0-4D85-4808-A048-6F815AB38A8C}"/>
            </a:ext>
          </a:extLst>
        </xdr:cNvPr>
        <xdr:cNvGrpSpPr/>
      </xdr:nvGrpSpPr>
      <xdr:grpSpPr>
        <a:xfrm>
          <a:off x="952500" y="536067000"/>
          <a:ext cx="14219047" cy="22485714"/>
          <a:chOff x="1143000" y="2582418000"/>
          <a:chExt cx="14219047" cy="22485714"/>
        </a:xfrm>
      </xdr:grpSpPr>
      <xdr:pic>
        <xdr:nvPicPr>
          <xdr:cNvPr id="84" name="Picture 83">
            <a:extLst>
              <a:ext uri="{FF2B5EF4-FFF2-40B4-BE49-F238E27FC236}">
                <a16:creationId xmlns:a16="http://schemas.microsoft.com/office/drawing/2014/main" id="{4C446CC6-9FA7-C021-2322-0D230B0663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/>
          <a:stretch>
            <a:fillRect/>
          </a:stretch>
        </xdr:blipFill>
        <xdr:spPr>
          <a:xfrm>
            <a:off x="1143000" y="2582418000"/>
            <a:ext cx="14219047" cy="224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7AD14B9A-2BC0-1C78-6A8A-C45578479FB6}"/>
              </a:ext>
            </a:extLst>
          </xdr:cNvPr>
          <xdr:cNvSpPr/>
        </xdr:nvSpPr>
        <xdr:spPr>
          <a:xfrm>
            <a:off x="12920382" y="2597904530"/>
            <a:ext cx="1535207" cy="481852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EA05B832-A7EF-9685-054A-C0B7F02C6C5A}"/>
              </a:ext>
            </a:extLst>
          </xdr:cNvPr>
          <xdr:cNvSpPr/>
        </xdr:nvSpPr>
        <xdr:spPr>
          <a:xfrm>
            <a:off x="11313459" y="2602225517"/>
            <a:ext cx="2088776" cy="710453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2940</xdr:row>
      <xdr:rowOff>0</xdr:rowOff>
    </xdr:from>
    <xdr:ext cx="6323809" cy="1752381"/>
    <xdr:pic>
      <xdr:nvPicPr>
        <xdr:cNvPr id="87" name="Picture 86">
          <a:extLst>
            <a:ext uri="{FF2B5EF4-FFF2-40B4-BE49-F238E27FC236}">
              <a16:creationId xmlns:a16="http://schemas.microsoft.com/office/drawing/2014/main" id="{2A3E22E2-537D-4EBA-B740-2D7F3655D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52500" y="21566505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2950</xdr:row>
      <xdr:rowOff>0</xdr:rowOff>
    </xdr:from>
    <xdr:ext cx="6314286" cy="2904762"/>
    <xdr:pic>
      <xdr:nvPicPr>
        <xdr:cNvPr id="88" name="Picture 87">
          <a:extLst>
            <a:ext uri="{FF2B5EF4-FFF2-40B4-BE49-F238E27FC236}">
              <a16:creationId xmlns:a16="http://schemas.microsoft.com/office/drawing/2014/main" id="{4EA323F1-9FC3-401D-9C5C-065EFE43F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52500" y="2158555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2966</xdr:row>
      <xdr:rowOff>0</xdr:rowOff>
    </xdr:from>
    <xdr:ext cx="5628571" cy="2942857"/>
    <xdr:pic>
      <xdr:nvPicPr>
        <xdr:cNvPr id="89" name="Picture 88">
          <a:extLst>
            <a:ext uri="{FF2B5EF4-FFF2-40B4-BE49-F238E27FC236}">
              <a16:creationId xmlns:a16="http://schemas.microsoft.com/office/drawing/2014/main" id="{D88965C0-1F61-4121-825E-6A644F6F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52500" y="2161603500"/>
          <a:ext cx="5628571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2998</xdr:row>
      <xdr:rowOff>0</xdr:rowOff>
    </xdr:from>
    <xdr:ext cx="5238095" cy="2409524"/>
    <xdr:pic>
      <xdr:nvPicPr>
        <xdr:cNvPr id="90" name="Picture 89">
          <a:extLst>
            <a:ext uri="{FF2B5EF4-FFF2-40B4-BE49-F238E27FC236}">
              <a16:creationId xmlns:a16="http://schemas.microsoft.com/office/drawing/2014/main" id="{B495F9CC-5B66-4F5C-A74D-39F6433A8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52500" y="2167699500"/>
          <a:ext cx="52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2984</xdr:row>
      <xdr:rowOff>0</xdr:rowOff>
    </xdr:from>
    <xdr:ext cx="7390476" cy="2466667"/>
    <xdr:pic>
      <xdr:nvPicPr>
        <xdr:cNvPr id="91" name="Picture 90">
          <a:extLst>
            <a:ext uri="{FF2B5EF4-FFF2-40B4-BE49-F238E27FC236}">
              <a16:creationId xmlns:a16="http://schemas.microsoft.com/office/drawing/2014/main" id="{E0A76E0D-AC6F-4091-9F98-04DCF1CDE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52500" y="2165032500"/>
          <a:ext cx="7390476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3021</xdr:row>
      <xdr:rowOff>0</xdr:rowOff>
    </xdr:from>
    <xdr:ext cx="6580952" cy="3733333"/>
    <xdr:pic>
      <xdr:nvPicPr>
        <xdr:cNvPr id="92" name="Picture 91">
          <a:extLst>
            <a:ext uri="{FF2B5EF4-FFF2-40B4-BE49-F238E27FC236}">
              <a16:creationId xmlns:a16="http://schemas.microsoft.com/office/drawing/2014/main" id="{91814218-97EB-4F18-98EC-D3BDECFEC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52500" y="2161794000"/>
          <a:ext cx="6580952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3048</xdr:row>
      <xdr:rowOff>0</xdr:rowOff>
    </xdr:from>
    <xdr:ext cx="6295238" cy="1628571"/>
    <xdr:pic>
      <xdr:nvPicPr>
        <xdr:cNvPr id="93" name="Picture 92">
          <a:extLst>
            <a:ext uri="{FF2B5EF4-FFF2-40B4-BE49-F238E27FC236}">
              <a16:creationId xmlns:a16="http://schemas.microsoft.com/office/drawing/2014/main" id="{4C6C0A4E-FFC0-48FF-9859-D9BCF585B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952500" y="2179320000"/>
          <a:ext cx="629523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3121</xdr:row>
      <xdr:rowOff>0</xdr:rowOff>
    </xdr:from>
    <xdr:ext cx="12209524" cy="7923809"/>
    <xdr:pic>
      <xdr:nvPicPr>
        <xdr:cNvPr id="94" name="Picture 93">
          <a:extLst>
            <a:ext uri="{FF2B5EF4-FFF2-40B4-BE49-F238E27FC236}">
              <a16:creationId xmlns:a16="http://schemas.microsoft.com/office/drawing/2014/main" id="{8AB6ABAE-1623-4A74-9756-FE8AA23A0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52500" y="2193226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71</xdr:col>
      <xdr:colOff>0</xdr:colOff>
      <xdr:row>3121</xdr:row>
      <xdr:rowOff>0</xdr:rowOff>
    </xdr:from>
    <xdr:ext cx="12209524" cy="7923809"/>
    <xdr:pic>
      <xdr:nvPicPr>
        <xdr:cNvPr id="95" name="Picture 94">
          <a:extLst>
            <a:ext uri="{FF2B5EF4-FFF2-40B4-BE49-F238E27FC236}">
              <a16:creationId xmlns:a16="http://schemas.microsoft.com/office/drawing/2014/main" id="{37AA2340-D637-45B3-BF60-E7529C170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525500" y="2193226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3171</xdr:row>
      <xdr:rowOff>0</xdr:rowOff>
    </xdr:from>
    <xdr:ext cx="6542857" cy="2209524"/>
    <xdr:pic>
      <xdr:nvPicPr>
        <xdr:cNvPr id="96" name="Picture 95">
          <a:extLst>
            <a:ext uri="{FF2B5EF4-FFF2-40B4-BE49-F238E27FC236}">
              <a16:creationId xmlns:a16="http://schemas.microsoft.com/office/drawing/2014/main" id="{7D50C637-4408-42D5-843F-F3BE0BD2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52500" y="2200846500"/>
          <a:ext cx="6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3265</xdr:row>
      <xdr:rowOff>0</xdr:rowOff>
    </xdr:from>
    <xdr:ext cx="6190476" cy="1038095"/>
    <xdr:pic>
      <xdr:nvPicPr>
        <xdr:cNvPr id="97" name="Picture 96">
          <a:extLst>
            <a:ext uri="{FF2B5EF4-FFF2-40B4-BE49-F238E27FC236}">
              <a16:creationId xmlns:a16="http://schemas.microsoft.com/office/drawing/2014/main" id="{0F50FA63-BDE4-415F-8200-7897822B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477000" y="2218753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69</xdr:col>
      <xdr:colOff>0</xdr:colOff>
      <xdr:row>3265</xdr:row>
      <xdr:rowOff>0</xdr:rowOff>
    </xdr:from>
    <xdr:ext cx="6190476" cy="1038095"/>
    <xdr:pic>
      <xdr:nvPicPr>
        <xdr:cNvPr id="98" name="Picture 97">
          <a:extLst>
            <a:ext uri="{FF2B5EF4-FFF2-40B4-BE49-F238E27FC236}">
              <a16:creationId xmlns:a16="http://schemas.microsoft.com/office/drawing/2014/main" id="{C3DE7FF8-8AC2-468E-8AA7-778ED560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144500" y="2218753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64</xdr:col>
      <xdr:colOff>134470</xdr:colOff>
      <xdr:row>3263</xdr:row>
      <xdr:rowOff>179294</xdr:rowOff>
    </xdr:from>
    <xdr:to>
      <xdr:col>69</xdr:col>
      <xdr:colOff>182096</xdr:colOff>
      <xdr:row>3271</xdr:row>
      <xdr:rowOff>169769</xdr:rowOff>
    </xdr:to>
    <xdr:sp macro="" textlink="">
      <xdr:nvSpPr>
        <xdr:cNvPr id="99" name="Arrow: Right 98">
          <a:extLst>
            <a:ext uri="{FF2B5EF4-FFF2-40B4-BE49-F238E27FC236}">
              <a16:creationId xmlns:a16="http://schemas.microsoft.com/office/drawing/2014/main" id="{F12E9BBD-0AE8-4133-9E0C-025A4C657EA7}"/>
            </a:ext>
          </a:extLst>
        </xdr:cNvPr>
        <xdr:cNvSpPr/>
      </xdr:nvSpPr>
      <xdr:spPr>
        <a:xfrm>
          <a:off x="12326470" y="2218551794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0</xdr:colOff>
      <xdr:row>3346</xdr:row>
      <xdr:rowOff>0</xdr:rowOff>
    </xdr:from>
    <xdr:ext cx="7438095" cy="2380952"/>
    <xdr:pic>
      <xdr:nvPicPr>
        <xdr:cNvPr id="100" name="Picture 99">
          <a:extLst>
            <a:ext uri="{FF2B5EF4-FFF2-40B4-BE49-F238E27FC236}">
              <a16:creationId xmlns:a16="http://schemas.microsoft.com/office/drawing/2014/main" id="{BC79A1B6-54BE-4A27-A128-9BD7D87F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00" y="2234184000"/>
          <a:ext cx="7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3368</xdr:row>
      <xdr:rowOff>0</xdr:rowOff>
    </xdr:from>
    <xdr:ext cx="6523809" cy="3076190"/>
    <xdr:pic>
      <xdr:nvPicPr>
        <xdr:cNvPr id="101" name="Picture 100">
          <a:extLst>
            <a:ext uri="{FF2B5EF4-FFF2-40B4-BE49-F238E27FC236}">
              <a16:creationId xmlns:a16="http://schemas.microsoft.com/office/drawing/2014/main" id="{6AFD7EC9-3B02-4821-BBE4-421453CAA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52500" y="2209228500"/>
          <a:ext cx="6523809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3387</xdr:row>
      <xdr:rowOff>0</xdr:rowOff>
    </xdr:from>
    <xdr:ext cx="5352381" cy="2438095"/>
    <xdr:pic>
      <xdr:nvPicPr>
        <xdr:cNvPr id="102" name="Picture 101">
          <a:extLst>
            <a:ext uri="{FF2B5EF4-FFF2-40B4-BE49-F238E27FC236}">
              <a16:creationId xmlns:a16="http://schemas.microsoft.com/office/drawing/2014/main" id="{C8687386-2496-4E2E-AE28-2E3A7C591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52500" y="2212848000"/>
          <a:ext cx="5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3516</xdr:row>
      <xdr:rowOff>0</xdr:rowOff>
    </xdr:from>
    <xdr:ext cx="8971428" cy="1314286"/>
    <xdr:pic>
      <xdr:nvPicPr>
        <xdr:cNvPr id="103" name="Picture 102">
          <a:extLst>
            <a:ext uri="{FF2B5EF4-FFF2-40B4-BE49-F238E27FC236}">
              <a16:creationId xmlns:a16="http://schemas.microsoft.com/office/drawing/2014/main" id="{08D24663-F03F-4940-A0D6-EB199A8D0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477000" y="2329243500"/>
          <a:ext cx="897142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3545</xdr:row>
      <xdr:rowOff>0</xdr:rowOff>
    </xdr:from>
    <xdr:ext cx="7380952" cy="2200000"/>
    <xdr:pic>
      <xdr:nvPicPr>
        <xdr:cNvPr id="104" name="Picture 103">
          <a:extLst>
            <a:ext uri="{FF2B5EF4-FFF2-40B4-BE49-F238E27FC236}">
              <a16:creationId xmlns:a16="http://schemas.microsoft.com/office/drawing/2014/main" id="{17E32B48-E14E-4CE9-908B-495A81391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52500" y="2334768000"/>
          <a:ext cx="7380952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3566</xdr:row>
      <xdr:rowOff>0</xdr:rowOff>
    </xdr:from>
    <xdr:ext cx="6476190" cy="1590476"/>
    <xdr:pic>
      <xdr:nvPicPr>
        <xdr:cNvPr id="105" name="Picture 104">
          <a:extLst>
            <a:ext uri="{FF2B5EF4-FFF2-40B4-BE49-F238E27FC236}">
              <a16:creationId xmlns:a16="http://schemas.microsoft.com/office/drawing/2014/main" id="{65F8530C-1FCD-41E5-B755-730D2308B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52500" y="2340864000"/>
          <a:ext cx="6476190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3575</xdr:row>
      <xdr:rowOff>0</xdr:rowOff>
    </xdr:from>
    <xdr:ext cx="8019048" cy="1076190"/>
    <xdr:pic>
      <xdr:nvPicPr>
        <xdr:cNvPr id="106" name="Picture 105">
          <a:extLst>
            <a:ext uri="{FF2B5EF4-FFF2-40B4-BE49-F238E27FC236}">
              <a16:creationId xmlns:a16="http://schemas.microsoft.com/office/drawing/2014/main" id="{9870CB5B-CC63-4DA3-BCD9-1D936244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477000" y="2342578500"/>
          <a:ext cx="8019048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3604</xdr:row>
      <xdr:rowOff>0</xdr:rowOff>
    </xdr:from>
    <xdr:ext cx="5533333" cy="2219048"/>
    <xdr:pic>
      <xdr:nvPicPr>
        <xdr:cNvPr id="107" name="Picture 106">
          <a:extLst>
            <a:ext uri="{FF2B5EF4-FFF2-40B4-BE49-F238E27FC236}">
              <a16:creationId xmlns:a16="http://schemas.microsoft.com/office/drawing/2014/main" id="{788190F4-7B9B-4A5E-8BF6-507F93E9E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952500" y="2348103000"/>
          <a:ext cx="553333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3622</xdr:row>
      <xdr:rowOff>0</xdr:rowOff>
    </xdr:from>
    <xdr:ext cx="6428571" cy="1847619"/>
    <xdr:pic>
      <xdr:nvPicPr>
        <xdr:cNvPr id="108" name="Picture 107">
          <a:extLst>
            <a:ext uri="{FF2B5EF4-FFF2-40B4-BE49-F238E27FC236}">
              <a16:creationId xmlns:a16="http://schemas.microsoft.com/office/drawing/2014/main" id="{01A0531A-7436-4CAD-A703-17D410D62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52500" y="2381440500"/>
          <a:ext cx="6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3632</xdr:row>
      <xdr:rowOff>0</xdr:rowOff>
    </xdr:from>
    <xdr:ext cx="5533333" cy="2238095"/>
    <xdr:pic>
      <xdr:nvPicPr>
        <xdr:cNvPr id="109" name="Picture 108">
          <a:extLst>
            <a:ext uri="{FF2B5EF4-FFF2-40B4-BE49-F238E27FC236}">
              <a16:creationId xmlns:a16="http://schemas.microsoft.com/office/drawing/2014/main" id="{693D0290-9AB2-4A24-B783-CD9674B9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00" y="2383345500"/>
          <a:ext cx="5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3644</xdr:row>
      <xdr:rowOff>0</xdr:rowOff>
    </xdr:from>
    <xdr:ext cx="7542857" cy="1304762"/>
    <xdr:pic>
      <xdr:nvPicPr>
        <xdr:cNvPr id="110" name="Picture 109">
          <a:extLst>
            <a:ext uri="{FF2B5EF4-FFF2-40B4-BE49-F238E27FC236}">
              <a16:creationId xmlns:a16="http://schemas.microsoft.com/office/drawing/2014/main" id="{D95B021E-3814-4D9B-9D87-F80E802E9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477000" y="23856315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3673</xdr:row>
      <xdr:rowOff>0</xdr:rowOff>
    </xdr:from>
    <xdr:ext cx="7304762" cy="7847619"/>
    <xdr:pic>
      <xdr:nvPicPr>
        <xdr:cNvPr id="111" name="Picture 110">
          <a:extLst>
            <a:ext uri="{FF2B5EF4-FFF2-40B4-BE49-F238E27FC236}">
              <a16:creationId xmlns:a16="http://schemas.microsoft.com/office/drawing/2014/main" id="{5665FCF4-1DED-4360-9D79-3CD883E93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52500" y="2391156000"/>
          <a:ext cx="7304762" cy="7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3726</xdr:row>
      <xdr:rowOff>0</xdr:rowOff>
    </xdr:from>
    <xdr:ext cx="7990476" cy="2257143"/>
    <xdr:pic>
      <xdr:nvPicPr>
        <xdr:cNvPr id="112" name="Picture 111">
          <a:extLst>
            <a:ext uri="{FF2B5EF4-FFF2-40B4-BE49-F238E27FC236}">
              <a16:creationId xmlns:a16="http://schemas.microsoft.com/office/drawing/2014/main" id="{030BD0D4-92C1-4165-8562-2EBD79F3A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52500" y="2395347000"/>
          <a:ext cx="799047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3750</xdr:row>
      <xdr:rowOff>0</xdr:rowOff>
    </xdr:from>
    <xdr:ext cx="5552381" cy="2533333"/>
    <xdr:pic>
      <xdr:nvPicPr>
        <xdr:cNvPr id="113" name="Picture 112">
          <a:extLst>
            <a:ext uri="{FF2B5EF4-FFF2-40B4-BE49-F238E27FC236}">
              <a16:creationId xmlns:a16="http://schemas.microsoft.com/office/drawing/2014/main" id="{8DB3E99B-6231-4945-8BC4-385C8C588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52500" y="2400871500"/>
          <a:ext cx="55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3764</xdr:row>
      <xdr:rowOff>0</xdr:rowOff>
    </xdr:from>
    <xdr:ext cx="7542857" cy="1304762"/>
    <xdr:pic>
      <xdr:nvPicPr>
        <xdr:cNvPr id="114" name="Picture 113">
          <a:extLst>
            <a:ext uri="{FF2B5EF4-FFF2-40B4-BE49-F238E27FC236}">
              <a16:creationId xmlns:a16="http://schemas.microsoft.com/office/drawing/2014/main" id="{DF9A7F2E-05B6-4FE8-919F-77F4AABC3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477000" y="24035385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3805</xdr:row>
      <xdr:rowOff>0</xdr:rowOff>
    </xdr:from>
    <xdr:ext cx="6523809" cy="1657143"/>
    <xdr:pic>
      <xdr:nvPicPr>
        <xdr:cNvPr id="115" name="Picture 114">
          <a:extLst>
            <a:ext uri="{FF2B5EF4-FFF2-40B4-BE49-F238E27FC236}">
              <a16:creationId xmlns:a16="http://schemas.microsoft.com/office/drawing/2014/main" id="{7C2CC62B-64EF-4E08-8ED8-17C6FFF13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52500" y="2523172500"/>
          <a:ext cx="6523809" cy="1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3876</xdr:row>
      <xdr:rowOff>0</xdr:rowOff>
    </xdr:from>
    <xdr:ext cx="6419048" cy="1542857"/>
    <xdr:pic>
      <xdr:nvPicPr>
        <xdr:cNvPr id="116" name="Picture 115">
          <a:extLst>
            <a:ext uri="{FF2B5EF4-FFF2-40B4-BE49-F238E27FC236}">
              <a16:creationId xmlns:a16="http://schemas.microsoft.com/office/drawing/2014/main" id="{EF5CDD1D-849A-40A9-922D-A83B8076F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2500" y="2569464000"/>
          <a:ext cx="6419048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3932</xdr:row>
      <xdr:rowOff>0</xdr:rowOff>
    </xdr:from>
    <xdr:ext cx="7571428" cy="2161905"/>
    <xdr:pic>
      <xdr:nvPicPr>
        <xdr:cNvPr id="117" name="Picture 116">
          <a:extLst>
            <a:ext uri="{FF2B5EF4-FFF2-40B4-BE49-F238E27FC236}">
              <a16:creationId xmlns:a16="http://schemas.microsoft.com/office/drawing/2014/main" id="{3CFEC824-F03A-46FF-9874-61023F46A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52500" y="2580132000"/>
          <a:ext cx="757142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4006</xdr:row>
      <xdr:rowOff>0</xdr:rowOff>
    </xdr:from>
    <xdr:ext cx="6619048" cy="3161905"/>
    <xdr:pic>
      <xdr:nvPicPr>
        <xdr:cNvPr id="118" name="Picture 117">
          <a:extLst>
            <a:ext uri="{FF2B5EF4-FFF2-40B4-BE49-F238E27FC236}">
              <a16:creationId xmlns:a16="http://schemas.microsoft.com/office/drawing/2014/main" id="{27F8905B-F3EF-43F4-A5B9-8E22198F1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52500" y="2594610000"/>
          <a:ext cx="6619048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11206</xdr:colOff>
      <xdr:row>4074</xdr:row>
      <xdr:rowOff>0</xdr:rowOff>
    </xdr:from>
    <xdr:ext cx="7533333" cy="1990476"/>
    <xdr:pic>
      <xdr:nvPicPr>
        <xdr:cNvPr id="119" name="Picture 118">
          <a:extLst>
            <a:ext uri="{FF2B5EF4-FFF2-40B4-BE49-F238E27FC236}">
              <a16:creationId xmlns:a16="http://schemas.microsoft.com/office/drawing/2014/main" id="{30CE077A-CD00-419F-8682-C95A22377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63706" y="2607564000"/>
          <a:ext cx="7533333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4085</xdr:row>
      <xdr:rowOff>0</xdr:rowOff>
    </xdr:from>
    <xdr:ext cx="7476190" cy="7419048"/>
    <xdr:pic>
      <xdr:nvPicPr>
        <xdr:cNvPr id="120" name="Picture 119">
          <a:extLst>
            <a:ext uri="{FF2B5EF4-FFF2-40B4-BE49-F238E27FC236}">
              <a16:creationId xmlns:a16="http://schemas.microsoft.com/office/drawing/2014/main" id="{9763B713-3388-48FB-8C96-B1D4B514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52500" y="2609659500"/>
          <a:ext cx="7476190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4133</xdr:row>
      <xdr:rowOff>0</xdr:rowOff>
    </xdr:from>
    <xdr:ext cx="6723809" cy="9152381"/>
    <xdr:pic>
      <xdr:nvPicPr>
        <xdr:cNvPr id="121" name="Picture 120">
          <a:extLst>
            <a:ext uri="{FF2B5EF4-FFF2-40B4-BE49-F238E27FC236}">
              <a16:creationId xmlns:a16="http://schemas.microsoft.com/office/drawing/2014/main" id="{94E3D972-3549-445E-87D4-B93FE8590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00" y="2841498000"/>
          <a:ext cx="6723809" cy="9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4133</xdr:row>
      <xdr:rowOff>0</xdr:rowOff>
    </xdr:from>
    <xdr:ext cx="9130000" cy="8499333"/>
    <xdr:pic>
      <xdr:nvPicPr>
        <xdr:cNvPr id="122" name="Picture 121">
          <a:extLst>
            <a:ext uri="{FF2B5EF4-FFF2-40B4-BE49-F238E27FC236}">
              <a16:creationId xmlns:a16="http://schemas.microsoft.com/office/drawing/2014/main" id="{F9A4D082-C944-4D06-B210-BEC623E9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525000" y="2841498000"/>
          <a:ext cx="9130000" cy="849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32</xdr:col>
      <xdr:colOff>123264</xdr:colOff>
      <xdr:row>4199</xdr:row>
      <xdr:rowOff>11205</xdr:rowOff>
    </xdr:from>
    <xdr:ext cx="11219047" cy="1466667"/>
    <xdr:pic>
      <xdr:nvPicPr>
        <xdr:cNvPr id="123" name="Picture 122">
          <a:extLst>
            <a:ext uri="{FF2B5EF4-FFF2-40B4-BE49-F238E27FC236}">
              <a16:creationId xmlns:a16="http://schemas.microsoft.com/office/drawing/2014/main" id="{3B1B2C21-6A75-4296-9CBD-192CDCE2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219264" y="2854082205"/>
          <a:ext cx="11219047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4233</xdr:row>
      <xdr:rowOff>0</xdr:rowOff>
    </xdr:from>
    <xdr:ext cx="7590476" cy="6228571"/>
    <xdr:pic>
      <xdr:nvPicPr>
        <xdr:cNvPr id="124" name="Picture 123">
          <a:extLst>
            <a:ext uri="{FF2B5EF4-FFF2-40B4-BE49-F238E27FC236}">
              <a16:creationId xmlns:a16="http://schemas.microsoft.com/office/drawing/2014/main" id="{393E1B22-15D1-495B-889E-AA2B8153A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952500" y="2860548000"/>
          <a:ext cx="7590476" cy="6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4266</xdr:row>
      <xdr:rowOff>0</xdr:rowOff>
    </xdr:from>
    <xdr:ext cx="7390476" cy="5885714"/>
    <xdr:pic>
      <xdr:nvPicPr>
        <xdr:cNvPr id="125" name="Picture 124">
          <a:extLst>
            <a:ext uri="{FF2B5EF4-FFF2-40B4-BE49-F238E27FC236}">
              <a16:creationId xmlns:a16="http://schemas.microsoft.com/office/drawing/2014/main" id="{1FEC7EE5-A04C-4FA0-A00F-9E7D0DF15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52500" y="2866834500"/>
          <a:ext cx="73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4298</xdr:row>
      <xdr:rowOff>0</xdr:rowOff>
    </xdr:from>
    <xdr:ext cx="7619048" cy="4371429"/>
    <xdr:pic>
      <xdr:nvPicPr>
        <xdr:cNvPr id="126" name="Picture 125">
          <a:extLst>
            <a:ext uri="{FF2B5EF4-FFF2-40B4-BE49-F238E27FC236}">
              <a16:creationId xmlns:a16="http://schemas.microsoft.com/office/drawing/2014/main" id="{5A1C0E82-ED9F-428E-BC9C-96EA4AFB8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52500" y="2872930500"/>
          <a:ext cx="7619048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4322</xdr:row>
      <xdr:rowOff>0</xdr:rowOff>
    </xdr:from>
    <xdr:ext cx="7600000" cy="2209524"/>
    <xdr:pic>
      <xdr:nvPicPr>
        <xdr:cNvPr id="127" name="Picture 126">
          <a:extLst>
            <a:ext uri="{FF2B5EF4-FFF2-40B4-BE49-F238E27FC236}">
              <a16:creationId xmlns:a16="http://schemas.microsoft.com/office/drawing/2014/main" id="{CCC750E4-8496-4B94-866E-D442559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52500" y="2877502500"/>
          <a:ext cx="7600000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4343</xdr:row>
      <xdr:rowOff>0</xdr:rowOff>
    </xdr:from>
    <xdr:ext cx="6104762" cy="13790476"/>
    <xdr:pic>
      <xdr:nvPicPr>
        <xdr:cNvPr id="128" name="Picture 127">
          <a:extLst>
            <a:ext uri="{FF2B5EF4-FFF2-40B4-BE49-F238E27FC236}">
              <a16:creationId xmlns:a16="http://schemas.microsoft.com/office/drawing/2014/main" id="{4D44FD5A-CF3D-4F93-900B-FC1652B8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52500" y="2875788000"/>
          <a:ext cx="6104762" cy="1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44823</xdr:colOff>
      <xdr:row>4421</xdr:row>
      <xdr:rowOff>78441</xdr:rowOff>
    </xdr:from>
    <xdr:ext cx="11542857" cy="1047619"/>
    <xdr:pic>
      <xdr:nvPicPr>
        <xdr:cNvPr id="129" name="Picture 128">
          <a:extLst>
            <a:ext uri="{FF2B5EF4-FFF2-40B4-BE49-F238E27FC236}">
              <a16:creationId xmlns:a16="http://schemas.microsoft.com/office/drawing/2014/main" id="{59A244F9-C8A7-494A-99B5-6E0BF2488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283323" y="2890725441"/>
          <a:ext cx="11542857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4457</xdr:row>
      <xdr:rowOff>0</xdr:rowOff>
    </xdr:from>
    <xdr:ext cx="7114286" cy="2790476"/>
    <xdr:pic>
      <xdr:nvPicPr>
        <xdr:cNvPr id="130" name="Picture 129">
          <a:extLst>
            <a:ext uri="{FF2B5EF4-FFF2-40B4-BE49-F238E27FC236}">
              <a16:creationId xmlns:a16="http://schemas.microsoft.com/office/drawing/2014/main" id="{3A1DFA98-D0A4-45F1-B098-83D6191EA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52500" y="2897505000"/>
          <a:ext cx="71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4481</xdr:row>
      <xdr:rowOff>0</xdr:rowOff>
    </xdr:from>
    <xdr:ext cx="6200000" cy="5904762"/>
    <xdr:pic>
      <xdr:nvPicPr>
        <xdr:cNvPr id="131" name="Picture 130">
          <a:extLst>
            <a:ext uri="{FF2B5EF4-FFF2-40B4-BE49-F238E27FC236}">
              <a16:creationId xmlns:a16="http://schemas.microsoft.com/office/drawing/2014/main" id="{74948615-653D-498E-B609-64305D83B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2500" y="3209353500"/>
          <a:ext cx="6200000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22412</xdr:colOff>
      <xdr:row>4527</xdr:row>
      <xdr:rowOff>78441</xdr:rowOff>
    </xdr:from>
    <xdr:ext cx="11009524" cy="990476"/>
    <xdr:pic>
      <xdr:nvPicPr>
        <xdr:cNvPr id="132" name="Picture 131">
          <a:extLst>
            <a:ext uri="{FF2B5EF4-FFF2-40B4-BE49-F238E27FC236}">
              <a16:creationId xmlns:a16="http://schemas.microsoft.com/office/drawing/2014/main" id="{8E22C187-3B14-424E-B238-8311A8344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213412" y="3218194941"/>
          <a:ext cx="11009524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4552</xdr:row>
      <xdr:rowOff>0</xdr:rowOff>
    </xdr:from>
    <xdr:ext cx="7095238" cy="2247619"/>
    <xdr:pic>
      <xdr:nvPicPr>
        <xdr:cNvPr id="133" name="Picture 132">
          <a:extLst>
            <a:ext uri="{FF2B5EF4-FFF2-40B4-BE49-F238E27FC236}">
              <a16:creationId xmlns:a16="http://schemas.microsoft.com/office/drawing/2014/main" id="{0993FA44-3320-45EE-8148-DF7A5AD6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52500" y="3222879000"/>
          <a:ext cx="709523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4573</xdr:row>
      <xdr:rowOff>0</xdr:rowOff>
    </xdr:from>
    <xdr:ext cx="6171429" cy="2200000"/>
    <xdr:pic>
      <xdr:nvPicPr>
        <xdr:cNvPr id="134" name="Picture 133">
          <a:extLst>
            <a:ext uri="{FF2B5EF4-FFF2-40B4-BE49-F238E27FC236}">
              <a16:creationId xmlns:a16="http://schemas.microsoft.com/office/drawing/2014/main" id="{B6939930-9E91-4B37-BBD6-52F66902A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952500" y="3221164500"/>
          <a:ext cx="6171429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44823</xdr:colOff>
      <xdr:row>4591</xdr:row>
      <xdr:rowOff>44824</xdr:rowOff>
    </xdr:from>
    <xdr:ext cx="10228571" cy="3028571"/>
    <xdr:pic>
      <xdr:nvPicPr>
        <xdr:cNvPr id="135" name="Picture 134">
          <a:extLst>
            <a:ext uri="{FF2B5EF4-FFF2-40B4-BE49-F238E27FC236}">
              <a16:creationId xmlns:a16="http://schemas.microsoft.com/office/drawing/2014/main" id="{0C86F243-05E1-4D7E-AB63-43A80010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759823" y="3224638324"/>
          <a:ext cx="10228571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4638</xdr:row>
      <xdr:rowOff>0</xdr:rowOff>
    </xdr:from>
    <xdr:ext cx="7095238" cy="2085714"/>
    <xdr:pic>
      <xdr:nvPicPr>
        <xdr:cNvPr id="136" name="Picture 135">
          <a:extLst>
            <a:ext uri="{FF2B5EF4-FFF2-40B4-BE49-F238E27FC236}">
              <a16:creationId xmlns:a16="http://schemas.microsoft.com/office/drawing/2014/main" id="{AEE3CBC9-E872-442C-A74D-FF07A0D55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952500" y="3233547000"/>
          <a:ext cx="709523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4657</xdr:row>
      <xdr:rowOff>0</xdr:rowOff>
    </xdr:from>
    <xdr:ext cx="6114286" cy="2657143"/>
    <xdr:pic>
      <xdr:nvPicPr>
        <xdr:cNvPr id="137" name="Picture 136">
          <a:extLst>
            <a:ext uri="{FF2B5EF4-FFF2-40B4-BE49-F238E27FC236}">
              <a16:creationId xmlns:a16="http://schemas.microsoft.com/office/drawing/2014/main" id="{3FD34EC3-EDE3-42FD-8982-4E36FADD2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952500" y="3237166500"/>
          <a:ext cx="6114286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145677</xdr:colOff>
      <xdr:row>4685</xdr:row>
      <xdr:rowOff>112059</xdr:rowOff>
    </xdr:from>
    <xdr:ext cx="11333333" cy="1009524"/>
    <xdr:pic>
      <xdr:nvPicPr>
        <xdr:cNvPr id="138" name="Picture 137">
          <a:extLst>
            <a:ext uri="{FF2B5EF4-FFF2-40B4-BE49-F238E27FC236}">
              <a16:creationId xmlns:a16="http://schemas.microsoft.com/office/drawing/2014/main" id="{53909D79-0FF3-4FBB-B04C-6FE1394DA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955677" y="3242612559"/>
          <a:ext cx="11333333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4710</xdr:row>
      <xdr:rowOff>0</xdr:rowOff>
    </xdr:from>
    <xdr:ext cx="7123809" cy="2038095"/>
    <xdr:pic>
      <xdr:nvPicPr>
        <xdr:cNvPr id="139" name="Picture 138">
          <a:extLst>
            <a:ext uri="{FF2B5EF4-FFF2-40B4-BE49-F238E27FC236}">
              <a16:creationId xmlns:a16="http://schemas.microsoft.com/office/drawing/2014/main" id="{0D2C1DBF-888D-4035-B142-D20E8BC3E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952500" y="3247263000"/>
          <a:ext cx="71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4732</xdr:row>
      <xdr:rowOff>0</xdr:rowOff>
    </xdr:from>
    <xdr:ext cx="5971429" cy="1447619"/>
    <xdr:pic>
      <xdr:nvPicPr>
        <xdr:cNvPr id="140" name="Picture 139">
          <a:extLst>
            <a:ext uri="{FF2B5EF4-FFF2-40B4-BE49-F238E27FC236}">
              <a16:creationId xmlns:a16="http://schemas.microsoft.com/office/drawing/2014/main" id="{09E883B4-E758-46FB-BDB3-2427729E1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952500" y="3454146000"/>
          <a:ext cx="5971429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4740</xdr:row>
      <xdr:rowOff>0</xdr:rowOff>
    </xdr:from>
    <xdr:ext cx="5428571" cy="2209524"/>
    <xdr:pic>
      <xdr:nvPicPr>
        <xdr:cNvPr id="141" name="Picture 140">
          <a:extLst>
            <a:ext uri="{FF2B5EF4-FFF2-40B4-BE49-F238E27FC236}">
              <a16:creationId xmlns:a16="http://schemas.microsoft.com/office/drawing/2014/main" id="{47C2F342-FEC9-401C-BDD2-8319E282F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952500" y="3455670000"/>
          <a:ext cx="5428571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4792</xdr:row>
      <xdr:rowOff>0</xdr:rowOff>
    </xdr:from>
    <xdr:to>
      <xdr:col>65</xdr:col>
      <xdr:colOff>27143</xdr:colOff>
      <xdr:row>4897</xdr:row>
      <xdr:rowOff>73690</xdr:rowOff>
    </xdr:to>
    <xdr:grpSp>
      <xdr:nvGrpSpPr>
        <xdr:cNvPr id="142" name="Group 141">
          <a:extLst>
            <a:ext uri="{FF2B5EF4-FFF2-40B4-BE49-F238E27FC236}">
              <a16:creationId xmlns:a16="http://schemas.microsoft.com/office/drawing/2014/main" id="{07A6C7DB-D79E-42C1-AE58-408CA8E3DA2B}"/>
            </a:ext>
          </a:extLst>
        </xdr:cNvPr>
        <xdr:cNvGrpSpPr/>
      </xdr:nvGrpSpPr>
      <xdr:grpSpPr>
        <a:xfrm>
          <a:off x="952500" y="912876000"/>
          <a:ext cx="11457143" cy="20076190"/>
          <a:chOff x="1143000" y="5206925294"/>
          <a:chExt cx="11457143" cy="20076190"/>
        </a:xfrm>
      </xdr:grpSpPr>
      <xdr:pic>
        <xdr:nvPicPr>
          <xdr:cNvPr id="143" name="Picture 142">
            <a:extLst>
              <a:ext uri="{FF2B5EF4-FFF2-40B4-BE49-F238E27FC236}">
                <a16:creationId xmlns:a16="http://schemas.microsoft.com/office/drawing/2014/main" id="{CFFA39D8-41D2-CDD5-290D-4EE97C03A4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0"/>
          <a:stretch>
            <a:fillRect/>
          </a:stretch>
        </xdr:blipFill>
        <xdr:spPr>
          <a:xfrm>
            <a:off x="1143000" y="5206925294"/>
            <a:ext cx="11457143" cy="2007619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4" name="Rectangle 143">
            <a:extLst>
              <a:ext uri="{FF2B5EF4-FFF2-40B4-BE49-F238E27FC236}">
                <a16:creationId xmlns:a16="http://schemas.microsoft.com/office/drawing/2014/main" id="{4050B7A3-BAEB-12D6-9381-C27B5234F212}"/>
              </a:ext>
            </a:extLst>
          </xdr:cNvPr>
          <xdr:cNvSpPr/>
        </xdr:nvSpPr>
        <xdr:spPr>
          <a:xfrm>
            <a:off x="9480178" y="5220607675"/>
            <a:ext cx="1120588" cy="526677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4898</xdr:row>
      <xdr:rowOff>0</xdr:rowOff>
    </xdr:from>
    <xdr:ext cx="7180952" cy="2047619"/>
    <xdr:pic>
      <xdr:nvPicPr>
        <xdr:cNvPr id="145" name="Picture 144">
          <a:extLst>
            <a:ext uri="{FF2B5EF4-FFF2-40B4-BE49-F238E27FC236}">
              <a16:creationId xmlns:a16="http://schemas.microsoft.com/office/drawing/2014/main" id="{2DFF1B91-3DF9-41C0-BAB3-31D62403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52500" y="3485769000"/>
          <a:ext cx="7180952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67</xdr:col>
      <xdr:colOff>0</xdr:colOff>
      <xdr:row>4792</xdr:row>
      <xdr:rowOff>0</xdr:rowOff>
    </xdr:from>
    <xdr:to>
      <xdr:col>127</xdr:col>
      <xdr:colOff>27143</xdr:colOff>
      <xdr:row>4897</xdr:row>
      <xdr:rowOff>64166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7CC6EC7F-6AD2-4A30-85D7-1BB864D7077E}"/>
            </a:ext>
          </a:extLst>
        </xdr:cNvPr>
        <xdr:cNvGrpSpPr/>
      </xdr:nvGrpSpPr>
      <xdr:grpSpPr>
        <a:xfrm>
          <a:off x="12763500" y="912876000"/>
          <a:ext cx="11457143" cy="20066666"/>
          <a:chOff x="12954000" y="5207306294"/>
          <a:chExt cx="11457143" cy="20066666"/>
        </a:xfrm>
      </xdr:grpSpPr>
      <xdr:pic>
        <xdr:nvPicPr>
          <xdr:cNvPr id="147" name="Picture 146">
            <a:extLst>
              <a:ext uri="{FF2B5EF4-FFF2-40B4-BE49-F238E27FC236}">
                <a16:creationId xmlns:a16="http://schemas.microsoft.com/office/drawing/2014/main" id="{7A2B076C-DBA2-3FB1-000C-8A5F21291B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2"/>
          <a:stretch>
            <a:fillRect/>
          </a:stretch>
        </xdr:blipFill>
        <xdr:spPr>
          <a:xfrm>
            <a:off x="12954000" y="5207306294"/>
            <a:ext cx="11457143" cy="2006666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8" name="Rectangle 147">
            <a:extLst>
              <a:ext uri="{FF2B5EF4-FFF2-40B4-BE49-F238E27FC236}">
                <a16:creationId xmlns:a16="http://schemas.microsoft.com/office/drawing/2014/main" id="{7808A21F-FF0C-372E-D151-2AB34EF68DEE}"/>
              </a:ext>
            </a:extLst>
          </xdr:cNvPr>
          <xdr:cNvSpPr/>
        </xdr:nvSpPr>
        <xdr:spPr>
          <a:xfrm>
            <a:off x="21279972" y="5220988675"/>
            <a:ext cx="1120588" cy="526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4930</xdr:row>
      <xdr:rowOff>0</xdr:rowOff>
    </xdr:from>
    <xdr:ext cx="5504762" cy="2066667"/>
    <xdr:pic>
      <xdr:nvPicPr>
        <xdr:cNvPr id="149" name="Picture 148">
          <a:extLst>
            <a:ext uri="{FF2B5EF4-FFF2-40B4-BE49-F238E27FC236}">
              <a16:creationId xmlns:a16="http://schemas.microsoft.com/office/drawing/2014/main" id="{B73F1F36-A408-4C48-8BD0-8D390712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52500" y="3480244500"/>
          <a:ext cx="55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4919</xdr:row>
      <xdr:rowOff>0</xdr:rowOff>
    </xdr:from>
    <xdr:ext cx="5952381" cy="1971429"/>
    <xdr:pic>
      <xdr:nvPicPr>
        <xdr:cNvPr id="150" name="Picture 149">
          <a:extLst>
            <a:ext uri="{FF2B5EF4-FFF2-40B4-BE49-F238E27FC236}">
              <a16:creationId xmlns:a16="http://schemas.microsoft.com/office/drawing/2014/main" id="{06D4E348-0038-43B2-876B-FFFD7100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2500" y="3478149000"/>
          <a:ext cx="5952381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13</xdr:col>
      <xdr:colOff>0</xdr:colOff>
      <xdr:row>4944</xdr:row>
      <xdr:rowOff>0</xdr:rowOff>
    </xdr:from>
    <xdr:ext cx="11400000" cy="961905"/>
    <xdr:pic>
      <xdr:nvPicPr>
        <xdr:cNvPr id="151" name="Picture 150">
          <a:extLst>
            <a:ext uri="{FF2B5EF4-FFF2-40B4-BE49-F238E27FC236}">
              <a16:creationId xmlns:a16="http://schemas.microsoft.com/office/drawing/2014/main" id="{EBBF9DB6-154A-42C9-B705-BC9D3C6F0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476500" y="3482911500"/>
          <a:ext cx="11400000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4982</xdr:row>
      <xdr:rowOff>0</xdr:rowOff>
    </xdr:from>
    <xdr:to>
      <xdr:col>72</xdr:col>
      <xdr:colOff>36500</xdr:colOff>
      <xdr:row>5086</xdr:row>
      <xdr:rowOff>92762</xdr:rowOff>
    </xdr:to>
    <xdr:grpSp>
      <xdr:nvGrpSpPr>
        <xdr:cNvPr id="152" name="Group 151">
          <a:extLst>
            <a:ext uri="{FF2B5EF4-FFF2-40B4-BE49-F238E27FC236}">
              <a16:creationId xmlns:a16="http://schemas.microsoft.com/office/drawing/2014/main" id="{FD27C04A-5336-4D85-A2C2-D250DA4F3064}"/>
            </a:ext>
          </a:extLst>
        </xdr:cNvPr>
        <xdr:cNvGrpSpPr/>
      </xdr:nvGrpSpPr>
      <xdr:grpSpPr>
        <a:xfrm>
          <a:off x="952500" y="949071000"/>
          <a:ext cx="12800000" cy="19904762"/>
          <a:chOff x="1143000" y="5332845794"/>
          <a:chExt cx="12800000" cy="19904762"/>
        </a:xfrm>
      </xdr:grpSpPr>
      <xdr:pic>
        <xdr:nvPicPr>
          <xdr:cNvPr id="153" name="Picture 152">
            <a:extLst>
              <a:ext uri="{FF2B5EF4-FFF2-40B4-BE49-F238E27FC236}">
                <a16:creationId xmlns:a16="http://schemas.microsoft.com/office/drawing/2014/main" id="{CDC4BE0E-5A10-0152-141F-96EFFC2B26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6"/>
          <a:stretch>
            <a:fillRect/>
          </a:stretch>
        </xdr:blipFill>
        <xdr:spPr>
          <a:xfrm>
            <a:off x="1143000" y="5332845794"/>
            <a:ext cx="12800000" cy="199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54" name="Rectangle 153">
            <a:extLst>
              <a:ext uri="{FF2B5EF4-FFF2-40B4-BE49-F238E27FC236}">
                <a16:creationId xmlns:a16="http://schemas.microsoft.com/office/drawing/2014/main" id="{14B6E36C-2548-7BBF-18AC-649F17914DE8}"/>
              </a:ext>
            </a:extLst>
          </xdr:cNvPr>
          <xdr:cNvSpPr/>
        </xdr:nvSpPr>
        <xdr:spPr>
          <a:xfrm>
            <a:off x="10376648" y="5346360087"/>
            <a:ext cx="1322294" cy="537883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ysDash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5087</xdr:row>
      <xdr:rowOff>0</xdr:rowOff>
    </xdr:from>
    <xdr:ext cx="7095238" cy="2076190"/>
    <xdr:pic>
      <xdr:nvPicPr>
        <xdr:cNvPr id="155" name="Picture 154">
          <a:extLst>
            <a:ext uri="{FF2B5EF4-FFF2-40B4-BE49-F238E27FC236}">
              <a16:creationId xmlns:a16="http://schemas.microsoft.com/office/drawing/2014/main" id="{B26A0FAB-9B5C-4ACC-881D-1A6B4F8A1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952500" y="3510153000"/>
          <a:ext cx="7095238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5124</xdr:row>
      <xdr:rowOff>0</xdr:rowOff>
    </xdr:from>
    <xdr:ext cx="5514286" cy="3295238"/>
    <xdr:pic>
      <xdr:nvPicPr>
        <xdr:cNvPr id="156" name="Picture 155">
          <a:extLst>
            <a:ext uri="{FF2B5EF4-FFF2-40B4-BE49-F238E27FC236}">
              <a16:creationId xmlns:a16="http://schemas.microsoft.com/office/drawing/2014/main" id="{EC4045A9-DF2A-4D8C-B4AA-149A298C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952500" y="3481768500"/>
          <a:ext cx="55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5105</xdr:row>
      <xdr:rowOff>0</xdr:rowOff>
    </xdr:from>
    <xdr:ext cx="5342857" cy="3552381"/>
    <xdr:pic>
      <xdr:nvPicPr>
        <xdr:cNvPr id="157" name="Picture 156">
          <a:extLst>
            <a:ext uri="{FF2B5EF4-FFF2-40B4-BE49-F238E27FC236}">
              <a16:creationId xmlns:a16="http://schemas.microsoft.com/office/drawing/2014/main" id="{AFB447DA-0D21-4DB8-9025-9EEBC44FB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952500" y="3478149000"/>
          <a:ext cx="534285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5145</xdr:row>
      <xdr:rowOff>0</xdr:rowOff>
    </xdr:from>
    <xdr:ext cx="11142857" cy="1323810"/>
    <xdr:pic>
      <xdr:nvPicPr>
        <xdr:cNvPr id="158" name="Picture 157">
          <a:extLst>
            <a:ext uri="{FF2B5EF4-FFF2-40B4-BE49-F238E27FC236}">
              <a16:creationId xmlns:a16="http://schemas.microsoft.com/office/drawing/2014/main" id="{788F4F5A-EBE1-4A15-AA1B-055234062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9525000" y="3485769000"/>
          <a:ext cx="11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5192</xdr:row>
      <xdr:rowOff>0</xdr:rowOff>
    </xdr:from>
    <xdr:to>
      <xdr:col>65</xdr:col>
      <xdr:colOff>27143</xdr:colOff>
      <xdr:row>5297</xdr:row>
      <xdr:rowOff>83214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5D837B6F-289A-4123-8FC3-4FFFD9207AA5}"/>
            </a:ext>
          </a:extLst>
        </xdr:cNvPr>
        <xdr:cNvGrpSpPr/>
      </xdr:nvGrpSpPr>
      <xdr:grpSpPr>
        <a:xfrm>
          <a:off x="952500" y="989076000"/>
          <a:ext cx="11457143" cy="20085714"/>
          <a:chOff x="1143000" y="5378756294"/>
          <a:chExt cx="11457143" cy="20085714"/>
        </a:xfrm>
      </xdr:grpSpPr>
      <xdr:pic>
        <xdr:nvPicPr>
          <xdr:cNvPr id="160" name="Picture 159">
            <a:extLst>
              <a:ext uri="{FF2B5EF4-FFF2-40B4-BE49-F238E27FC236}">
                <a16:creationId xmlns:a16="http://schemas.microsoft.com/office/drawing/2014/main" id="{4EF2C194-AE5F-CB3A-3E24-62B07369A5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1"/>
          <a:stretch>
            <a:fillRect/>
          </a:stretch>
        </xdr:blipFill>
        <xdr:spPr>
          <a:xfrm>
            <a:off x="1143000" y="5378756294"/>
            <a:ext cx="11457143" cy="200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6062AB52-FA5F-D970-7709-AC3FA3BA7F03}"/>
              </a:ext>
            </a:extLst>
          </xdr:cNvPr>
          <xdr:cNvSpPr/>
        </xdr:nvSpPr>
        <xdr:spPr>
          <a:xfrm>
            <a:off x="9482008" y="5392416263"/>
            <a:ext cx="1094515" cy="537883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ysDash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5298</xdr:row>
      <xdr:rowOff>0</xdr:rowOff>
    </xdr:from>
    <xdr:ext cx="7114286" cy="2047619"/>
    <xdr:pic>
      <xdr:nvPicPr>
        <xdr:cNvPr id="162" name="Picture 161">
          <a:extLst>
            <a:ext uri="{FF2B5EF4-FFF2-40B4-BE49-F238E27FC236}">
              <a16:creationId xmlns:a16="http://schemas.microsoft.com/office/drawing/2014/main" id="{FE52A420-C25F-4456-BAFD-CA73F038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952500" y="3514915500"/>
          <a:ext cx="71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5343</xdr:row>
      <xdr:rowOff>0</xdr:rowOff>
    </xdr:from>
    <xdr:ext cx="5466667" cy="2028571"/>
    <xdr:pic>
      <xdr:nvPicPr>
        <xdr:cNvPr id="163" name="Picture 162">
          <a:extLst>
            <a:ext uri="{FF2B5EF4-FFF2-40B4-BE49-F238E27FC236}">
              <a16:creationId xmlns:a16="http://schemas.microsoft.com/office/drawing/2014/main" id="{0C140523-064B-4A7D-B496-B42ADA527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952500" y="3523488000"/>
          <a:ext cx="5466667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5318</xdr:row>
      <xdr:rowOff>0</xdr:rowOff>
    </xdr:from>
    <xdr:ext cx="5990476" cy="4657143"/>
    <xdr:pic>
      <xdr:nvPicPr>
        <xdr:cNvPr id="164" name="Picture 163">
          <a:extLst>
            <a:ext uri="{FF2B5EF4-FFF2-40B4-BE49-F238E27FC236}">
              <a16:creationId xmlns:a16="http://schemas.microsoft.com/office/drawing/2014/main" id="{8E607648-7C77-4B26-91A2-B2DA94A07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952500" y="3518725500"/>
          <a:ext cx="5990476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5368</xdr:row>
      <xdr:rowOff>0</xdr:rowOff>
    </xdr:from>
    <xdr:ext cx="11561905" cy="1704762"/>
    <xdr:pic>
      <xdr:nvPicPr>
        <xdr:cNvPr id="165" name="Picture 164">
          <a:extLst>
            <a:ext uri="{FF2B5EF4-FFF2-40B4-BE49-F238E27FC236}">
              <a16:creationId xmlns:a16="http://schemas.microsoft.com/office/drawing/2014/main" id="{83CB5A2B-EBB3-4DFA-927A-0C7B8215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524500" y="3528250500"/>
          <a:ext cx="11561905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5414</xdr:row>
      <xdr:rowOff>0</xdr:rowOff>
    </xdr:from>
    <xdr:to>
      <xdr:col>65</xdr:col>
      <xdr:colOff>27143</xdr:colOff>
      <xdr:row>5528</xdr:row>
      <xdr:rowOff>102047</xdr:rowOff>
    </xdr:to>
    <xdr:grpSp>
      <xdr:nvGrpSpPr>
        <xdr:cNvPr id="166" name="Group 165">
          <a:extLst>
            <a:ext uri="{FF2B5EF4-FFF2-40B4-BE49-F238E27FC236}">
              <a16:creationId xmlns:a16="http://schemas.microsoft.com/office/drawing/2014/main" id="{318EA119-4A88-4B94-8EEB-772FAB826C20}"/>
            </a:ext>
          </a:extLst>
        </xdr:cNvPr>
        <xdr:cNvGrpSpPr/>
      </xdr:nvGrpSpPr>
      <xdr:grpSpPr>
        <a:xfrm>
          <a:off x="952500" y="1031367000"/>
          <a:ext cx="11457143" cy="21819047"/>
          <a:chOff x="1143000" y="5421047294"/>
          <a:chExt cx="11457143" cy="21819047"/>
        </a:xfrm>
      </xdr:grpSpPr>
      <xdr:pic>
        <xdr:nvPicPr>
          <xdr:cNvPr id="167" name="Picture 166">
            <a:extLst>
              <a:ext uri="{FF2B5EF4-FFF2-40B4-BE49-F238E27FC236}">
                <a16:creationId xmlns:a16="http://schemas.microsoft.com/office/drawing/2014/main" id="{39B15E7B-AE33-F270-7EAA-FDDA576FFD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6"/>
          <a:stretch>
            <a:fillRect/>
          </a:stretch>
        </xdr:blipFill>
        <xdr:spPr>
          <a:xfrm>
            <a:off x="1143000" y="5421047294"/>
            <a:ext cx="11457143" cy="2181904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8" name="Rectangle 167">
            <a:extLst>
              <a:ext uri="{FF2B5EF4-FFF2-40B4-BE49-F238E27FC236}">
                <a16:creationId xmlns:a16="http://schemas.microsoft.com/office/drawing/2014/main" id="{6767DD2D-8C63-3504-DC30-851E0DB7DE6F}"/>
              </a:ext>
            </a:extLst>
          </xdr:cNvPr>
          <xdr:cNvSpPr/>
        </xdr:nvSpPr>
        <xdr:spPr>
          <a:xfrm>
            <a:off x="9482008" y="5436410557"/>
            <a:ext cx="1094515" cy="537883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ysDash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5531</xdr:row>
      <xdr:rowOff>0</xdr:rowOff>
    </xdr:from>
    <xdr:ext cx="7085714" cy="3371429"/>
    <xdr:pic>
      <xdr:nvPicPr>
        <xdr:cNvPr id="169" name="Picture 168">
          <a:extLst>
            <a:ext uri="{FF2B5EF4-FFF2-40B4-BE49-F238E27FC236}">
              <a16:creationId xmlns:a16="http://schemas.microsoft.com/office/drawing/2014/main" id="{6969988C-365E-4FC4-989C-BDBD1132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52500" y="3559302000"/>
          <a:ext cx="7085714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5549</xdr:row>
      <xdr:rowOff>0</xdr:rowOff>
    </xdr:from>
    <xdr:ext cx="7076190" cy="5952381"/>
    <xdr:pic>
      <xdr:nvPicPr>
        <xdr:cNvPr id="170" name="Picture 169">
          <a:extLst>
            <a:ext uri="{FF2B5EF4-FFF2-40B4-BE49-F238E27FC236}">
              <a16:creationId xmlns:a16="http://schemas.microsoft.com/office/drawing/2014/main" id="{AF84C2AD-032C-4B71-A97D-BA1E1FDB4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52500" y="3562731000"/>
          <a:ext cx="7076190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5581</xdr:row>
      <xdr:rowOff>0</xdr:rowOff>
    </xdr:from>
    <xdr:ext cx="11161905" cy="1019048"/>
    <xdr:pic>
      <xdr:nvPicPr>
        <xdr:cNvPr id="171" name="Picture 170">
          <a:extLst>
            <a:ext uri="{FF2B5EF4-FFF2-40B4-BE49-F238E27FC236}">
              <a16:creationId xmlns:a16="http://schemas.microsoft.com/office/drawing/2014/main" id="{812B5C9E-A54C-4A58-9ACF-328B63D75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286500" y="3568827000"/>
          <a:ext cx="11161905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5611</xdr:row>
      <xdr:rowOff>0</xdr:rowOff>
    </xdr:from>
    <xdr:to>
      <xdr:col>72</xdr:col>
      <xdr:colOff>150786</xdr:colOff>
      <xdr:row>5683</xdr:row>
      <xdr:rowOff>179238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39E21D4A-337F-493E-903C-234F46210317}"/>
            </a:ext>
          </a:extLst>
        </xdr:cNvPr>
        <xdr:cNvGrpSpPr/>
      </xdr:nvGrpSpPr>
      <xdr:grpSpPr>
        <a:xfrm>
          <a:off x="952500" y="1068895500"/>
          <a:ext cx="12914286" cy="13895238"/>
          <a:chOff x="1143000" y="5458575794"/>
          <a:chExt cx="12914286" cy="13895238"/>
        </a:xfrm>
      </xdr:grpSpPr>
      <xdr:grpSp>
        <xdr:nvGrpSpPr>
          <xdr:cNvPr id="173" name="Group 172">
            <a:extLst>
              <a:ext uri="{FF2B5EF4-FFF2-40B4-BE49-F238E27FC236}">
                <a16:creationId xmlns:a16="http://schemas.microsoft.com/office/drawing/2014/main" id="{E481B71C-8D74-A0DD-16DC-B9B1AD87165E}"/>
              </a:ext>
            </a:extLst>
          </xdr:cNvPr>
          <xdr:cNvGrpSpPr/>
        </xdr:nvGrpSpPr>
        <xdr:grpSpPr>
          <a:xfrm>
            <a:off x="1143000" y="5458575794"/>
            <a:ext cx="12914286" cy="13895238"/>
            <a:chOff x="1143000" y="5458575794"/>
            <a:chExt cx="12914286" cy="13895238"/>
          </a:xfrm>
        </xdr:grpSpPr>
        <xdr:pic>
          <xdr:nvPicPr>
            <xdr:cNvPr id="175" name="Picture 174">
              <a:extLst>
                <a:ext uri="{FF2B5EF4-FFF2-40B4-BE49-F238E27FC236}">
                  <a16:creationId xmlns:a16="http://schemas.microsoft.com/office/drawing/2014/main" id="{FD9E7FA9-0387-5963-E3B7-55BD9ED6036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143000" y="5458575794"/>
              <a:ext cx="12914286" cy="13895238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76" name="Rectangle 175">
              <a:extLst>
                <a:ext uri="{FF2B5EF4-FFF2-40B4-BE49-F238E27FC236}">
                  <a16:creationId xmlns:a16="http://schemas.microsoft.com/office/drawing/2014/main" id="{AA97D43E-779E-D58C-28CE-CD554EE48573}"/>
                </a:ext>
              </a:extLst>
            </xdr:cNvPr>
            <xdr:cNvSpPr/>
          </xdr:nvSpPr>
          <xdr:spPr>
            <a:xfrm>
              <a:off x="3686735" y="5458586999"/>
              <a:ext cx="1490383" cy="459441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74" name="Rectangle 173">
            <a:extLst>
              <a:ext uri="{FF2B5EF4-FFF2-40B4-BE49-F238E27FC236}">
                <a16:creationId xmlns:a16="http://schemas.microsoft.com/office/drawing/2014/main" id="{19783CA0-F2DF-05F9-2FF4-F67531148D4D}"/>
              </a:ext>
            </a:extLst>
          </xdr:cNvPr>
          <xdr:cNvSpPr/>
        </xdr:nvSpPr>
        <xdr:spPr>
          <a:xfrm>
            <a:off x="4538382" y="5458956793"/>
            <a:ext cx="3944471" cy="457201"/>
          </a:xfrm>
          <a:prstGeom prst="rect">
            <a:avLst/>
          </a:prstGeom>
          <a:noFill/>
          <a:ln>
            <a:noFill/>
          </a:ln>
          <a:effectLst>
            <a:outerShdw blurRad="215900" algn="ctr" rotWithShape="0">
              <a:srgbClr val="FF0000"/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pPr algn="ctr"/>
            <a:r>
              <a:rPr lang="en-US" sz="2000" b="1">
                <a:ln w="0">
                  <a:solidFill>
                    <a:schemeClr val="tx1"/>
                  </a:solidFill>
                </a:ln>
                <a:solidFill>
                  <a:srgbClr val="FFFF00"/>
                </a:solidFill>
                <a:effectLst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ASSET NO --&gt; BERUBAH (???)</a:t>
            </a:r>
          </a:p>
        </xdr:txBody>
      </xdr:sp>
    </xdr:grpSp>
    <xdr:clientData/>
  </xdr:twoCellAnchor>
  <xdr:oneCellAnchor>
    <xdr:from>
      <xdr:col>5</xdr:col>
      <xdr:colOff>0</xdr:colOff>
      <xdr:row>5685</xdr:row>
      <xdr:rowOff>0</xdr:rowOff>
    </xdr:from>
    <xdr:ext cx="7047619" cy="2047619"/>
    <xdr:pic>
      <xdr:nvPicPr>
        <xdr:cNvPr id="177" name="Picture 176">
          <a:extLst>
            <a:ext uri="{FF2B5EF4-FFF2-40B4-BE49-F238E27FC236}">
              <a16:creationId xmlns:a16="http://schemas.microsoft.com/office/drawing/2014/main" id="{DF963A8D-FE4F-45CC-A5F8-8943A37ED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952500" y="3588639000"/>
          <a:ext cx="704761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5696</xdr:row>
      <xdr:rowOff>0</xdr:rowOff>
    </xdr:from>
    <xdr:ext cx="6200000" cy="5742857"/>
    <xdr:pic>
      <xdr:nvPicPr>
        <xdr:cNvPr id="178" name="Picture 177">
          <a:extLst>
            <a:ext uri="{FF2B5EF4-FFF2-40B4-BE49-F238E27FC236}">
              <a16:creationId xmlns:a16="http://schemas.microsoft.com/office/drawing/2014/main" id="{972556AF-12C1-4D17-8BC3-9957F734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952500" y="3590734500"/>
          <a:ext cx="620000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5696</xdr:row>
      <xdr:rowOff>0</xdr:rowOff>
    </xdr:from>
    <xdr:ext cx="7628571" cy="6723809"/>
    <xdr:pic>
      <xdr:nvPicPr>
        <xdr:cNvPr id="179" name="Picture 178">
          <a:extLst>
            <a:ext uri="{FF2B5EF4-FFF2-40B4-BE49-F238E27FC236}">
              <a16:creationId xmlns:a16="http://schemas.microsoft.com/office/drawing/2014/main" id="{BEB52668-EB0F-485F-A179-59747D5E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429500" y="3590734500"/>
          <a:ext cx="7628571" cy="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5727</xdr:row>
      <xdr:rowOff>0</xdr:rowOff>
    </xdr:from>
    <xdr:ext cx="5285714" cy="2800000"/>
    <xdr:pic>
      <xdr:nvPicPr>
        <xdr:cNvPr id="180" name="Picture 179">
          <a:extLst>
            <a:ext uri="{FF2B5EF4-FFF2-40B4-BE49-F238E27FC236}">
              <a16:creationId xmlns:a16="http://schemas.microsoft.com/office/drawing/2014/main" id="{E1AE19BC-8B74-481F-921C-84C6ED70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00" y="3596640000"/>
          <a:ext cx="528571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5742</xdr:row>
      <xdr:rowOff>0</xdr:rowOff>
    </xdr:from>
    <xdr:ext cx="6171429" cy="5676190"/>
    <xdr:pic>
      <xdr:nvPicPr>
        <xdr:cNvPr id="181" name="Picture 180">
          <a:extLst>
            <a:ext uri="{FF2B5EF4-FFF2-40B4-BE49-F238E27FC236}">
              <a16:creationId xmlns:a16="http://schemas.microsoft.com/office/drawing/2014/main" id="{AD42E29E-D91A-4C6B-A14A-EF947999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52500" y="3599497500"/>
          <a:ext cx="617142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5772</xdr:row>
      <xdr:rowOff>0</xdr:rowOff>
    </xdr:from>
    <xdr:ext cx="7095238" cy="2419048"/>
    <xdr:pic>
      <xdr:nvPicPr>
        <xdr:cNvPr id="182" name="Picture 181">
          <a:extLst>
            <a:ext uri="{FF2B5EF4-FFF2-40B4-BE49-F238E27FC236}">
              <a16:creationId xmlns:a16="http://schemas.microsoft.com/office/drawing/2014/main" id="{0B28A95D-9B45-4C18-82D6-445B70C9F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52500" y="3605212500"/>
          <a:ext cx="70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5800</xdr:row>
      <xdr:rowOff>0</xdr:rowOff>
    </xdr:from>
    <xdr:ext cx="5980952" cy="1638095"/>
    <xdr:pic>
      <xdr:nvPicPr>
        <xdr:cNvPr id="183" name="Picture 182">
          <a:extLst>
            <a:ext uri="{FF2B5EF4-FFF2-40B4-BE49-F238E27FC236}">
              <a16:creationId xmlns:a16="http://schemas.microsoft.com/office/drawing/2014/main" id="{502E3F1B-29AA-4664-BD27-10405B454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00" y="4487037000"/>
          <a:ext cx="5980952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5809</xdr:row>
      <xdr:rowOff>0</xdr:rowOff>
    </xdr:from>
    <xdr:ext cx="6047619" cy="3952381"/>
    <xdr:pic>
      <xdr:nvPicPr>
        <xdr:cNvPr id="184" name="Picture 183">
          <a:extLst>
            <a:ext uri="{FF2B5EF4-FFF2-40B4-BE49-F238E27FC236}">
              <a16:creationId xmlns:a16="http://schemas.microsoft.com/office/drawing/2014/main" id="{647FF48A-8331-4533-837C-2CE15C6A3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952500" y="4488751500"/>
          <a:ext cx="604761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5830</xdr:row>
      <xdr:rowOff>0</xdr:rowOff>
    </xdr:from>
    <xdr:ext cx="5495238" cy="2019048"/>
    <xdr:pic>
      <xdr:nvPicPr>
        <xdr:cNvPr id="185" name="Picture 184">
          <a:extLst>
            <a:ext uri="{FF2B5EF4-FFF2-40B4-BE49-F238E27FC236}">
              <a16:creationId xmlns:a16="http://schemas.microsoft.com/office/drawing/2014/main" id="{B83584EE-42F0-4701-A37E-6DF1EE101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952500" y="4492752000"/>
          <a:ext cx="5495238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5848</xdr:row>
      <xdr:rowOff>0</xdr:rowOff>
    </xdr:from>
    <xdr:ext cx="11447619" cy="1114286"/>
    <xdr:pic>
      <xdr:nvPicPr>
        <xdr:cNvPr id="186" name="Picture 185">
          <a:extLst>
            <a:ext uri="{FF2B5EF4-FFF2-40B4-BE49-F238E27FC236}">
              <a16:creationId xmlns:a16="http://schemas.microsoft.com/office/drawing/2014/main" id="{18330CF8-4872-49BF-B0FB-CBCCB2402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191000" y="4496181000"/>
          <a:ext cx="1144761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5869</xdr:row>
      <xdr:rowOff>0</xdr:rowOff>
    </xdr:from>
    <xdr:ext cx="7295238" cy="2038095"/>
    <xdr:pic>
      <xdr:nvPicPr>
        <xdr:cNvPr id="187" name="Picture 186">
          <a:extLst>
            <a:ext uri="{FF2B5EF4-FFF2-40B4-BE49-F238E27FC236}">
              <a16:creationId xmlns:a16="http://schemas.microsoft.com/office/drawing/2014/main" id="{FC500D10-39BB-4BD2-9C95-912A7CB0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52500" y="4500181500"/>
          <a:ext cx="7295238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5880</xdr:row>
      <xdr:rowOff>0</xdr:rowOff>
    </xdr:from>
    <xdr:ext cx="5504762" cy="2085714"/>
    <xdr:pic>
      <xdr:nvPicPr>
        <xdr:cNvPr id="188" name="Picture 187">
          <a:extLst>
            <a:ext uri="{FF2B5EF4-FFF2-40B4-BE49-F238E27FC236}">
              <a16:creationId xmlns:a16="http://schemas.microsoft.com/office/drawing/2014/main" id="{A696759E-C299-42A4-844F-74CAE73C4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52500" y="4502277000"/>
          <a:ext cx="5504762" cy="2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5</xdr:col>
      <xdr:colOff>0</xdr:colOff>
      <xdr:row>5901</xdr:row>
      <xdr:rowOff>0</xdr:rowOff>
    </xdr:from>
    <xdr:ext cx="6361905" cy="4800000"/>
    <xdr:pic>
      <xdr:nvPicPr>
        <xdr:cNvPr id="189" name="Picture 188">
          <a:extLst>
            <a:ext uri="{FF2B5EF4-FFF2-40B4-BE49-F238E27FC236}">
              <a16:creationId xmlns:a16="http://schemas.microsoft.com/office/drawing/2014/main" id="{C625F6B9-A294-4269-80EA-85B8E057A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52500" y="4511802000"/>
          <a:ext cx="6361905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5934</xdr:row>
      <xdr:rowOff>0</xdr:rowOff>
    </xdr:from>
    <xdr:ext cx="11495238" cy="980952"/>
    <xdr:pic>
      <xdr:nvPicPr>
        <xdr:cNvPr id="190" name="Picture 189">
          <a:extLst>
            <a:ext uri="{FF2B5EF4-FFF2-40B4-BE49-F238E27FC236}">
              <a16:creationId xmlns:a16="http://schemas.microsoft.com/office/drawing/2014/main" id="{1151638E-6C22-4ECF-AEF6-0D0922D57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191000" y="4518088500"/>
          <a:ext cx="11495238" cy="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5955</xdr:row>
      <xdr:rowOff>0</xdr:rowOff>
    </xdr:from>
    <xdr:ext cx="7276190" cy="2047619"/>
    <xdr:pic>
      <xdr:nvPicPr>
        <xdr:cNvPr id="191" name="Picture 190">
          <a:extLst>
            <a:ext uri="{FF2B5EF4-FFF2-40B4-BE49-F238E27FC236}">
              <a16:creationId xmlns:a16="http://schemas.microsoft.com/office/drawing/2014/main" id="{70437CCA-FD21-49B6-8837-27B9DD674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52500" y="4522089000"/>
          <a:ext cx="7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5973</xdr:row>
      <xdr:rowOff>0</xdr:rowOff>
    </xdr:from>
    <xdr:ext cx="6400000" cy="3123809"/>
    <xdr:pic>
      <xdr:nvPicPr>
        <xdr:cNvPr id="192" name="Picture 191">
          <a:extLst>
            <a:ext uri="{FF2B5EF4-FFF2-40B4-BE49-F238E27FC236}">
              <a16:creationId xmlns:a16="http://schemas.microsoft.com/office/drawing/2014/main" id="{7B75C554-55C5-4E3C-9D63-037FE2149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952500" y="4551616500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5990</xdr:row>
      <xdr:rowOff>0</xdr:rowOff>
    </xdr:from>
    <xdr:ext cx="7266667" cy="2419048"/>
    <xdr:pic>
      <xdr:nvPicPr>
        <xdr:cNvPr id="193" name="Picture 192">
          <a:extLst>
            <a:ext uri="{FF2B5EF4-FFF2-40B4-BE49-F238E27FC236}">
              <a16:creationId xmlns:a16="http://schemas.microsoft.com/office/drawing/2014/main" id="{8878E769-DFFA-45C2-9F26-D265AA9F4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952500" y="4554855000"/>
          <a:ext cx="7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6010</xdr:row>
      <xdr:rowOff>0</xdr:rowOff>
    </xdr:from>
    <xdr:ext cx="11523809" cy="1380952"/>
    <xdr:pic>
      <xdr:nvPicPr>
        <xdr:cNvPr id="194" name="Picture 193">
          <a:extLst>
            <a:ext uri="{FF2B5EF4-FFF2-40B4-BE49-F238E27FC236}">
              <a16:creationId xmlns:a16="http://schemas.microsoft.com/office/drawing/2014/main" id="{1E15581C-BED4-41B7-AFBD-D0374AFEE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810000" y="4558665000"/>
          <a:ext cx="11523809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6040</xdr:row>
      <xdr:rowOff>0</xdr:rowOff>
    </xdr:from>
    <xdr:ext cx="7371428" cy="5238095"/>
    <xdr:pic>
      <xdr:nvPicPr>
        <xdr:cNvPr id="195" name="Picture 194">
          <a:extLst>
            <a:ext uri="{FF2B5EF4-FFF2-40B4-BE49-F238E27FC236}">
              <a16:creationId xmlns:a16="http://schemas.microsoft.com/office/drawing/2014/main" id="{684BE1DD-BF8D-4B54-A88D-89173EDB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952500" y="4564380000"/>
          <a:ext cx="7371428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6086</xdr:row>
      <xdr:rowOff>0</xdr:rowOff>
    </xdr:from>
    <xdr:ext cx="6123809" cy="4800000"/>
    <xdr:pic>
      <xdr:nvPicPr>
        <xdr:cNvPr id="196" name="Picture 195">
          <a:extLst>
            <a:ext uri="{FF2B5EF4-FFF2-40B4-BE49-F238E27FC236}">
              <a16:creationId xmlns:a16="http://schemas.microsoft.com/office/drawing/2014/main" id="{74FFEE0F-DCBB-4957-BA77-A735BC362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952500" y="4766691000"/>
          <a:ext cx="6123809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6112</xdr:row>
      <xdr:rowOff>0</xdr:rowOff>
    </xdr:from>
    <xdr:ext cx="11285714" cy="990476"/>
    <xdr:pic>
      <xdr:nvPicPr>
        <xdr:cNvPr id="197" name="Picture 196">
          <a:extLst>
            <a:ext uri="{FF2B5EF4-FFF2-40B4-BE49-F238E27FC236}">
              <a16:creationId xmlns:a16="http://schemas.microsoft.com/office/drawing/2014/main" id="{D4769623-A212-4CA5-9B7B-9A6ACE315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286500" y="4771644000"/>
          <a:ext cx="11285714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6142</xdr:row>
      <xdr:rowOff>0</xdr:rowOff>
    </xdr:from>
    <xdr:ext cx="12628571" cy="20066666"/>
    <xdr:pic>
      <xdr:nvPicPr>
        <xdr:cNvPr id="198" name="Picture 197">
          <a:extLst>
            <a:ext uri="{FF2B5EF4-FFF2-40B4-BE49-F238E27FC236}">
              <a16:creationId xmlns:a16="http://schemas.microsoft.com/office/drawing/2014/main" id="{450C22D5-1AFA-4AC7-AFA7-EB3DD68C3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952500" y="4777359000"/>
          <a:ext cx="12628571" cy="2006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6248</xdr:row>
      <xdr:rowOff>0</xdr:rowOff>
    </xdr:from>
    <xdr:ext cx="7028571" cy="2019048"/>
    <xdr:pic>
      <xdr:nvPicPr>
        <xdr:cNvPr id="199" name="Picture 198">
          <a:extLst>
            <a:ext uri="{FF2B5EF4-FFF2-40B4-BE49-F238E27FC236}">
              <a16:creationId xmlns:a16="http://schemas.microsoft.com/office/drawing/2014/main" id="{8B5380FA-4D75-4B06-8518-8CBD8423A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952500" y="4797552000"/>
          <a:ext cx="7028571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6259</xdr:row>
      <xdr:rowOff>0</xdr:rowOff>
    </xdr:from>
    <xdr:ext cx="5266667" cy="1923810"/>
    <xdr:pic>
      <xdr:nvPicPr>
        <xdr:cNvPr id="200" name="Picture 199">
          <a:extLst>
            <a:ext uri="{FF2B5EF4-FFF2-40B4-BE49-F238E27FC236}">
              <a16:creationId xmlns:a16="http://schemas.microsoft.com/office/drawing/2014/main" id="{BBE8EF15-303D-4E94-B7D3-457EEA060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952500" y="4799647500"/>
          <a:ext cx="5266667" cy="19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6</xdr:row>
      <xdr:rowOff>0</xdr:rowOff>
    </xdr:from>
    <xdr:ext cx="6285714" cy="6809524"/>
    <xdr:pic>
      <xdr:nvPicPr>
        <xdr:cNvPr id="2" name="Picture 1">
          <a:extLst>
            <a:ext uri="{FF2B5EF4-FFF2-40B4-BE49-F238E27FC236}">
              <a16:creationId xmlns:a16="http://schemas.microsoft.com/office/drawing/2014/main" id="{E9CB4A42-D992-43C0-B562-195833C75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07632500"/>
          <a:ext cx="628571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43</xdr:row>
      <xdr:rowOff>0</xdr:rowOff>
    </xdr:from>
    <xdr:ext cx="11466667" cy="2085714"/>
    <xdr:pic>
      <xdr:nvPicPr>
        <xdr:cNvPr id="3" name="Picture 2">
          <a:extLst>
            <a:ext uri="{FF2B5EF4-FFF2-40B4-BE49-F238E27FC236}">
              <a16:creationId xmlns:a16="http://schemas.microsoft.com/office/drawing/2014/main" id="{473E43F3-15C6-42BA-97C1-6A24E30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0" y="114681000"/>
          <a:ext cx="11466667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88</xdr:row>
      <xdr:rowOff>0</xdr:rowOff>
    </xdr:from>
    <xdr:to>
      <xdr:col>71</xdr:col>
      <xdr:colOff>46047</xdr:colOff>
      <xdr:row>191</xdr:row>
      <xdr:rowOff>140405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B80A0DAB-7029-4786-8639-74AC0AA509F4}"/>
            </a:ext>
          </a:extLst>
        </xdr:cNvPr>
        <xdr:cNvGrpSpPr/>
      </xdr:nvGrpSpPr>
      <xdr:grpSpPr>
        <a:xfrm>
          <a:off x="952500" y="16764000"/>
          <a:ext cx="12619047" cy="19761905"/>
          <a:chOff x="952500" y="123253500"/>
          <a:chExt cx="12619047" cy="19761905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BEB46815-EFD4-4036-0666-331581BACD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2500" y="123253500"/>
            <a:ext cx="12619047" cy="19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6B59B8BA-5D0C-64A1-822F-F5D191DC784A}"/>
              </a:ext>
            </a:extLst>
          </xdr:cNvPr>
          <xdr:cNvSpPr/>
        </xdr:nvSpPr>
        <xdr:spPr>
          <a:xfrm>
            <a:off x="10096500" y="136666940"/>
            <a:ext cx="1232647" cy="48185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193</xdr:row>
      <xdr:rowOff>0</xdr:rowOff>
    </xdr:from>
    <xdr:ext cx="7161905" cy="2095238"/>
    <xdr:pic>
      <xdr:nvPicPr>
        <xdr:cNvPr id="7" name="Picture 6">
          <a:extLst>
            <a:ext uri="{FF2B5EF4-FFF2-40B4-BE49-F238E27FC236}">
              <a16:creationId xmlns:a16="http://schemas.microsoft.com/office/drawing/2014/main" id="{98951D22-01F7-4170-8BC5-A914BA455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43256000"/>
          <a:ext cx="7161905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21FF112-17FE-45DF-BE68-0E5A3B0DA1C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50D4239-8C70-489D-9889-CE1A0CA4190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7B11CEE-6136-4298-964C-67C0A05BB5C4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A74A418-467D-4A3F-8309-F856DB5FEBB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EC89A6-061A-4239-8BBF-029C1FAD8532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99A325-B5A5-4BC2-84D4-B8B8A00A1CFB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56DC9A-19B9-40E5-A738-EF85F2102704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1D75664-7C45-43D6-AC7A-EADCDFD9691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BB95A80-6FE5-46E6-9857-E362C6C9EF04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B3DCD7B-C30E-4B69-A695-50A5B671A99B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0EDA00-5CEF-42D7-B050-975126AB3471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58CFD1C-AB21-4F1F-8052-7D8689B1F2DE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513092C-02BF-4753-BD00-64BDEFCA9231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474FCBA-9CC3-4287-801D-1FA3F88E9013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A273D3D-F7EE-4FD1-87C6-2310316748E9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BD9DC65-0A11-4034-BD08-A9550C655FE1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66C8C6-ADF9-4F0C-9D17-957133931F18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4C698B9-AD67-40B0-A8A1-06BB72781F8E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9E88CD6-2C30-48D5-9281-58D441AE47AA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6632A02-8307-410F-95E7-C52007C2FF6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9595CBD-A9FF-488F-BC61-9099A1A9D0D5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AD9FCE-C252-430A-AB63-5C6F2A36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87B69A2-6EF6-43AA-81F0-CCBAE3B1A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FF113A49-AD35-428E-B224-F809FAC9A701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D22FCF7-6456-451C-ACD8-03F9321E580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895491-0CE5-49DF-B65F-9A54B9BEE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4E530-DDC3-46D0-BD72-C3C70FFE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71CC-44CD-48A2-8E21-9420D272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8962D7-1DC1-435A-B253-F6ADE0B7D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AA9A37-14D3-4D91-9384-3A336AA6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7E5134-DF0E-4A7B-8DE4-14089182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ED3BE2-30E2-4BD7-A8AC-6D255D1E5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DFA77-33DB-449A-BDC3-44F0ADBE8AE5}">
  <dimension ref="B2:CS6281"/>
  <sheetViews>
    <sheetView topLeftCell="A6244" zoomScale="85" zoomScaleNormal="85" workbookViewId="0">
      <selection activeCell="A6113" sqref="A6113:XFD6248"/>
    </sheetView>
  </sheetViews>
  <sheetFormatPr defaultColWidth="2.85546875" defaultRowHeight="15" x14ac:dyDescent="0.25"/>
  <sheetData>
    <row r="2" spans="2:59" x14ac:dyDescent="0.25">
      <c r="B2" s="1" t="s">
        <v>32</v>
      </c>
    </row>
    <row r="4" spans="2:59" s="2" customFormat="1" x14ac:dyDescent="0.25">
      <c r="C4" s="3">
        <v>0</v>
      </c>
      <c r="E4" s="2" t="s">
        <v>15</v>
      </c>
    </row>
    <row r="5" spans="2:59" s="2" customFormat="1" x14ac:dyDescent="0.25"/>
    <row r="6" spans="2:59" s="2" customFormat="1" x14ac:dyDescent="0.25"/>
    <row r="7" spans="2:59" s="2" customFormat="1" x14ac:dyDescent="0.25"/>
    <row r="8" spans="2:59" s="2" customFormat="1" x14ac:dyDescent="0.25"/>
    <row r="9" spans="2:59" s="2" customFormat="1" x14ac:dyDescent="0.25"/>
    <row r="10" spans="2:59" s="2" customFormat="1" x14ac:dyDescent="0.25"/>
    <row r="11" spans="2:59" s="2" customFormat="1" x14ac:dyDescent="0.25"/>
    <row r="12" spans="2:59" s="2" customFormat="1" x14ac:dyDescent="0.25">
      <c r="E12" s="2" t="s">
        <v>33</v>
      </c>
    </row>
    <row r="13" spans="2:59" s="2" customFormat="1" x14ac:dyDescent="0.25"/>
    <row r="14" spans="2:59" s="2" customFormat="1" x14ac:dyDescent="0.25">
      <c r="E14" s="2" t="s">
        <v>34</v>
      </c>
    </row>
    <row r="15" spans="2:59" s="2" customFormat="1" x14ac:dyDescent="0.25">
      <c r="E15" s="13" t="s">
        <v>16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2:59" s="2" customFormat="1" x14ac:dyDescent="0.25">
      <c r="E16" s="13" t="s">
        <v>35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5:59" s="2" customFormat="1" x14ac:dyDescent="0.25">
      <c r="E17" s="13" t="s">
        <v>36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5:59" s="2" customFormat="1" x14ac:dyDescent="0.25">
      <c r="E18" s="13" t="s">
        <v>19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5:59" s="2" customFormat="1" x14ac:dyDescent="0.25">
      <c r="E19" s="13" t="s">
        <v>37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5:59" s="2" customFormat="1" x14ac:dyDescent="0.25">
      <c r="E20" s="13" t="s">
        <v>31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5:59" s="2" customFormat="1" x14ac:dyDescent="0.25"/>
    <row r="22" spans="5:59" s="2" customFormat="1" x14ac:dyDescent="0.25">
      <c r="E22" s="2" t="s">
        <v>38</v>
      </c>
    </row>
    <row r="23" spans="5:59" s="2" customFormat="1" x14ac:dyDescent="0.25">
      <c r="E23" s="14" t="s">
        <v>39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</row>
    <row r="24" spans="5:59" s="2" customFormat="1" x14ac:dyDescent="0.25">
      <c r="E24" s="14" t="s">
        <v>19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</row>
    <row r="25" spans="5:59" s="2" customFormat="1" x14ac:dyDescent="0.25">
      <c r="E25" s="14" t="s">
        <v>40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</row>
    <row r="26" spans="5:59" s="2" customFormat="1" x14ac:dyDescent="0.25">
      <c r="E26" s="14" t="s">
        <v>41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</row>
    <row r="27" spans="5:59" s="2" customFormat="1" x14ac:dyDescent="0.25">
      <c r="E27" s="14" t="s">
        <v>42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</row>
    <row r="28" spans="5:59" s="2" customFormat="1" x14ac:dyDescent="0.25">
      <c r="E28" s="14" t="s">
        <v>43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5:59" s="2" customFormat="1" x14ac:dyDescent="0.25">
      <c r="E29" s="14" t="s">
        <v>44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5:59" s="2" customFormat="1" x14ac:dyDescent="0.25">
      <c r="E30" s="14" t="s">
        <v>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5:59" s="2" customFormat="1" x14ac:dyDescent="0.25">
      <c r="E31" s="14" t="s">
        <v>28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5:59" s="2" customFormat="1" x14ac:dyDescent="0.25">
      <c r="E32" s="14" t="s">
        <v>46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3:38" s="2" customFormat="1" x14ac:dyDescent="0.25">
      <c r="E33" s="14" t="s">
        <v>19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3:38" s="2" customFormat="1" x14ac:dyDescent="0.25">
      <c r="E34" s="14" t="s">
        <v>47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3:38" s="2" customFormat="1" x14ac:dyDescent="0.25">
      <c r="E35" s="14" t="s">
        <v>48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3:38" s="2" customFormat="1" x14ac:dyDescent="0.25">
      <c r="E36" s="14" t="s">
        <v>49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3:38" s="2" customFormat="1" x14ac:dyDescent="0.25">
      <c r="E37" s="14" t="s">
        <v>50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3:38" s="2" customFormat="1" x14ac:dyDescent="0.25">
      <c r="E38" s="14" t="s">
        <v>51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3:38" s="2" customFormat="1" x14ac:dyDescent="0.25">
      <c r="E39" s="14" t="s">
        <v>52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</row>
    <row r="40" spans="3:38" s="2" customFormat="1" x14ac:dyDescent="0.25">
      <c r="E40" s="14" t="s">
        <v>53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</row>
    <row r="41" spans="3:38" s="2" customFormat="1" x14ac:dyDescent="0.25"/>
    <row r="42" spans="3:38" s="2" customFormat="1" x14ac:dyDescent="0.25"/>
    <row r="43" spans="3:38" s="2" customFormat="1" x14ac:dyDescent="0.25"/>
    <row r="44" spans="3:38" s="2" customFormat="1" x14ac:dyDescent="0.25"/>
    <row r="45" spans="3:38" s="2" customFormat="1" x14ac:dyDescent="0.25"/>
    <row r="46" spans="3:38" s="2" customFormat="1" x14ac:dyDescent="0.25">
      <c r="C46" s="3">
        <v>0</v>
      </c>
      <c r="E46" s="2" t="s">
        <v>55</v>
      </c>
    </row>
    <row r="47" spans="3:38" s="2" customFormat="1" x14ac:dyDescent="0.25"/>
    <row r="48" spans="3:38" s="2" customFormat="1" x14ac:dyDescent="0.25"/>
    <row r="49" spans="5:54" s="2" customFormat="1" x14ac:dyDescent="0.25"/>
    <row r="50" spans="5:54" s="2" customFormat="1" x14ac:dyDescent="0.25"/>
    <row r="51" spans="5:54" s="2" customFormat="1" x14ac:dyDescent="0.25"/>
    <row r="52" spans="5:54" s="2" customFormat="1" x14ac:dyDescent="0.25">
      <c r="AB52" s="2" t="s">
        <v>56</v>
      </c>
      <c r="AJ52" s="2" t="s">
        <v>57</v>
      </c>
    </row>
    <row r="53" spans="5:54" s="2" customFormat="1" x14ac:dyDescent="0.25">
      <c r="AB53" s="2" t="s">
        <v>58</v>
      </c>
      <c r="AJ53" s="2" t="s">
        <v>57</v>
      </c>
    </row>
    <row r="54" spans="5:54" s="2" customFormat="1" x14ac:dyDescent="0.25"/>
    <row r="55" spans="5:54" s="2" customFormat="1" x14ac:dyDescent="0.25">
      <c r="AB55" s="2" t="s">
        <v>59</v>
      </c>
    </row>
    <row r="56" spans="5:54" s="2" customFormat="1" x14ac:dyDescent="0.25">
      <c r="AB56" s="2" t="s">
        <v>60</v>
      </c>
    </row>
    <row r="57" spans="5:54" s="2" customFormat="1" x14ac:dyDescent="0.25"/>
    <row r="58" spans="5:54" s="2" customFormat="1" x14ac:dyDescent="0.25"/>
    <row r="59" spans="5:54" s="2" customFormat="1" x14ac:dyDescent="0.25"/>
    <row r="60" spans="5:54" s="2" customFormat="1" x14ac:dyDescent="0.25">
      <c r="E60" s="2" t="s">
        <v>61</v>
      </c>
    </row>
    <row r="61" spans="5:54" s="2" customFormat="1" x14ac:dyDescent="0.25"/>
    <row r="62" spans="5:54" s="2" customFormat="1" x14ac:dyDescent="0.25">
      <c r="E62" s="1" t="s">
        <v>56</v>
      </c>
      <c r="BB62" s="1" t="s">
        <v>58</v>
      </c>
    </row>
    <row r="63" spans="5:54" s="2" customFormat="1" x14ac:dyDescent="0.25"/>
    <row r="64" spans="5:54" s="2" customFormat="1" x14ac:dyDescent="0.25"/>
    <row r="65" s="2" customFormat="1" x14ac:dyDescent="0.25"/>
    <row r="66" s="2" customFormat="1" x14ac:dyDescent="0.25"/>
    <row r="67" s="2" customFormat="1" x14ac:dyDescent="0.25"/>
    <row r="68" s="2" customFormat="1" x14ac:dyDescent="0.25"/>
    <row r="69" s="2" customFormat="1" x14ac:dyDescent="0.25"/>
    <row r="70" s="2" customFormat="1" x14ac:dyDescent="0.25"/>
    <row r="71" s="2" customFormat="1" x14ac:dyDescent="0.25"/>
    <row r="72" s="2" customFormat="1" x14ac:dyDescent="0.25"/>
    <row r="73" s="2" customFormat="1" x14ac:dyDescent="0.25"/>
    <row r="74" s="2" customFormat="1" x14ac:dyDescent="0.25"/>
    <row r="75" s="2" customFormat="1" x14ac:dyDescent="0.25"/>
    <row r="76" s="2" customFormat="1" x14ac:dyDescent="0.25"/>
    <row r="77" s="2" customFormat="1" x14ac:dyDescent="0.25"/>
    <row r="78" s="2" customFormat="1" x14ac:dyDescent="0.25"/>
    <row r="79" s="2" customFormat="1" x14ac:dyDescent="0.25"/>
    <row r="80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pans="5:22" s="2" customFormat="1" x14ac:dyDescent="0.25"/>
    <row r="98" spans="5:22" s="2" customFormat="1" x14ac:dyDescent="0.25"/>
    <row r="99" spans="5:22" s="2" customFormat="1" x14ac:dyDescent="0.25"/>
    <row r="100" spans="5:22" s="2" customFormat="1" x14ac:dyDescent="0.25"/>
    <row r="101" spans="5:22" s="2" customFormat="1" x14ac:dyDescent="0.25"/>
    <row r="102" spans="5:22" s="2" customFormat="1" x14ac:dyDescent="0.25"/>
    <row r="103" spans="5:22" s="2" customFormat="1" x14ac:dyDescent="0.25"/>
    <row r="104" spans="5:22" s="2" customFormat="1" x14ac:dyDescent="0.25">
      <c r="E104" s="13" t="s">
        <v>20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</row>
    <row r="105" spans="5:22" s="2" customFormat="1" x14ac:dyDescent="0.25">
      <c r="E105" s="13" t="s">
        <v>62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</row>
    <row r="106" spans="5:22" s="2" customFormat="1" x14ac:dyDescent="0.25">
      <c r="E106" s="13" t="s">
        <v>25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</row>
    <row r="107" spans="5:22" s="2" customFormat="1" x14ac:dyDescent="0.25">
      <c r="E107" s="13" t="s">
        <v>26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</row>
    <row r="108" spans="5:22" s="2" customFormat="1" x14ac:dyDescent="0.25">
      <c r="E108" s="13" t="s">
        <v>63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</row>
    <row r="109" spans="5:22" s="2" customFormat="1" x14ac:dyDescent="0.25">
      <c r="E109" s="13" t="s">
        <v>64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</row>
    <row r="110" spans="5:22" s="2" customFormat="1" x14ac:dyDescent="0.25">
      <c r="E110" s="13" t="s">
        <v>65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</row>
    <row r="111" spans="5:22" s="2" customFormat="1" x14ac:dyDescent="0.25">
      <c r="E111" s="13" t="s">
        <v>23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</row>
    <row r="112" spans="5:22" s="2" customFormat="1" x14ac:dyDescent="0.25">
      <c r="E112" s="13" t="s">
        <v>66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</row>
    <row r="113" spans="2:22" s="2" customFormat="1" x14ac:dyDescent="0.25">
      <c r="E113" s="13" t="s">
        <v>67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</row>
    <row r="114" spans="2:22" s="2" customFormat="1" x14ac:dyDescent="0.25">
      <c r="E114" s="13" t="s">
        <v>68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</row>
    <row r="115" spans="2:22" s="2" customFormat="1" x14ac:dyDescent="0.25">
      <c r="E115" s="13" t="s">
        <v>69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</row>
    <row r="116" spans="2:22" s="2" customFormat="1" x14ac:dyDescent="0.25">
      <c r="E116" s="13" t="s">
        <v>31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</row>
    <row r="117" spans="2:22" s="2" customFormat="1" x14ac:dyDescent="0.25"/>
    <row r="118" spans="2:22" s="2" customFormat="1" x14ac:dyDescent="0.25"/>
    <row r="119" spans="2:22" s="2" customFormat="1" x14ac:dyDescent="0.25"/>
    <row r="120" spans="2:22" s="2" customFormat="1" x14ac:dyDescent="0.25"/>
    <row r="121" spans="2:22" s="2" customFormat="1" x14ac:dyDescent="0.25"/>
    <row r="122" spans="2:22" s="2" customFormat="1" x14ac:dyDescent="0.25"/>
    <row r="123" spans="2:22" x14ac:dyDescent="0.25">
      <c r="B123" s="1" t="s">
        <v>54</v>
      </c>
    </row>
    <row r="125" spans="2:22" s="2" customFormat="1" x14ac:dyDescent="0.25">
      <c r="C125" s="3">
        <v>0</v>
      </c>
      <c r="E125" s="2" t="s">
        <v>15</v>
      </c>
    </row>
    <row r="126" spans="2:22" s="2" customFormat="1" x14ac:dyDescent="0.25"/>
    <row r="127" spans="2:22" s="2" customFormat="1" x14ac:dyDescent="0.25"/>
    <row r="128" spans="2:22" s="2" customFormat="1" x14ac:dyDescent="0.25"/>
    <row r="129" spans="5:32" s="2" customFormat="1" x14ac:dyDescent="0.25"/>
    <row r="130" spans="5:32" s="2" customFormat="1" x14ac:dyDescent="0.25">
      <c r="U130" s="2" t="s">
        <v>24</v>
      </c>
      <c r="AD130" s="2" t="s">
        <v>70</v>
      </c>
    </row>
    <row r="131" spans="5:32" s="2" customFormat="1" x14ac:dyDescent="0.25">
      <c r="U131" s="1" t="s">
        <v>71</v>
      </c>
      <c r="AD131" s="17" t="s">
        <v>72</v>
      </c>
    </row>
    <row r="132" spans="5:32" s="2" customFormat="1" x14ac:dyDescent="0.25"/>
    <row r="133" spans="5:32" s="2" customFormat="1" x14ac:dyDescent="0.25">
      <c r="E133" s="13" t="s">
        <v>20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</row>
    <row r="134" spans="5:32" s="2" customFormat="1" x14ac:dyDescent="0.25">
      <c r="E134" s="13" t="s">
        <v>62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</row>
    <row r="135" spans="5:32" s="2" customFormat="1" x14ac:dyDescent="0.25">
      <c r="E135" s="13" t="s">
        <v>25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</row>
    <row r="136" spans="5:32" s="2" customFormat="1" x14ac:dyDescent="0.25">
      <c r="E136" s="13" t="s">
        <v>26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</row>
    <row r="137" spans="5:32" s="2" customFormat="1" x14ac:dyDescent="0.25">
      <c r="E137" s="13" t="s">
        <v>63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</row>
    <row r="138" spans="5:32" s="2" customFormat="1" x14ac:dyDescent="0.25">
      <c r="E138" s="13" t="s">
        <v>64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</row>
    <row r="139" spans="5:32" s="2" customFormat="1" x14ac:dyDescent="0.25">
      <c r="E139" s="13" t="s">
        <v>65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</row>
    <row r="140" spans="5:32" s="2" customFormat="1" x14ac:dyDescent="0.25">
      <c r="E140" s="13" t="s">
        <v>23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</row>
    <row r="141" spans="5:32" s="2" customFormat="1" x14ac:dyDescent="0.25">
      <c r="E141" s="13" t="s">
        <v>66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</row>
    <row r="142" spans="5:32" s="2" customFormat="1" x14ac:dyDescent="0.25">
      <c r="E142" s="13" t="s">
        <v>73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</row>
    <row r="143" spans="5:32" s="2" customFormat="1" x14ac:dyDescent="0.25"/>
    <row r="144" spans="5:32" s="2" customFormat="1" x14ac:dyDescent="0.25">
      <c r="E144" s="14" t="s">
        <v>74</v>
      </c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</row>
    <row r="145" spans="5:31" s="2" customFormat="1" x14ac:dyDescent="0.25">
      <c r="E145" s="14" t="s">
        <v>75</v>
      </c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</row>
    <row r="146" spans="5:31" s="2" customFormat="1" x14ac:dyDescent="0.25">
      <c r="E146" s="14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</row>
    <row r="147" spans="5:31" s="2" customFormat="1" x14ac:dyDescent="0.25">
      <c r="E147" s="14" t="s">
        <v>76</v>
      </c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</row>
    <row r="148" spans="5:31" s="2" customFormat="1" x14ac:dyDescent="0.25">
      <c r="E148" s="14" t="s">
        <v>22</v>
      </c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</row>
    <row r="149" spans="5:31" s="2" customFormat="1" x14ac:dyDescent="0.25">
      <c r="E149" s="14" t="s">
        <v>77</v>
      </c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</row>
    <row r="150" spans="5:31" s="2" customFormat="1" x14ac:dyDescent="0.25">
      <c r="E150" s="14" t="s">
        <v>78</v>
      </c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</row>
    <row r="151" spans="5:31" s="2" customFormat="1" x14ac:dyDescent="0.25">
      <c r="E151" s="14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</row>
    <row r="152" spans="5:31" s="2" customFormat="1" x14ac:dyDescent="0.25">
      <c r="E152" s="14" t="s">
        <v>79</v>
      </c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</row>
    <row r="153" spans="5:31" s="2" customFormat="1" x14ac:dyDescent="0.25">
      <c r="E153" s="14" t="s">
        <v>80</v>
      </c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</row>
    <row r="154" spans="5:31" s="2" customFormat="1" x14ac:dyDescent="0.25">
      <c r="E154" s="14" t="s">
        <v>18</v>
      </c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</row>
    <row r="155" spans="5:31" s="2" customFormat="1" x14ac:dyDescent="0.25"/>
    <row r="156" spans="5:31" s="2" customFormat="1" x14ac:dyDescent="0.25">
      <c r="E156" s="2" t="s">
        <v>29</v>
      </c>
    </row>
    <row r="157" spans="5:31" s="2" customFormat="1" x14ac:dyDescent="0.25"/>
    <row r="158" spans="5:31" s="2" customFormat="1" x14ac:dyDescent="0.25"/>
    <row r="159" spans="5:31" s="2" customFormat="1" x14ac:dyDescent="0.25"/>
    <row r="160" spans="5:31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pans="5:5" s="2" customFormat="1" x14ac:dyDescent="0.25"/>
    <row r="226" spans="5:5" s="2" customFormat="1" x14ac:dyDescent="0.25"/>
    <row r="227" spans="5:5" s="2" customFormat="1" x14ac:dyDescent="0.25"/>
    <row r="228" spans="5:5" s="2" customFormat="1" x14ac:dyDescent="0.25"/>
    <row r="229" spans="5:5" s="2" customFormat="1" x14ac:dyDescent="0.25"/>
    <row r="230" spans="5:5" s="2" customFormat="1" x14ac:dyDescent="0.25"/>
    <row r="231" spans="5:5" s="2" customFormat="1" x14ac:dyDescent="0.25"/>
    <row r="232" spans="5:5" s="2" customFormat="1" x14ac:dyDescent="0.25"/>
    <row r="233" spans="5:5" s="2" customFormat="1" x14ac:dyDescent="0.25"/>
    <row r="234" spans="5:5" s="2" customFormat="1" x14ac:dyDescent="0.25"/>
    <row r="235" spans="5:5" s="2" customFormat="1" x14ac:dyDescent="0.25"/>
    <row r="236" spans="5:5" s="2" customFormat="1" x14ac:dyDescent="0.25">
      <c r="E236" s="2" t="s">
        <v>30</v>
      </c>
    </row>
    <row r="237" spans="5:5" s="2" customFormat="1" x14ac:dyDescent="0.25"/>
    <row r="238" spans="5:5" s="2" customFormat="1" x14ac:dyDescent="0.25"/>
    <row r="239" spans="5:5" s="2" customFormat="1" x14ac:dyDescent="0.25"/>
    <row r="240" spans="5:5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pans="3:5" s="2" customFormat="1" x14ac:dyDescent="0.25"/>
    <row r="306" spans="3:5" s="2" customFormat="1" x14ac:dyDescent="0.25"/>
    <row r="307" spans="3:5" s="2" customFormat="1" x14ac:dyDescent="0.25"/>
    <row r="308" spans="3:5" s="2" customFormat="1" x14ac:dyDescent="0.25"/>
    <row r="309" spans="3:5" s="2" customFormat="1" x14ac:dyDescent="0.25"/>
    <row r="310" spans="3:5" s="2" customFormat="1" x14ac:dyDescent="0.25"/>
    <row r="311" spans="3:5" s="2" customFormat="1" x14ac:dyDescent="0.25"/>
    <row r="312" spans="3:5" s="2" customFormat="1" x14ac:dyDescent="0.25"/>
    <row r="313" spans="3:5" s="2" customFormat="1" x14ac:dyDescent="0.25"/>
    <row r="314" spans="3:5" s="2" customFormat="1" x14ac:dyDescent="0.25"/>
    <row r="315" spans="3:5" s="2" customFormat="1" x14ac:dyDescent="0.25"/>
    <row r="316" spans="3:5" s="2" customFormat="1" x14ac:dyDescent="0.25"/>
    <row r="320" spans="3:5" s="2" customFormat="1" x14ac:dyDescent="0.25">
      <c r="C320" s="3">
        <v>0</v>
      </c>
      <c r="E320" s="2" t="s">
        <v>15</v>
      </c>
    </row>
    <row r="321" spans="28:36" s="2" customFormat="1" x14ac:dyDescent="0.25"/>
    <row r="322" spans="28:36" s="2" customFormat="1" x14ac:dyDescent="0.25"/>
    <row r="323" spans="28:36" s="2" customFormat="1" x14ac:dyDescent="0.25"/>
    <row r="324" spans="28:36" s="2" customFormat="1" x14ac:dyDescent="0.25"/>
    <row r="325" spans="28:36" s="2" customFormat="1" x14ac:dyDescent="0.25"/>
    <row r="326" spans="28:36" s="2" customFormat="1" x14ac:dyDescent="0.25"/>
    <row r="327" spans="28:36" s="2" customFormat="1" x14ac:dyDescent="0.25"/>
    <row r="328" spans="28:36" s="2" customFormat="1" x14ac:dyDescent="0.25"/>
    <row r="329" spans="28:36" s="2" customFormat="1" x14ac:dyDescent="0.25"/>
    <row r="330" spans="28:36" s="2" customFormat="1" x14ac:dyDescent="0.25"/>
    <row r="331" spans="28:36" s="2" customFormat="1" x14ac:dyDescent="0.25">
      <c r="AB331" s="2" t="s">
        <v>24</v>
      </c>
    </row>
    <row r="332" spans="28:36" s="2" customFormat="1" x14ac:dyDescent="0.25">
      <c r="AB332" s="1" t="s">
        <v>81</v>
      </c>
      <c r="AJ332" s="2" t="s">
        <v>82</v>
      </c>
    </row>
    <row r="333" spans="28:36" s="2" customFormat="1" x14ac:dyDescent="0.25"/>
    <row r="334" spans="28:36" s="2" customFormat="1" x14ac:dyDescent="0.25"/>
    <row r="335" spans="28:36" s="2" customFormat="1" x14ac:dyDescent="0.25"/>
    <row r="336" spans="28:36" s="2" customFormat="1" x14ac:dyDescent="0.25"/>
    <row r="337" spans="5:32" s="2" customFormat="1" x14ac:dyDescent="0.25"/>
    <row r="338" spans="5:32" s="2" customFormat="1" x14ac:dyDescent="0.25"/>
    <row r="339" spans="5:32" s="2" customFormat="1" x14ac:dyDescent="0.25"/>
    <row r="340" spans="5:32" s="2" customFormat="1" x14ac:dyDescent="0.25"/>
    <row r="341" spans="5:32" s="2" customFormat="1" x14ac:dyDescent="0.25"/>
    <row r="342" spans="5:32" s="2" customFormat="1" x14ac:dyDescent="0.25"/>
    <row r="343" spans="5:32" s="2" customFormat="1" x14ac:dyDescent="0.25"/>
    <row r="344" spans="5:32" s="2" customFormat="1" x14ac:dyDescent="0.25"/>
    <row r="345" spans="5:32" s="2" customFormat="1" x14ac:dyDescent="0.25"/>
    <row r="346" spans="5:32" s="2" customFormat="1" x14ac:dyDescent="0.25">
      <c r="E346" s="13" t="s">
        <v>20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</row>
    <row r="347" spans="5:32" s="2" customFormat="1" x14ac:dyDescent="0.25">
      <c r="E347" s="13" t="s">
        <v>62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</row>
    <row r="348" spans="5:32" s="2" customFormat="1" x14ac:dyDescent="0.25">
      <c r="E348" s="13" t="s">
        <v>25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</row>
    <row r="349" spans="5:32" s="2" customFormat="1" x14ac:dyDescent="0.25">
      <c r="E349" s="13" t="s">
        <v>26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</row>
    <row r="350" spans="5:32" s="2" customFormat="1" x14ac:dyDescent="0.25">
      <c r="E350" s="13" t="s">
        <v>63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</row>
    <row r="351" spans="5:32" s="2" customFormat="1" x14ac:dyDescent="0.25">
      <c r="E351" s="13" t="s">
        <v>64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</row>
    <row r="352" spans="5:32" s="2" customFormat="1" x14ac:dyDescent="0.25">
      <c r="E352" s="13" t="s">
        <v>65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</row>
    <row r="353" spans="5:32" s="2" customFormat="1" x14ac:dyDescent="0.25">
      <c r="E353" s="13" t="s">
        <v>23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</row>
    <row r="354" spans="5:32" s="2" customFormat="1" x14ac:dyDescent="0.25">
      <c r="E354" s="13" t="s">
        <v>66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</row>
    <row r="355" spans="5:32" s="2" customFormat="1" x14ac:dyDescent="0.25">
      <c r="E355" s="13" t="s">
        <v>83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</row>
    <row r="356" spans="5:32" s="2" customFormat="1" x14ac:dyDescent="0.25"/>
    <row r="357" spans="5:32" s="2" customFormat="1" x14ac:dyDescent="0.25">
      <c r="E357" s="14" t="s">
        <v>74</v>
      </c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</row>
    <row r="358" spans="5:32" s="2" customFormat="1" x14ac:dyDescent="0.25">
      <c r="E358" s="14" t="s">
        <v>75</v>
      </c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</row>
    <row r="359" spans="5:32" s="2" customFormat="1" x14ac:dyDescent="0.25">
      <c r="E359" s="14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</row>
    <row r="360" spans="5:32" s="2" customFormat="1" x14ac:dyDescent="0.25">
      <c r="E360" s="14" t="s">
        <v>76</v>
      </c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</row>
    <row r="361" spans="5:32" s="2" customFormat="1" x14ac:dyDescent="0.25">
      <c r="E361" s="14" t="s">
        <v>22</v>
      </c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</row>
    <row r="362" spans="5:32" s="2" customFormat="1" x14ac:dyDescent="0.25">
      <c r="E362" s="14" t="s">
        <v>84</v>
      </c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</row>
    <row r="363" spans="5:32" s="2" customFormat="1" x14ac:dyDescent="0.25">
      <c r="E363" s="14" t="s">
        <v>85</v>
      </c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</row>
    <row r="364" spans="5:32" s="2" customFormat="1" x14ac:dyDescent="0.25">
      <c r="E364" s="14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</row>
    <row r="365" spans="5:32" s="2" customFormat="1" x14ac:dyDescent="0.25">
      <c r="E365" s="14" t="s">
        <v>79</v>
      </c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</row>
    <row r="366" spans="5:32" s="2" customFormat="1" x14ac:dyDescent="0.25">
      <c r="E366" s="14" t="s">
        <v>80</v>
      </c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</row>
    <row r="367" spans="5:32" s="2" customFormat="1" x14ac:dyDescent="0.25">
      <c r="E367" s="14" t="s">
        <v>18</v>
      </c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</row>
    <row r="368" spans="5:32" s="2" customFormat="1" x14ac:dyDescent="0.25"/>
    <row r="369" spans="5:5" s="2" customFormat="1" x14ac:dyDescent="0.25">
      <c r="E369" s="2" t="s">
        <v>29</v>
      </c>
    </row>
    <row r="370" spans="5:5" s="2" customFormat="1" x14ac:dyDescent="0.25"/>
    <row r="371" spans="5:5" s="2" customFormat="1" x14ac:dyDescent="0.25"/>
    <row r="372" spans="5:5" s="2" customFormat="1" x14ac:dyDescent="0.25"/>
    <row r="373" spans="5:5" s="2" customFormat="1" x14ac:dyDescent="0.25"/>
    <row r="374" spans="5:5" s="2" customFormat="1" x14ac:dyDescent="0.25"/>
    <row r="375" spans="5:5" s="2" customFormat="1" x14ac:dyDescent="0.25"/>
    <row r="376" spans="5:5" s="2" customFormat="1" x14ac:dyDescent="0.25"/>
    <row r="377" spans="5:5" s="2" customFormat="1" x14ac:dyDescent="0.25"/>
    <row r="378" spans="5:5" s="2" customFormat="1" x14ac:dyDescent="0.25"/>
    <row r="379" spans="5:5" s="2" customFormat="1" x14ac:dyDescent="0.25"/>
    <row r="380" spans="5:5" s="2" customFormat="1" x14ac:dyDescent="0.25"/>
    <row r="381" spans="5:5" s="2" customFormat="1" x14ac:dyDescent="0.25"/>
    <row r="382" spans="5:5" s="2" customFormat="1" x14ac:dyDescent="0.25"/>
    <row r="383" spans="5:5" s="2" customFormat="1" x14ac:dyDescent="0.25"/>
    <row r="384" spans="5:5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pans="5:5" s="2" customFormat="1" x14ac:dyDescent="0.25"/>
    <row r="450" spans="5:5" s="2" customFormat="1" x14ac:dyDescent="0.25"/>
    <row r="451" spans="5:5" s="2" customFormat="1" x14ac:dyDescent="0.25"/>
    <row r="452" spans="5:5" s="2" customFormat="1" x14ac:dyDescent="0.25"/>
    <row r="453" spans="5:5" s="2" customFormat="1" x14ac:dyDescent="0.25"/>
    <row r="454" spans="5:5" s="2" customFormat="1" x14ac:dyDescent="0.25"/>
    <row r="455" spans="5:5" s="2" customFormat="1" x14ac:dyDescent="0.25"/>
    <row r="456" spans="5:5" s="2" customFormat="1" x14ac:dyDescent="0.25"/>
    <row r="457" spans="5:5" s="2" customFormat="1" x14ac:dyDescent="0.25"/>
    <row r="458" spans="5:5" s="2" customFormat="1" x14ac:dyDescent="0.25"/>
    <row r="459" spans="5:5" s="2" customFormat="1" x14ac:dyDescent="0.25"/>
    <row r="460" spans="5:5" s="2" customFormat="1" x14ac:dyDescent="0.25"/>
    <row r="461" spans="5:5" s="2" customFormat="1" x14ac:dyDescent="0.25"/>
    <row r="462" spans="5:5" s="2" customFormat="1" x14ac:dyDescent="0.25">
      <c r="E462" s="2" t="s">
        <v>30</v>
      </c>
    </row>
    <row r="463" spans="5:5" s="2" customFormat="1" x14ac:dyDescent="0.25"/>
    <row r="464" spans="5:5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pans="5:5" s="2" customFormat="1" x14ac:dyDescent="0.25"/>
    <row r="562" spans="5:5" s="2" customFormat="1" x14ac:dyDescent="0.25"/>
    <row r="563" spans="5:5" s="2" customFormat="1" x14ac:dyDescent="0.25"/>
    <row r="564" spans="5:5" s="2" customFormat="1" x14ac:dyDescent="0.25"/>
    <row r="565" spans="5:5" s="2" customFormat="1" x14ac:dyDescent="0.25"/>
    <row r="566" spans="5:5" s="2" customFormat="1" x14ac:dyDescent="0.25"/>
    <row r="567" spans="5:5" s="2" customFormat="1" x14ac:dyDescent="0.25"/>
    <row r="568" spans="5:5" s="2" customFormat="1" x14ac:dyDescent="0.25"/>
    <row r="569" spans="5:5" s="2" customFormat="1" x14ac:dyDescent="0.25">
      <c r="E569" s="16" t="s">
        <v>20</v>
      </c>
    </row>
    <row r="570" spans="5:5" s="2" customFormat="1" x14ac:dyDescent="0.25">
      <c r="E570" s="16" t="s">
        <v>86</v>
      </c>
    </row>
    <row r="571" spans="5:5" s="2" customFormat="1" x14ac:dyDescent="0.25">
      <c r="E571" s="16" t="s">
        <v>87</v>
      </c>
    </row>
    <row r="572" spans="5:5" s="2" customFormat="1" x14ac:dyDescent="0.25">
      <c r="E572" s="16" t="s">
        <v>88</v>
      </c>
    </row>
    <row r="573" spans="5:5" s="2" customFormat="1" x14ac:dyDescent="0.25">
      <c r="E573" s="16" t="s">
        <v>89</v>
      </c>
    </row>
    <row r="574" spans="5:5" s="2" customFormat="1" x14ac:dyDescent="0.25"/>
    <row r="575" spans="5:5" s="2" customFormat="1" x14ac:dyDescent="0.25">
      <c r="E575" s="16" t="s">
        <v>17</v>
      </c>
    </row>
    <row r="576" spans="5:5" s="2" customFormat="1" x14ac:dyDescent="0.25">
      <c r="E576" s="16" t="s">
        <v>21</v>
      </c>
    </row>
    <row r="577" spans="5:5" s="2" customFormat="1" x14ac:dyDescent="0.25">
      <c r="E577" s="16"/>
    </row>
    <row r="578" spans="5:5" s="2" customFormat="1" x14ac:dyDescent="0.25">
      <c r="E578" s="16" t="s">
        <v>90</v>
      </c>
    </row>
    <row r="579" spans="5:5" s="2" customFormat="1" x14ac:dyDescent="0.25">
      <c r="E579" s="16" t="s">
        <v>22</v>
      </c>
    </row>
    <row r="580" spans="5:5" s="2" customFormat="1" x14ac:dyDescent="0.25">
      <c r="E580" s="16" t="s">
        <v>91</v>
      </c>
    </row>
    <row r="581" spans="5:5" s="2" customFormat="1" x14ac:dyDescent="0.25">
      <c r="E581" s="16" t="s">
        <v>85</v>
      </c>
    </row>
    <row r="582" spans="5:5" s="2" customFormat="1" x14ac:dyDescent="0.25">
      <c r="E582" s="16"/>
    </row>
    <row r="583" spans="5:5" s="2" customFormat="1" x14ac:dyDescent="0.25">
      <c r="E583" s="16" t="s">
        <v>92</v>
      </c>
    </row>
    <row r="584" spans="5:5" s="2" customFormat="1" x14ac:dyDescent="0.25">
      <c r="E584" s="16" t="s">
        <v>27</v>
      </c>
    </row>
    <row r="585" spans="5:5" s="2" customFormat="1" x14ac:dyDescent="0.25">
      <c r="E585" s="16" t="s">
        <v>18</v>
      </c>
    </row>
    <row r="586" spans="5:5" s="2" customFormat="1" x14ac:dyDescent="0.25"/>
    <row r="587" spans="5:5" s="2" customFormat="1" x14ac:dyDescent="0.25">
      <c r="E587" s="2" t="s">
        <v>29</v>
      </c>
    </row>
    <row r="588" spans="5:5" s="2" customFormat="1" x14ac:dyDescent="0.25"/>
    <row r="589" spans="5:5" s="2" customFormat="1" x14ac:dyDescent="0.25"/>
    <row r="590" spans="5:5" s="2" customFormat="1" x14ac:dyDescent="0.25"/>
    <row r="591" spans="5:5" s="2" customFormat="1" x14ac:dyDescent="0.25"/>
    <row r="592" spans="5:5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pans="5:5" s="2" customFormat="1" x14ac:dyDescent="0.25"/>
    <row r="626" spans="5:5" s="2" customFormat="1" x14ac:dyDescent="0.25">
      <c r="E626" s="2" t="s">
        <v>30</v>
      </c>
    </row>
    <row r="627" spans="5:5" s="2" customFormat="1" x14ac:dyDescent="0.25"/>
    <row r="628" spans="5:5" s="2" customFormat="1" x14ac:dyDescent="0.25"/>
    <row r="629" spans="5:5" s="2" customFormat="1" x14ac:dyDescent="0.25"/>
    <row r="630" spans="5:5" s="2" customFormat="1" x14ac:dyDescent="0.25"/>
    <row r="631" spans="5:5" s="2" customFormat="1" x14ac:dyDescent="0.25"/>
    <row r="632" spans="5:5" s="2" customFormat="1" x14ac:dyDescent="0.25"/>
    <row r="633" spans="5:5" s="2" customFormat="1" x14ac:dyDescent="0.25"/>
    <row r="634" spans="5:5" s="2" customFormat="1" x14ac:dyDescent="0.25"/>
    <row r="635" spans="5:5" s="2" customFormat="1" x14ac:dyDescent="0.25"/>
    <row r="636" spans="5:5" s="2" customFormat="1" x14ac:dyDescent="0.25"/>
    <row r="637" spans="5:5" s="2" customFormat="1" x14ac:dyDescent="0.25"/>
    <row r="638" spans="5:5" s="2" customFormat="1" x14ac:dyDescent="0.25"/>
    <row r="639" spans="5:5" s="2" customFormat="1" x14ac:dyDescent="0.25"/>
    <row r="640" spans="5:5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pans="5:31" s="2" customFormat="1" x14ac:dyDescent="0.25"/>
    <row r="690" spans="5:31" s="2" customFormat="1" x14ac:dyDescent="0.25"/>
    <row r="691" spans="5:31" s="2" customFormat="1" x14ac:dyDescent="0.25"/>
    <row r="692" spans="5:31" s="2" customFormat="1" x14ac:dyDescent="0.25"/>
    <row r="693" spans="5:31" s="2" customFormat="1" x14ac:dyDescent="0.25">
      <c r="E693" s="14" t="s">
        <v>17</v>
      </c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</row>
    <row r="694" spans="5:31" s="2" customFormat="1" x14ac:dyDescent="0.25">
      <c r="E694" s="14" t="s">
        <v>75</v>
      </c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</row>
    <row r="695" spans="5:31" s="2" customFormat="1" x14ac:dyDescent="0.25">
      <c r="E695" s="14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</row>
    <row r="696" spans="5:31" s="2" customFormat="1" x14ac:dyDescent="0.25">
      <c r="E696" s="14" t="s">
        <v>76</v>
      </c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</row>
    <row r="697" spans="5:31" s="2" customFormat="1" x14ac:dyDescent="0.25">
      <c r="E697" s="14" t="s">
        <v>22</v>
      </c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</row>
    <row r="698" spans="5:31" s="2" customFormat="1" x14ac:dyDescent="0.25">
      <c r="E698" s="14" t="s">
        <v>93</v>
      </c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</row>
    <row r="699" spans="5:31" s="2" customFormat="1" x14ac:dyDescent="0.25">
      <c r="E699" s="14" t="s">
        <v>94</v>
      </c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</row>
    <row r="700" spans="5:31" s="2" customFormat="1" x14ac:dyDescent="0.25">
      <c r="E700" s="14" t="s">
        <v>95</v>
      </c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</row>
    <row r="701" spans="5:31" s="2" customFormat="1" x14ac:dyDescent="0.25">
      <c r="E701" s="14" t="s">
        <v>85</v>
      </c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</row>
    <row r="702" spans="5:31" s="2" customFormat="1" x14ac:dyDescent="0.25">
      <c r="E702" s="14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</row>
    <row r="703" spans="5:31" s="2" customFormat="1" x14ac:dyDescent="0.25">
      <c r="E703" s="14" t="s">
        <v>79</v>
      </c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</row>
    <row r="704" spans="5:31" s="2" customFormat="1" x14ac:dyDescent="0.25">
      <c r="E704" s="14" t="s">
        <v>80</v>
      </c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</row>
    <row r="705" spans="2:32" s="2" customFormat="1" x14ac:dyDescent="0.25">
      <c r="E705" s="14" t="s">
        <v>18</v>
      </c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</row>
    <row r="706" spans="2:32" s="2" customFormat="1" x14ac:dyDescent="0.25"/>
    <row r="707" spans="2:32" s="2" customFormat="1" x14ac:dyDescent="0.25">
      <c r="E707" s="18" t="s">
        <v>99</v>
      </c>
    </row>
    <row r="708" spans="2:32" s="2" customFormat="1" x14ac:dyDescent="0.25"/>
    <row r="709" spans="2:32" s="2" customFormat="1" x14ac:dyDescent="0.25">
      <c r="E709" s="13" t="s">
        <v>16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</row>
    <row r="710" spans="2:32" s="2" customFormat="1" x14ac:dyDescent="0.25">
      <c r="E710" s="13" t="s">
        <v>96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</row>
    <row r="711" spans="2:32" s="2" customFormat="1" x14ac:dyDescent="0.25">
      <c r="E711" s="13" t="s">
        <v>97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</row>
    <row r="712" spans="2:32" s="2" customFormat="1" x14ac:dyDescent="0.25">
      <c r="E712" s="13" t="s">
        <v>98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</row>
    <row r="713" spans="2:32" s="2" customFormat="1" x14ac:dyDescent="0.25"/>
    <row r="714" spans="2:32" s="2" customFormat="1" x14ac:dyDescent="0.25"/>
    <row r="715" spans="2:32" s="2" customFormat="1" x14ac:dyDescent="0.25"/>
    <row r="716" spans="2:32" s="2" customFormat="1" x14ac:dyDescent="0.25">
      <c r="B716" s="1" t="s">
        <v>100</v>
      </c>
    </row>
    <row r="718" spans="2:32" s="2" customFormat="1" x14ac:dyDescent="0.25">
      <c r="C718" s="3">
        <v>0</v>
      </c>
      <c r="E718" s="2" t="s">
        <v>15</v>
      </c>
    </row>
    <row r="719" spans="2:32" s="2" customFormat="1" x14ac:dyDescent="0.25"/>
    <row r="720" spans="2:32" s="2" customFormat="1" x14ac:dyDescent="0.25"/>
    <row r="721" spans="24:24" s="2" customFormat="1" x14ac:dyDescent="0.25"/>
    <row r="722" spans="24:24" s="2" customFormat="1" x14ac:dyDescent="0.25"/>
    <row r="723" spans="24:24" s="2" customFormat="1" x14ac:dyDescent="0.25">
      <c r="X723" s="1" t="s">
        <v>101</v>
      </c>
    </row>
    <row r="724" spans="24:24" s="2" customFormat="1" x14ac:dyDescent="0.25"/>
    <row r="725" spans="24:24" s="2" customFormat="1" x14ac:dyDescent="0.25"/>
    <row r="726" spans="24:24" s="2" customFormat="1" x14ac:dyDescent="0.25"/>
    <row r="727" spans="24:24" s="2" customFormat="1" x14ac:dyDescent="0.25"/>
    <row r="728" spans="24:24" s="2" customFormat="1" x14ac:dyDescent="0.25"/>
    <row r="729" spans="24:24" s="2" customFormat="1" x14ac:dyDescent="0.25"/>
    <row r="730" spans="24:24" s="2" customFormat="1" x14ac:dyDescent="0.25"/>
    <row r="731" spans="24:24" s="2" customFormat="1" x14ac:dyDescent="0.25"/>
    <row r="732" spans="24:24" s="2" customFormat="1" x14ac:dyDescent="0.25"/>
    <row r="733" spans="24:24" s="2" customFormat="1" x14ac:dyDescent="0.25"/>
    <row r="734" spans="24:24" s="2" customFormat="1" x14ac:dyDescent="0.25"/>
    <row r="735" spans="24:24" s="2" customFormat="1" x14ac:dyDescent="0.25"/>
    <row r="736" spans="24:24" s="2" customFormat="1" x14ac:dyDescent="0.25"/>
    <row r="737" spans="5:34" s="2" customFormat="1" x14ac:dyDescent="0.25"/>
    <row r="738" spans="5:34" s="2" customFormat="1" x14ac:dyDescent="0.25"/>
    <row r="739" spans="5:34" s="2" customFormat="1" x14ac:dyDescent="0.25"/>
    <row r="740" spans="5:34" s="2" customFormat="1" x14ac:dyDescent="0.25"/>
    <row r="741" spans="5:34" s="2" customFormat="1" x14ac:dyDescent="0.25"/>
    <row r="742" spans="5:34" s="2" customFormat="1" x14ac:dyDescent="0.25"/>
    <row r="743" spans="5:34" s="2" customFormat="1" x14ac:dyDescent="0.25"/>
    <row r="744" spans="5:34" s="2" customFormat="1" x14ac:dyDescent="0.25"/>
    <row r="745" spans="5:34" s="2" customFormat="1" x14ac:dyDescent="0.25">
      <c r="E745" s="14" t="s">
        <v>102</v>
      </c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</row>
    <row r="746" spans="5:34" s="2" customFormat="1" x14ac:dyDescent="0.25">
      <c r="E746" s="14" t="s">
        <v>103</v>
      </c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</row>
    <row r="747" spans="5:34" s="2" customFormat="1" x14ac:dyDescent="0.25">
      <c r="E747" s="14" t="s">
        <v>104</v>
      </c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</row>
    <row r="748" spans="5:34" s="2" customFormat="1" x14ac:dyDescent="0.25">
      <c r="E748" s="14" t="s">
        <v>105</v>
      </c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</row>
    <row r="749" spans="5:34" s="2" customFormat="1" x14ac:dyDescent="0.25">
      <c r="E749" s="14" t="s">
        <v>106</v>
      </c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</row>
    <row r="750" spans="5:34" s="2" customFormat="1" x14ac:dyDescent="0.25">
      <c r="E750" s="14" t="s">
        <v>107</v>
      </c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</row>
    <row r="751" spans="5:34" s="2" customFormat="1" x14ac:dyDescent="0.25">
      <c r="E751" s="14" t="s">
        <v>108</v>
      </c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</row>
    <row r="752" spans="5:34" s="2" customFormat="1" x14ac:dyDescent="0.25">
      <c r="E752" s="14" t="s">
        <v>107</v>
      </c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</row>
    <row r="753" spans="5:34" s="2" customFormat="1" x14ac:dyDescent="0.25">
      <c r="E753" s="14" t="s">
        <v>109</v>
      </c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</row>
    <row r="754" spans="5:34" s="2" customFormat="1" x14ac:dyDescent="0.25">
      <c r="E754" s="14" t="s">
        <v>110</v>
      </c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</row>
    <row r="755" spans="5:34" s="2" customFormat="1" x14ac:dyDescent="0.25">
      <c r="E755" s="14" t="s">
        <v>111</v>
      </c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</row>
    <row r="756" spans="5:34" s="2" customFormat="1" x14ac:dyDescent="0.25">
      <c r="E756" s="14" t="s">
        <v>112</v>
      </c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</row>
    <row r="757" spans="5:34" s="2" customFormat="1" x14ac:dyDescent="0.25">
      <c r="E757" s="14" t="s">
        <v>113</v>
      </c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</row>
    <row r="758" spans="5:34" s="2" customFormat="1" x14ac:dyDescent="0.25">
      <c r="E758" s="14" t="s">
        <v>107</v>
      </c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</row>
    <row r="759" spans="5:34" s="2" customFormat="1" x14ac:dyDescent="0.25">
      <c r="E759" s="14" t="s">
        <v>103</v>
      </c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</row>
    <row r="760" spans="5:34" s="2" customFormat="1" x14ac:dyDescent="0.25">
      <c r="E760" s="14" t="s">
        <v>104</v>
      </c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</row>
    <row r="761" spans="5:34" s="2" customFormat="1" x14ac:dyDescent="0.25">
      <c r="E761" s="14" t="s">
        <v>105</v>
      </c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</row>
    <row r="762" spans="5:34" s="2" customFormat="1" x14ac:dyDescent="0.25">
      <c r="E762" s="14" t="s">
        <v>106</v>
      </c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</row>
    <row r="763" spans="5:34" s="2" customFormat="1" x14ac:dyDescent="0.25">
      <c r="E763" s="14" t="s">
        <v>107</v>
      </c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</row>
    <row r="764" spans="5:34" s="2" customFormat="1" x14ac:dyDescent="0.25">
      <c r="E764" s="14" t="s">
        <v>114</v>
      </c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</row>
    <row r="765" spans="5:34" s="2" customFormat="1" x14ac:dyDescent="0.25">
      <c r="E765" s="14" t="s">
        <v>115</v>
      </c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</row>
    <row r="766" spans="5:34" s="2" customFormat="1" x14ac:dyDescent="0.25"/>
    <row r="767" spans="5:34" s="2" customFormat="1" x14ac:dyDescent="0.25"/>
    <row r="768" spans="5:34" s="2" customFormat="1" x14ac:dyDescent="0.25"/>
    <row r="769" spans="2:34" s="2" customFormat="1" x14ac:dyDescent="0.25"/>
    <row r="770" spans="2:34" s="2" customFormat="1" x14ac:dyDescent="0.25"/>
    <row r="771" spans="2:34" s="2" customFormat="1" x14ac:dyDescent="0.25">
      <c r="B771" s="1" t="s">
        <v>116</v>
      </c>
    </row>
    <row r="772" spans="2:34" s="2" customFormat="1" x14ac:dyDescent="0.25"/>
    <row r="773" spans="2:34" s="2" customFormat="1" x14ac:dyDescent="0.25">
      <c r="C773" s="3">
        <v>0</v>
      </c>
      <c r="E773" s="2" t="s">
        <v>15</v>
      </c>
    </row>
    <row r="774" spans="2:34" s="2" customFormat="1" x14ac:dyDescent="0.25"/>
    <row r="775" spans="2:34" s="2" customFormat="1" x14ac:dyDescent="0.25"/>
    <row r="776" spans="2:34" s="2" customFormat="1" x14ac:dyDescent="0.25"/>
    <row r="777" spans="2:34" s="2" customFormat="1" x14ac:dyDescent="0.25"/>
    <row r="778" spans="2:34" s="2" customFormat="1" x14ac:dyDescent="0.25">
      <c r="AH778" s="1" t="s">
        <v>117</v>
      </c>
    </row>
    <row r="779" spans="2:34" s="2" customFormat="1" x14ac:dyDescent="0.25"/>
    <row r="780" spans="2:34" s="2" customFormat="1" x14ac:dyDescent="0.25"/>
    <row r="781" spans="2:34" s="2" customFormat="1" x14ac:dyDescent="0.25">
      <c r="E781" s="19" t="s">
        <v>118</v>
      </c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</row>
    <row r="782" spans="2:34" s="2" customFormat="1" x14ac:dyDescent="0.25">
      <c r="E782" s="14" t="s">
        <v>102</v>
      </c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</row>
    <row r="783" spans="2:34" s="2" customFormat="1" x14ac:dyDescent="0.25">
      <c r="E783" s="14" t="s">
        <v>103</v>
      </c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</row>
    <row r="784" spans="2:34" s="2" customFormat="1" x14ac:dyDescent="0.25">
      <c r="E784" s="14" t="s">
        <v>119</v>
      </c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</row>
    <row r="785" spans="5:34" s="2" customFormat="1" x14ac:dyDescent="0.25">
      <c r="E785" s="14" t="s">
        <v>120</v>
      </c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</row>
    <row r="786" spans="5:34" s="2" customFormat="1" x14ac:dyDescent="0.25">
      <c r="E786" s="14" t="s">
        <v>121</v>
      </c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</row>
    <row r="787" spans="5:34" s="2" customFormat="1" x14ac:dyDescent="0.25">
      <c r="E787" s="14" t="s">
        <v>122</v>
      </c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</row>
    <row r="788" spans="5:34" s="2" customFormat="1" x14ac:dyDescent="0.25">
      <c r="E788" s="14" t="s">
        <v>123</v>
      </c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</row>
    <row r="789" spans="5:34" s="2" customFormat="1" x14ac:dyDescent="0.25">
      <c r="E789" s="14" t="s">
        <v>124</v>
      </c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</row>
    <row r="790" spans="5:34" s="2" customFormat="1" x14ac:dyDescent="0.25">
      <c r="E790" s="14" t="s">
        <v>125</v>
      </c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</row>
    <row r="791" spans="5:34" s="2" customFormat="1" x14ac:dyDescent="0.25">
      <c r="E791" s="14" t="s">
        <v>105</v>
      </c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</row>
    <row r="792" spans="5:34" s="2" customFormat="1" x14ac:dyDescent="0.25">
      <c r="E792" s="14" t="s">
        <v>126</v>
      </c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</row>
    <row r="793" spans="5:34" s="2" customFormat="1" x14ac:dyDescent="0.25">
      <c r="E793" s="14" t="s">
        <v>107</v>
      </c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</row>
    <row r="794" spans="5:34" s="2" customFormat="1" x14ac:dyDescent="0.25">
      <c r="E794" s="14" t="s">
        <v>127</v>
      </c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</row>
    <row r="795" spans="5:34" s="2" customFormat="1" x14ac:dyDescent="0.25">
      <c r="E795" s="14" t="s">
        <v>107</v>
      </c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</row>
    <row r="796" spans="5:34" s="2" customFormat="1" x14ac:dyDescent="0.25">
      <c r="E796" s="14" t="s">
        <v>109</v>
      </c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</row>
    <row r="797" spans="5:34" s="2" customFormat="1" x14ac:dyDescent="0.25">
      <c r="E797" s="14" t="s">
        <v>110</v>
      </c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</row>
    <row r="798" spans="5:34" s="2" customFormat="1" x14ac:dyDescent="0.25">
      <c r="E798" s="14" t="s">
        <v>128</v>
      </c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</row>
    <row r="799" spans="5:34" s="2" customFormat="1" x14ac:dyDescent="0.25">
      <c r="E799" s="14" t="s">
        <v>129</v>
      </c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</row>
    <row r="800" spans="5:34" s="2" customFormat="1" x14ac:dyDescent="0.25">
      <c r="E800" s="14" t="s">
        <v>130</v>
      </c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</row>
    <row r="801" spans="5:34" s="2" customFormat="1" x14ac:dyDescent="0.25">
      <c r="E801" s="14" t="s">
        <v>107</v>
      </c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</row>
    <row r="802" spans="5:34" s="2" customFormat="1" x14ac:dyDescent="0.25">
      <c r="E802" s="14" t="s">
        <v>103</v>
      </c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</row>
    <row r="803" spans="5:34" s="2" customFormat="1" x14ac:dyDescent="0.25">
      <c r="E803" s="14" t="s">
        <v>119</v>
      </c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</row>
    <row r="804" spans="5:34" s="2" customFormat="1" x14ac:dyDescent="0.25">
      <c r="E804" s="14" t="s">
        <v>120</v>
      </c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</row>
    <row r="805" spans="5:34" s="2" customFormat="1" x14ac:dyDescent="0.25">
      <c r="E805" s="14" t="s">
        <v>121</v>
      </c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</row>
    <row r="806" spans="5:34" s="2" customFormat="1" x14ac:dyDescent="0.25">
      <c r="E806" s="14" t="s">
        <v>122</v>
      </c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</row>
    <row r="807" spans="5:34" s="2" customFormat="1" x14ac:dyDescent="0.25">
      <c r="E807" s="14" t="s">
        <v>123</v>
      </c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</row>
    <row r="808" spans="5:34" s="2" customFormat="1" x14ac:dyDescent="0.25">
      <c r="E808" s="14" t="s">
        <v>124</v>
      </c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</row>
    <row r="809" spans="5:34" s="2" customFormat="1" x14ac:dyDescent="0.25">
      <c r="E809" s="14" t="s">
        <v>125</v>
      </c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</row>
    <row r="810" spans="5:34" s="2" customFormat="1" x14ac:dyDescent="0.25">
      <c r="E810" s="14" t="s">
        <v>105</v>
      </c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</row>
    <row r="811" spans="5:34" s="2" customFormat="1" x14ac:dyDescent="0.25">
      <c r="E811" s="14" t="s">
        <v>126</v>
      </c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</row>
    <row r="812" spans="5:34" s="2" customFormat="1" x14ac:dyDescent="0.25">
      <c r="E812" s="14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</row>
    <row r="813" spans="5:34" s="2" customFormat="1" x14ac:dyDescent="0.25">
      <c r="E813" s="14" t="s">
        <v>131</v>
      </c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</row>
    <row r="814" spans="5:34" s="2" customFormat="1" x14ac:dyDescent="0.25">
      <c r="E814" s="14" t="s">
        <v>132</v>
      </c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</row>
    <row r="815" spans="5:34" s="2" customFormat="1" x14ac:dyDescent="0.25">
      <c r="E815" s="14" t="s">
        <v>115</v>
      </c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</row>
    <row r="816" spans="5:34" s="2" customFormat="1" x14ac:dyDescent="0.25"/>
    <row r="817" spans="5:54" s="2" customFormat="1" x14ac:dyDescent="0.25">
      <c r="E817" s="2" t="s">
        <v>29</v>
      </c>
      <c r="BB817" s="2" t="s">
        <v>30</v>
      </c>
    </row>
    <row r="818" spans="5:54" s="2" customFormat="1" x14ac:dyDescent="0.25"/>
    <row r="819" spans="5:54" s="2" customFormat="1" x14ac:dyDescent="0.25"/>
    <row r="820" spans="5:54" s="2" customFormat="1" x14ac:dyDescent="0.25"/>
    <row r="821" spans="5:54" s="2" customFormat="1" x14ac:dyDescent="0.25"/>
    <row r="822" spans="5:54" s="2" customFormat="1" x14ac:dyDescent="0.25"/>
    <row r="823" spans="5:54" s="2" customFormat="1" x14ac:dyDescent="0.25"/>
    <row r="824" spans="5:54" s="2" customFormat="1" x14ac:dyDescent="0.25"/>
    <row r="825" spans="5:54" s="2" customFormat="1" x14ac:dyDescent="0.25"/>
    <row r="826" spans="5:54" s="2" customFormat="1" x14ac:dyDescent="0.25"/>
    <row r="827" spans="5:54" s="2" customFormat="1" x14ac:dyDescent="0.25"/>
    <row r="828" spans="5:54" s="2" customFormat="1" x14ac:dyDescent="0.25"/>
    <row r="829" spans="5:54" s="2" customFormat="1" x14ac:dyDescent="0.25"/>
    <row r="830" spans="5:54" s="2" customFormat="1" x14ac:dyDescent="0.25"/>
    <row r="831" spans="5:54" s="2" customFormat="1" x14ac:dyDescent="0.25"/>
    <row r="832" spans="5:54" s="2" customFormat="1" x14ac:dyDescent="0.25"/>
    <row r="833" s="2" customFormat="1" x14ac:dyDescent="0.25"/>
    <row r="834" s="2" customFormat="1" x14ac:dyDescent="0.25"/>
    <row r="835" s="2" customFormat="1" x14ac:dyDescent="0.25"/>
    <row r="836" s="2" customFormat="1" x14ac:dyDescent="0.25"/>
    <row r="837" s="2" customFormat="1" x14ac:dyDescent="0.25"/>
    <row r="838" s="2" customFormat="1" x14ac:dyDescent="0.25"/>
    <row r="839" s="2" customFormat="1" x14ac:dyDescent="0.25"/>
    <row r="840" s="2" customFormat="1" x14ac:dyDescent="0.25"/>
    <row r="841" s="2" customFormat="1" x14ac:dyDescent="0.25"/>
    <row r="842" s="2" customFormat="1" x14ac:dyDescent="0.25"/>
    <row r="843" s="2" customFormat="1" x14ac:dyDescent="0.25"/>
    <row r="844" s="2" customFormat="1" x14ac:dyDescent="0.25"/>
    <row r="845" s="2" customFormat="1" x14ac:dyDescent="0.25"/>
    <row r="846" s="2" customFormat="1" x14ac:dyDescent="0.25"/>
    <row r="847" s="2" customFormat="1" x14ac:dyDescent="0.25"/>
    <row r="848" s="2" customFormat="1" x14ac:dyDescent="0.25"/>
    <row r="849" s="2" customFormat="1" x14ac:dyDescent="0.25"/>
    <row r="850" s="2" customFormat="1" x14ac:dyDescent="0.25"/>
    <row r="851" s="2" customFormat="1" x14ac:dyDescent="0.25"/>
    <row r="852" s="2" customFormat="1" x14ac:dyDescent="0.25"/>
    <row r="853" s="2" customFormat="1" x14ac:dyDescent="0.25"/>
    <row r="854" s="2" customFormat="1" x14ac:dyDescent="0.25"/>
    <row r="855" s="2" customFormat="1" x14ac:dyDescent="0.25"/>
    <row r="856" s="2" customFormat="1" x14ac:dyDescent="0.25"/>
    <row r="857" s="2" customFormat="1" x14ac:dyDescent="0.25"/>
    <row r="858" s="2" customFormat="1" x14ac:dyDescent="0.25"/>
    <row r="859" s="2" customFormat="1" x14ac:dyDescent="0.25"/>
    <row r="860" s="2" customFormat="1" x14ac:dyDescent="0.25"/>
    <row r="861" s="2" customFormat="1" x14ac:dyDescent="0.25"/>
    <row r="862" s="2" customFormat="1" x14ac:dyDescent="0.25"/>
    <row r="863" s="2" customFormat="1" x14ac:dyDescent="0.25"/>
    <row r="864" s="2" customFormat="1" x14ac:dyDescent="0.25"/>
    <row r="865" s="2" customFormat="1" x14ac:dyDescent="0.25"/>
    <row r="866" s="2" customFormat="1" x14ac:dyDescent="0.25"/>
    <row r="867" s="2" customFormat="1" x14ac:dyDescent="0.25"/>
    <row r="868" s="2" customFormat="1" x14ac:dyDescent="0.25"/>
    <row r="869" s="2" customFormat="1" x14ac:dyDescent="0.25"/>
    <row r="870" s="2" customFormat="1" x14ac:dyDescent="0.25"/>
    <row r="871" s="2" customFormat="1" x14ac:dyDescent="0.25"/>
    <row r="872" s="2" customFormat="1" x14ac:dyDescent="0.25"/>
    <row r="873" s="2" customFormat="1" x14ac:dyDescent="0.25"/>
    <row r="874" s="2" customFormat="1" x14ac:dyDescent="0.25"/>
    <row r="875" s="2" customFormat="1" x14ac:dyDescent="0.25"/>
    <row r="876" s="2" customFormat="1" x14ac:dyDescent="0.25"/>
    <row r="877" s="2" customFormat="1" x14ac:dyDescent="0.25"/>
    <row r="878" s="2" customFormat="1" x14ac:dyDescent="0.25"/>
    <row r="879" s="2" customFormat="1" x14ac:dyDescent="0.25"/>
    <row r="880" s="2" customFormat="1" x14ac:dyDescent="0.25"/>
    <row r="881" s="2" customFormat="1" x14ac:dyDescent="0.25"/>
    <row r="882" s="2" customFormat="1" x14ac:dyDescent="0.25"/>
    <row r="883" s="2" customFormat="1" x14ac:dyDescent="0.25"/>
    <row r="884" s="2" customFormat="1" x14ac:dyDescent="0.25"/>
    <row r="885" s="2" customFormat="1" x14ac:dyDescent="0.25"/>
    <row r="886" s="2" customFormat="1" x14ac:dyDescent="0.25"/>
    <row r="887" s="2" customFormat="1" x14ac:dyDescent="0.25"/>
    <row r="888" s="2" customFormat="1" x14ac:dyDescent="0.25"/>
    <row r="889" s="2" customFormat="1" x14ac:dyDescent="0.25"/>
    <row r="890" s="2" customFormat="1" x14ac:dyDescent="0.25"/>
    <row r="891" s="2" customFormat="1" x14ac:dyDescent="0.25"/>
    <row r="892" s="2" customFormat="1" x14ac:dyDescent="0.25"/>
    <row r="893" s="2" customFormat="1" x14ac:dyDescent="0.25"/>
    <row r="894" s="2" customFormat="1" x14ac:dyDescent="0.25"/>
    <row r="895" s="2" customFormat="1" x14ac:dyDescent="0.25"/>
    <row r="896" s="2" customFormat="1" x14ac:dyDescent="0.25"/>
    <row r="897" s="2" customFormat="1" x14ac:dyDescent="0.25"/>
    <row r="898" s="2" customFormat="1" x14ac:dyDescent="0.25"/>
    <row r="899" s="2" customFormat="1" x14ac:dyDescent="0.25"/>
    <row r="900" s="2" customFormat="1" x14ac:dyDescent="0.25"/>
    <row r="901" s="2" customFormat="1" x14ac:dyDescent="0.25"/>
    <row r="902" s="2" customFormat="1" x14ac:dyDescent="0.25"/>
    <row r="903" s="2" customFormat="1" x14ac:dyDescent="0.25"/>
    <row r="904" s="2" customFormat="1" x14ac:dyDescent="0.25"/>
    <row r="905" s="2" customFormat="1" x14ac:dyDescent="0.25"/>
    <row r="906" s="2" customFormat="1" x14ac:dyDescent="0.25"/>
    <row r="907" s="2" customFormat="1" x14ac:dyDescent="0.25"/>
    <row r="908" s="2" customFormat="1" x14ac:dyDescent="0.25"/>
    <row r="909" s="2" customFormat="1" x14ac:dyDescent="0.25"/>
    <row r="910" s="2" customFormat="1" x14ac:dyDescent="0.25"/>
    <row r="911" s="2" customFormat="1" x14ac:dyDescent="0.25"/>
    <row r="912" s="2" customFormat="1" x14ac:dyDescent="0.25"/>
    <row r="913" s="2" customFormat="1" x14ac:dyDescent="0.25"/>
    <row r="914" s="2" customFormat="1" x14ac:dyDescent="0.25"/>
    <row r="915" s="2" customFormat="1" x14ac:dyDescent="0.25"/>
    <row r="916" s="2" customFormat="1" x14ac:dyDescent="0.25"/>
    <row r="917" s="2" customFormat="1" x14ac:dyDescent="0.25"/>
    <row r="918" s="2" customFormat="1" x14ac:dyDescent="0.25"/>
    <row r="919" s="2" customFormat="1" x14ac:dyDescent="0.25"/>
    <row r="920" s="2" customFormat="1" x14ac:dyDescent="0.25"/>
    <row r="921" s="2" customFormat="1" x14ac:dyDescent="0.25"/>
    <row r="922" s="2" customFormat="1" x14ac:dyDescent="0.25"/>
    <row r="923" s="2" customFormat="1" x14ac:dyDescent="0.25"/>
    <row r="924" s="2" customFormat="1" x14ac:dyDescent="0.25"/>
    <row r="925" s="2" customFormat="1" x14ac:dyDescent="0.25"/>
    <row r="926" s="2" customFormat="1" x14ac:dyDescent="0.25"/>
    <row r="927" s="2" customFormat="1" x14ac:dyDescent="0.25"/>
    <row r="928" s="2" customFormat="1" x14ac:dyDescent="0.25"/>
    <row r="929" spans="3:37" s="2" customFormat="1" x14ac:dyDescent="0.25"/>
    <row r="930" spans="3:37" s="2" customFormat="1" x14ac:dyDescent="0.25">
      <c r="C930" s="3">
        <v>0</v>
      </c>
      <c r="E930" s="2" t="s">
        <v>15</v>
      </c>
    </row>
    <row r="931" spans="3:37" s="2" customFormat="1" x14ac:dyDescent="0.25"/>
    <row r="932" spans="3:37" s="2" customFormat="1" x14ac:dyDescent="0.25"/>
    <row r="933" spans="3:37" s="2" customFormat="1" x14ac:dyDescent="0.25"/>
    <row r="934" spans="3:37" s="2" customFormat="1" x14ac:dyDescent="0.25"/>
    <row r="935" spans="3:37" s="2" customFormat="1" x14ac:dyDescent="0.25"/>
    <row r="936" spans="3:37" s="2" customFormat="1" x14ac:dyDescent="0.25">
      <c r="AK936" s="1" t="s">
        <v>133</v>
      </c>
    </row>
    <row r="937" spans="3:37" s="2" customFormat="1" x14ac:dyDescent="0.25"/>
    <row r="938" spans="3:37" s="2" customFormat="1" x14ac:dyDescent="0.25"/>
    <row r="939" spans="3:37" s="2" customFormat="1" x14ac:dyDescent="0.25">
      <c r="E939" s="19" t="s">
        <v>118</v>
      </c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</row>
    <row r="940" spans="3:37" s="2" customFormat="1" x14ac:dyDescent="0.25">
      <c r="E940" s="14" t="s">
        <v>102</v>
      </c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</row>
    <row r="941" spans="3:37" s="2" customFormat="1" x14ac:dyDescent="0.25">
      <c r="E941" s="14" t="s">
        <v>103</v>
      </c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</row>
    <row r="942" spans="3:37" s="2" customFormat="1" x14ac:dyDescent="0.25">
      <c r="E942" s="14" t="s">
        <v>119</v>
      </c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</row>
    <row r="943" spans="3:37" s="2" customFormat="1" x14ac:dyDescent="0.25">
      <c r="E943" s="14" t="s">
        <v>120</v>
      </c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</row>
    <row r="944" spans="3:37" s="2" customFormat="1" x14ac:dyDescent="0.25">
      <c r="E944" s="14" t="s">
        <v>121</v>
      </c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</row>
    <row r="945" spans="5:34" s="2" customFormat="1" x14ac:dyDescent="0.25">
      <c r="E945" s="14" t="s">
        <v>122</v>
      </c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</row>
    <row r="946" spans="5:34" s="2" customFormat="1" x14ac:dyDescent="0.25">
      <c r="E946" s="14" t="s">
        <v>123</v>
      </c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</row>
    <row r="947" spans="5:34" s="2" customFormat="1" x14ac:dyDescent="0.25">
      <c r="E947" s="14" t="s">
        <v>124</v>
      </c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</row>
    <row r="948" spans="5:34" s="2" customFormat="1" x14ac:dyDescent="0.25">
      <c r="E948" s="14" t="s">
        <v>125</v>
      </c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</row>
    <row r="949" spans="5:34" s="2" customFormat="1" x14ac:dyDescent="0.25">
      <c r="E949" s="14" t="s">
        <v>105</v>
      </c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 spans="5:34" s="2" customFormat="1" x14ac:dyDescent="0.25">
      <c r="E950" s="14" t="s">
        <v>134</v>
      </c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 spans="5:34" s="2" customFormat="1" x14ac:dyDescent="0.25">
      <c r="E951" s="14" t="s">
        <v>107</v>
      </c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 spans="5:34" s="2" customFormat="1" x14ac:dyDescent="0.25">
      <c r="E952" s="14" t="s">
        <v>127</v>
      </c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 spans="5:34" s="2" customFormat="1" x14ac:dyDescent="0.25">
      <c r="E953" s="14" t="s">
        <v>107</v>
      </c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 spans="5:34" s="2" customFormat="1" x14ac:dyDescent="0.25">
      <c r="E954" s="14" t="s">
        <v>109</v>
      </c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 spans="5:34" s="2" customFormat="1" x14ac:dyDescent="0.25">
      <c r="E955" s="14" t="s">
        <v>110</v>
      </c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6" spans="5:34" s="2" customFormat="1" x14ac:dyDescent="0.25">
      <c r="E956" s="14" t="s">
        <v>135</v>
      </c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</row>
    <row r="957" spans="5:34" s="2" customFormat="1" x14ac:dyDescent="0.25">
      <c r="E957" s="14" t="s">
        <v>136</v>
      </c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</row>
    <row r="958" spans="5:34" s="2" customFormat="1" x14ac:dyDescent="0.25">
      <c r="E958" s="14" t="s">
        <v>107</v>
      </c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</row>
    <row r="959" spans="5:34" s="2" customFormat="1" x14ac:dyDescent="0.25">
      <c r="E959" s="14" t="s">
        <v>103</v>
      </c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</row>
    <row r="960" spans="5:34" s="2" customFormat="1" x14ac:dyDescent="0.25">
      <c r="E960" s="14" t="s">
        <v>119</v>
      </c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</row>
    <row r="961" spans="5:54" s="2" customFormat="1" x14ac:dyDescent="0.25">
      <c r="E961" s="14" t="s">
        <v>120</v>
      </c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</row>
    <row r="962" spans="5:54" s="2" customFormat="1" x14ac:dyDescent="0.25">
      <c r="E962" s="14" t="s">
        <v>121</v>
      </c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</row>
    <row r="963" spans="5:54" s="2" customFormat="1" x14ac:dyDescent="0.25">
      <c r="E963" s="14" t="s">
        <v>122</v>
      </c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</row>
    <row r="964" spans="5:54" s="2" customFormat="1" x14ac:dyDescent="0.25">
      <c r="E964" s="14" t="s">
        <v>123</v>
      </c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</row>
    <row r="965" spans="5:54" s="2" customFormat="1" x14ac:dyDescent="0.25">
      <c r="E965" s="14" t="s">
        <v>124</v>
      </c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</row>
    <row r="966" spans="5:54" s="2" customFormat="1" x14ac:dyDescent="0.25">
      <c r="E966" s="14" t="s">
        <v>125</v>
      </c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</row>
    <row r="967" spans="5:54" s="2" customFormat="1" x14ac:dyDescent="0.25">
      <c r="E967" s="14" t="s">
        <v>105</v>
      </c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</row>
    <row r="968" spans="5:54" s="2" customFormat="1" x14ac:dyDescent="0.25">
      <c r="E968" s="14" t="s">
        <v>134</v>
      </c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</row>
    <row r="969" spans="5:54" s="2" customFormat="1" x14ac:dyDescent="0.25">
      <c r="E969" s="14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</row>
    <row r="970" spans="5:54" s="2" customFormat="1" x14ac:dyDescent="0.25">
      <c r="E970" s="14" t="s">
        <v>131</v>
      </c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</row>
    <row r="971" spans="5:54" s="2" customFormat="1" x14ac:dyDescent="0.25">
      <c r="E971" s="14" t="s">
        <v>132</v>
      </c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</row>
    <row r="972" spans="5:54" s="2" customFormat="1" x14ac:dyDescent="0.25">
      <c r="E972" s="14" t="s">
        <v>115</v>
      </c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</row>
    <row r="973" spans="5:54" s="2" customFormat="1" x14ac:dyDescent="0.25"/>
    <row r="974" spans="5:54" s="2" customFormat="1" x14ac:dyDescent="0.25">
      <c r="E974" s="2" t="s">
        <v>29</v>
      </c>
      <c r="BB974" s="2" t="s">
        <v>30</v>
      </c>
    </row>
    <row r="975" spans="5:54" s="2" customFormat="1" x14ac:dyDescent="0.25"/>
    <row r="976" spans="5:54" s="2" customFormat="1" x14ac:dyDescent="0.25"/>
    <row r="977" s="2" customFormat="1" x14ac:dyDescent="0.25"/>
    <row r="978" s="2" customFormat="1" x14ac:dyDescent="0.25"/>
    <row r="979" s="2" customFormat="1" x14ac:dyDescent="0.25"/>
    <row r="980" s="2" customFormat="1" x14ac:dyDescent="0.25"/>
    <row r="981" s="2" customFormat="1" x14ac:dyDescent="0.25"/>
    <row r="982" s="2" customFormat="1" x14ac:dyDescent="0.25"/>
    <row r="983" s="2" customFormat="1" x14ac:dyDescent="0.25"/>
    <row r="984" s="2" customFormat="1" x14ac:dyDescent="0.25"/>
    <row r="985" s="2" customFormat="1" x14ac:dyDescent="0.25"/>
    <row r="986" s="2" customFormat="1" x14ac:dyDescent="0.25"/>
    <row r="987" s="2" customFormat="1" x14ac:dyDescent="0.25"/>
    <row r="988" s="2" customFormat="1" x14ac:dyDescent="0.25"/>
    <row r="989" s="2" customFormat="1" x14ac:dyDescent="0.25"/>
    <row r="990" s="2" customFormat="1" x14ac:dyDescent="0.25"/>
    <row r="991" s="2" customFormat="1" x14ac:dyDescent="0.25"/>
    <row r="992" s="2" customFormat="1" x14ac:dyDescent="0.25"/>
    <row r="993" s="2" customFormat="1" x14ac:dyDescent="0.25"/>
    <row r="994" s="2" customFormat="1" x14ac:dyDescent="0.25"/>
    <row r="995" s="2" customFormat="1" x14ac:dyDescent="0.25"/>
    <row r="996" s="2" customFormat="1" x14ac:dyDescent="0.25"/>
    <row r="997" s="2" customFormat="1" x14ac:dyDescent="0.25"/>
    <row r="998" s="2" customFormat="1" x14ac:dyDescent="0.25"/>
    <row r="999" s="2" customFormat="1" x14ac:dyDescent="0.25"/>
    <row r="1000" s="2" customFormat="1" x14ac:dyDescent="0.25"/>
    <row r="1001" s="2" customFormat="1" x14ac:dyDescent="0.25"/>
    <row r="1002" s="2" customFormat="1" x14ac:dyDescent="0.25"/>
    <row r="1003" s="2" customFormat="1" x14ac:dyDescent="0.25"/>
    <row r="1004" s="2" customFormat="1" x14ac:dyDescent="0.25"/>
    <row r="1005" s="2" customFormat="1" x14ac:dyDescent="0.25"/>
    <row r="1006" s="2" customFormat="1" x14ac:dyDescent="0.25"/>
    <row r="1007" s="2" customFormat="1" x14ac:dyDescent="0.25"/>
    <row r="1008" s="2" customFormat="1" x14ac:dyDescent="0.25"/>
    <row r="1009" s="2" customFormat="1" x14ac:dyDescent="0.25"/>
    <row r="1010" s="2" customFormat="1" x14ac:dyDescent="0.25"/>
    <row r="1011" s="2" customFormat="1" x14ac:dyDescent="0.25"/>
    <row r="1012" s="2" customFormat="1" x14ac:dyDescent="0.25"/>
    <row r="1013" s="2" customFormat="1" x14ac:dyDescent="0.25"/>
    <row r="1014" s="2" customFormat="1" x14ac:dyDescent="0.25"/>
    <row r="1015" s="2" customFormat="1" x14ac:dyDescent="0.25"/>
    <row r="1016" s="2" customFormat="1" x14ac:dyDescent="0.25"/>
    <row r="1017" s="2" customFormat="1" x14ac:dyDescent="0.25"/>
    <row r="1018" s="2" customFormat="1" x14ac:dyDescent="0.25"/>
    <row r="1019" s="2" customFormat="1" x14ac:dyDescent="0.25"/>
    <row r="1020" s="2" customFormat="1" x14ac:dyDescent="0.25"/>
    <row r="1021" s="2" customFormat="1" x14ac:dyDescent="0.25"/>
    <row r="1022" s="2" customFormat="1" x14ac:dyDescent="0.25"/>
    <row r="1023" s="2" customFormat="1" x14ac:dyDescent="0.25"/>
    <row r="1024" s="2" customFormat="1" x14ac:dyDescent="0.25"/>
    <row r="1025" s="2" customFormat="1" x14ac:dyDescent="0.25"/>
    <row r="1026" s="2" customFormat="1" x14ac:dyDescent="0.25"/>
    <row r="1027" s="2" customFormat="1" x14ac:dyDescent="0.25"/>
    <row r="1028" s="2" customFormat="1" x14ac:dyDescent="0.25"/>
    <row r="1029" s="2" customFormat="1" x14ac:dyDescent="0.25"/>
    <row r="1030" s="2" customFormat="1" x14ac:dyDescent="0.25"/>
    <row r="1031" s="2" customFormat="1" x14ac:dyDescent="0.25"/>
    <row r="1032" s="2" customFormat="1" x14ac:dyDescent="0.25"/>
    <row r="1033" s="2" customFormat="1" x14ac:dyDescent="0.25"/>
    <row r="1034" s="2" customFormat="1" x14ac:dyDescent="0.25"/>
    <row r="1035" s="2" customFormat="1" x14ac:dyDescent="0.25"/>
    <row r="1036" s="2" customFormat="1" x14ac:dyDescent="0.25"/>
    <row r="1037" s="2" customFormat="1" x14ac:dyDescent="0.25"/>
    <row r="1038" s="2" customFormat="1" x14ac:dyDescent="0.25"/>
    <row r="1039" s="2" customFormat="1" x14ac:dyDescent="0.25"/>
    <row r="1040" s="2" customFormat="1" x14ac:dyDescent="0.25"/>
    <row r="1041" s="2" customFormat="1" x14ac:dyDescent="0.25"/>
    <row r="1042" s="2" customFormat="1" x14ac:dyDescent="0.25"/>
    <row r="1043" s="2" customFormat="1" x14ac:dyDescent="0.25"/>
    <row r="1044" s="2" customFormat="1" x14ac:dyDescent="0.25"/>
    <row r="1045" s="2" customFormat="1" x14ac:dyDescent="0.25"/>
    <row r="1046" s="2" customFormat="1" x14ac:dyDescent="0.25"/>
    <row r="1047" s="2" customFormat="1" x14ac:dyDescent="0.25"/>
    <row r="1048" s="2" customFormat="1" x14ac:dyDescent="0.25"/>
    <row r="1049" s="2" customFormat="1" x14ac:dyDescent="0.25"/>
    <row r="1050" s="2" customFormat="1" x14ac:dyDescent="0.25"/>
    <row r="1051" s="2" customFormat="1" x14ac:dyDescent="0.25"/>
    <row r="1052" s="2" customFormat="1" x14ac:dyDescent="0.25"/>
    <row r="1053" s="2" customFormat="1" x14ac:dyDescent="0.25"/>
    <row r="1054" s="2" customFormat="1" x14ac:dyDescent="0.25"/>
    <row r="1055" s="2" customFormat="1" x14ac:dyDescent="0.25"/>
    <row r="1056" s="2" customFormat="1" x14ac:dyDescent="0.25"/>
    <row r="1057" s="2" customFormat="1" x14ac:dyDescent="0.25"/>
    <row r="1058" s="2" customFormat="1" x14ac:dyDescent="0.25"/>
    <row r="1059" s="2" customFormat="1" x14ac:dyDescent="0.25"/>
    <row r="1060" s="2" customFormat="1" x14ac:dyDescent="0.25"/>
    <row r="1061" s="2" customFormat="1" x14ac:dyDescent="0.25"/>
    <row r="1062" s="2" customFormat="1" x14ac:dyDescent="0.25"/>
    <row r="1063" s="2" customFormat="1" x14ac:dyDescent="0.25"/>
    <row r="1064" s="2" customFormat="1" x14ac:dyDescent="0.25"/>
    <row r="1065" s="2" customFormat="1" x14ac:dyDescent="0.25"/>
    <row r="1066" s="2" customFormat="1" x14ac:dyDescent="0.25"/>
    <row r="1067" s="2" customFormat="1" x14ac:dyDescent="0.25"/>
    <row r="1068" s="2" customFormat="1" x14ac:dyDescent="0.25"/>
    <row r="1069" s="2" customFormat="1" x14ac:dyDescent="0.25"/>
    <row r="1070" s="2" customFormat="1" x14ac:dyDescent="0.25"/>
    <row r="1071" s="2" customFormat="1" x14ac:dyDescent="0.25"/>
    <row r="1072" s="2" customFormat="1" x14ac:dyDescent="0.25"/>
    <row r="1073" spans="3:5" s="2" customFormat="1" x14ac:dyDescent="0.25"/>
    <row r="1074" spans="3:5" s="2" customFormat="1" x14ac:dyDescent="0.25"/>
    <row r="1075" spans="3:5" s="2" customFormat="1" x14ac:dyDescent="0.25"/>
    <row r="1076" spans="3:5" s="2" customFormat="1" x14ac:dyDescent="0.25"/>
    <row r="1077" spans="3:5" s="2" customFormat="1" x14ac:dyDescent="0.25"/>
    <row r="1078" spans="3:5" s="2" customFormat="1" x14ac:dyDescent="0.25"/>
    <row r="1079" spans="3:5" s="2" customFormat="1" x14ac:dyDescent="0.25"/>
    <row r="1080" spans="3:5" s="2" customFormat="1" x14ac:dyDescent="0.25"/>
    <row r="1081" spans="3:5" s="2" customFormat="1" x14ac:dyDescent="0.25"/>
    <row r="1082" spans="3:5" s="2" customFormat="1" x14ac:dyDescent="0.25"/>
    <row r="1083" spans="3:5" s="2" customFormat="1" x14ac:dyDescent="0.25"/>
    <row r="1084" spans="3:5" s="2" customFormat="1" x14ac:dyDescent="0.25"/>
    <row r="1085" spans="3:5" s="2" customFormat="1" x14ac:dyDescent="0.25">
      <c r="C1085" s="3">
        <v>0</v>
      </c>
      <c r="E1085" s="2" t="s">
        <v>137</v>
      </c>
    </row>
    <row r="1086" spans="3:5" s="2" customFormat="1" x14ac:dyDescent="0.25"/>
    <row r="1087" spans="3:5" s="2" customFormat="1" x14ac:dyDescent="0.25"/>
    <row r="1088" spans="3:5" s="2" customFormat="1" x14ac:dyDescent="0.25"/>
    <row r="1089" spans="5:34" s="2" customFormat="1" x14ac:dyDescent="0.25"/>
    <row r="1090" spans="5:34" s="2" customFormat="1" x14ac:dyDescent="0.25"/>
    <row r="1091" spans="5:34" s="2" customFormat="1" x14ac:dyDescent="0.25">
      <c r="AG1091" s="1" t="s">
        <v>133</v>
      </c>
    </row>
    <row r="1092" spans="5:34" s="2" customFormat="1" x14ac:dyDescent="0.25"/>
    <row r="1093" spans="5:34" s="2" customFormat="1" x14ac:dyDescent="0.25"/>
    <row r="1094" spans="5:34" s="2" customFormat="1" x14ac:dyDescent="0.25">
      <c r="E1094" s="19" t="s">
        <v>118</v>
      </c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</row>
    <row r="1095" spans="5:34" s="2" customFormat="1" x14ac:dyDescent="0.25">
      <c r="E1095" s="14" t="s">
        <v>102</v>
      </c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</row>
    <row r="1096" spans="5:34" s="2" customFormat="1" x14ac:dyDescent="0.25">
      <c r="E1096" s="14" t="s">
        <v>103</v>
      </c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</row>
    <row r="1097" spans="5:34" s="2" customFormat="1" x14ac:dyDescent="0.25">
      <c r="E1097" s="14" t="s">
        <v>119</v>
      </c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</row>
    <row r="1098" spans="5:34" s="2" customFormat="1" x14ac:dyDescent="0.25">
      <c r="E1098" s="14" t="s">
        <v>120</v>
      </c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</row>
    <row r="1099" spans="5:34" s="2" customFormat="1" x14ac:dyDescent="0.25">
      <c r="E1099" s="14" t="s">
        <v>121</v>
      </c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</row>
    <row r="1100" spans="5:34" s="2" customFormat="1" x14ac:dyDescent="0.25">
      <c r="E1100" s="14" t="s">
        <v>122</v>
      </c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</row>
    <row r="1101" spans="5:34" s="2" customFormat="1" x14ac:dyDescent="0.25">
      <c r="E1101" s="14" t="s">
        <v>123</v>
      </c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</row>
    <row r="1102" spans="5:34" s="2" customFormat="1" x14ac:dyDescent="0.25">
      <c r="E1102" s="14" t="s">
        <v>124</v>
      </c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</row>
    <row r="1103" spans="5:34" s="2" customFormat="1" x14ac:dyDescent="0.25">
      <c r="E1103" s="14" t="s">
        <v>125</v>
      </c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</row>
    <row r="1104" spans="5:34" s="2" customFormat="1" x14ac:dyDescent="0.25">
      <c r="E1104" s="14" t="s">
        <v>105</v>
      </c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</row>
    <row r="1105" spans="5:34" s="2" customFormat="1" x14ac:dyDescent="0.25">
      <c r="E1105" s="14" t="s">
        <v>134</v>
      </c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</row>
    <row r="1106" spans="5:34" s="2" customFormat="1" x14ac:dyDescent="0.25">
      <c r="E1106" s="14" t="s">
        <v>107</v>
      </c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</row>
    <row r="1107" spans="5:34" s="2" customFormat="1" x14ac:dyDescent="0.25">
      <c r="E1107" s="14" t="s">
        <v>127</v>
      </c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</row>
    <row r="1108" spans="5:34" s="2" customFormat="1" x14ac:dyDescent="0.25">
      <c r="E1108" s="14" t="s">
        <v>107</v>
      </c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</row>
    <row r="1109" spans="5:34" s="2" customFormat="1" x14ac:dyDescent="0.25">
      <c r="E1109" s="14" t="s">
        <v>109</v>
      </c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</row>
    <row r="1110" spans="5:34" s="2" customFormat="1" x14ac:dyDescent="0.25">
      <c r="E1110" s="14" t="s">
        <v>110</v>
      </c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</row>
    <row r="1111" spans="5:34" s="2" customFormat="1" x14ac:dyDescent="0.25">
      <c r="E1111" s="14" t="s">
        <v>135</v>
      </c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</row>
    <row r="1112" spans="5:34" s="2" customFormat="1" x14ac:dyDescent="0.25">
      <c r="E1112" s="14" t="s">
        <v>136</v>
      </c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</row>
    <row r="1113" spans="5:34" s="2" customFormat="1" x14ac:dyDescent="0.25">
      <c r="E1113" s="14" t="s">
        <v>107</v>
      </c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</row>
    <row r="1114" spans="5:34" s="2" customFormat="1" x14ac:dyDescent="0.25">
      <c r="E1114" s="14" t="s">
        <v>103</v>
      </c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</row>
    <row r="1115" spans="5:34" s="2" customFormat="1" x14ac:dyDescent="0.25">
      <c r="E1115" s="14" t="s">
        <v>119</v>
      </c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</row>
    <row r="1116" spans="5:34" s="2" customFormat="1" x14ac:dyDescent="0.25">
      <c r="E1116" s="14" t="s">
        <v>120</v>
      </c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</row>
    <row r="1117" spans="5:34" s="2" customFormat="1" x14ac:dyDescent="0.25">
      <c r="E1117" s="14" t="s">
        <v>121</v>
      </c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</row>
    <row r="1118" spans="5:34" s="2" customFormat="1" x14ac:dyDescent="0.25">
      <c r="E1118" s="14" t="s">
        <v>122</v>
      </c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</row>
    <row r="1119" spans="5:34" s="2" customFormat="1" x14ac:dyDescent="0.25">
      <c r="E1119" s="14" t="s">
        <v>123</v>
      </c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</row>
    <row r="1120" spans="5:34" s="2" customFormat="1" x14ac:dyDescent="0.25">
      <c r="E1120" s="14" t="s">
        <v>124</v>
      </c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</row>
    <row r="1121" spans="3:34" s="2" customFormat="1" x14ac:dyDescent="0.25">
      <c r="E1121" s="14" t="s">
        <v>125</v>
      </c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</row>
    <row r="1122" spans="3:34" s="2" customFormat="1" x14ac:dyDescent="0.25">
      <c r="E1122" s="14" t="s">
        <v>105</v>
      </c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</row>
    <row r="1123" spans="3:34" s="2" customFormat="1" x14ac:dyDescent="0.25">
      <c r="E1123" s="14" t="s">
        <v>134</v>
      </c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</row>
    <row r="1124" spans="3:34" s="2" customFormat="1" x14ac:dyDescent="0.25">
      <c r="E1124" s="14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</row>
    <row r="1125" spans="3:34" s="2" customFormat="1" x14ac:dyDescent="0.25">
      <c r="E1125" s="14" t="s">
        <v>131</v>
      </c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</row>
    <row r="1126" spans="3:34" s="2" customFormat="1" x14ac:dyDescent="0.25">
      <c r="E1126" s="14" t="s">
        <v>132</v>
      </c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</row>
    <row r="1127" spans="3:34" s="2" customFormat="1" x14ac:dyDescent="0.25">
      <c r="E1127" s="14" t="s">
        <v>115</v>
      </c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</row>
    <row r="1128" spans="3:34" s="2" customFormat="1" x14ac:dyDescent="0.25"/>
    <row r="1129" spans="3:34" s="2" customFormat="1" x14ac:dyDescent="0.25"/>
    <row r="1130" spans="3:34" s="2" customFormat="1" x14ac:dyDescent="0.25"/>
    <row r="1131" spans="3:34" s="2" customFormat="1" x14ac:dyDescent="0.25"/>
    <row r="1132" spans="3:34" s="2" customFormat="1" x14ac:dyDescent="0.25"/>
    <row r="1133" spans="3:34" s="2" customFormat="1" x14ac:dyDescent="0.25"/>
    <row r="1134" spans="3:34" s="2" customFormat="1" x14ac:dyDescent="0.25"/>
    <row r="1135" spans="3:34" x14ac:dyDescent="0.25">
      <c r="C1135" s="3">
        <v>0</v>
      </c>
    </row>
    <row r="1137" spans="5:34" s="2" customFormat="1" x14ac:dyDescent="0.25"/>
    <row r="1138" spans="5:34" s="2" customFormat="1" x14ac:dyDescent="0.25"/>
    <row r="1139" spans="5:34" s="2" customFormat="1" x14ac:dyDescent="0.25"/>
    <row r="1140" spans="5:34" s="2" customFormat="1" x14ac:dyDescent="0.25"/>
    <row r="1141" spans="5:34" s="2" customFormat="1" x14ac:dyDescent="0.25"/>
    <row r="1142" spans="5:34" s="2" customFormat="1" x14ac:dyDescent="0.25"/>
    <row r="1143" spans="5:34" s="2" customFormat="1" x14ac:dyDescent="0.25"/>
    <row r="1144" spans="5:34" s="2" customFormat="1" x14ac:dyDescent="0.25">
      <c r="AF1144" s="1" t="s">
        <v>138</v>
      </c>
    </row>
    <row r="1145" spans="5:34" s="2" customFormat="1" x14ac:dyDescent="0.25"/>
    <row r="1146" spans="5:34" s="2" customFormat="1" x14ac:dyDescent="0.25"/>
    <row r="1147" spans="5:34" s="2" customFormat="1" x14ac:dyDescent="0.25"/>
    <row r="1148" spans="5:34" s="2" customFormat="1" x14ac:dyDescent="0.25"/>
    <row r="1149" spans="5:34" s="2" customFormat="1" x14ac:dyDescent="0.25"/>
    <row r="1150" spans="5:34" s="2" customFormat="1" x14ac:dyDescent="0.25"/>
    <row r="1151" spans="5:34" s="2" customFormat="1" x14ac:dyDescent="0.25"/>
    <row r="1152" spans="5:34" s="2" customFormat="1" x14ac:dyDescent="0.25">
      <c r="E1152" s="19" t="s">
        <v>118</v>
      </c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</row>
    <row r="1153" spans="5:34" s="2" customFormat="1" x14ac:dyDescent="0.25">
      <c r="E1153" s="14" t="s">
        <v>102</v>
      </c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</row>
    <row r="1154" spans="5:34" s="2" customFormat="1" x14ac:dyDescent="0.25">
      <c r="E1154" s="14" t="s">
        <v>103</v>
      </c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</row>
    <row r="1155" spans="5:34" s="2" customFormat="1" x14ac:dyDescent="0.25">
      <c r="E1155" s="14" t="s">
        <v>119</v>
      </c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</row>
    <row r="1156" spans="5:34" s="2" customFormat="1" x14ac:dyDescent="0.25">
      <c r="E1156" s="14" t="s">
        <v>120</v>
      </c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</row>
    <row r="1157" spans="5:34" s="2" customFormat="1" x14ac:dyDescent="0.25">
      <c r="E1157" s="14" t="s">
        <v>121</v>
      </c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</row>
    <row r="1158" spans="5:34" s="2" customFormat="1" x14ac:dyDescent="0.25">
      <c r="E1158" s="14" t="s">
        <v>122</v>
      </c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</row>
    <row r="1159" spans="5:34" s="2" customFormat="1" x14ac:dyDescent="0.25">
      <c r="E1159" s="14" t="s">
        <v>123</v>
      </c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</row>
    <row r="1160" spans="5:34" s="2" customFormat="1" x14ac:dyDescent="0.25">
      <c r="E1160" s="14" t="s">
        <v>124</v>
      </c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</row>
    <row r="1161" spans="5:34" s="2" customFormat="1" x14ac:dyDescent="0.25">
      <c r="E1161" s="14" t="s">
        <v>125</v>
      </c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</row>
    <row r="1162" spans="5:34" s="2" customFormat="1" x14ac:dyDescent="0.25">
      <c r="E1162" s="14" t="s">
        <v>105</v>
      </c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</row>
    <row r="1163" spans="5:34" s="2" customFormat="1" x14ac:dyDescent="0.25">
      <c r="E1163" s="14" t="s">
        <v>139</v>
      </c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</row>
    <row r="1164" spans="5:34" s="2" customFormat="1" x14ac:dyDescent="0.25">
      <c r="E1164" s="14" t="s">
        <v>107</v>
      </c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</row>
    <row r="1165" spans="5:34" s="2" customFormat="1" x14ac:dyDescent="0.25">
      <c r="E1165" s="14" t="s">
        <v>127</v>
      </c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</row>
    <row r="1166" spans="5:34" s="2" customFormat="1" x14ac:dyDescent="0.25">
      <c r="E1166" s="14" t="s">
        <v>107</v>
      </c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</row>
    <row r="1167" spans="5:34" s="2" customFormat="1" x14ac:dyDescent="0.25">
      <c r="E1167" s="14" t="s">
        <v>109</v>
      </c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</row>
    <row r="1168" spans="5:34" s="2" customFormat="1" x14ac:dyDescent="0.25">
      <c r="E1168" s="14" t="s">
        <v>110</v>
      </c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</row>
    <row r="1169" spans="5:34" s="2" customFormat="1" x14ac:dyDescent="0.25">
      <c r="E1169" s="14" t="s">
        <v>140</v>
      </c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</row>
    <row r="1170" spans="5:34" s="2" customFormat="1" x14ac:dyDescent="0.25">
      <c r="E1170" s="14" t="s">
        <v>141</v>
      </c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</row>
    <row r="1171" spans="5:34" s="2" customFormat="1" x14ac:dyDescent="0.25">
      <c r="E1171" s="14" t="s">
        <v>107</v>
      </c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</row>
    <row r="1172" spans="5:34" s="2" customFormat="1" x14ac:dyDescent="0.25">
      <c r="E1172" s="14" t="s">
        <v>103</v>
      </c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</row>
    <row r="1173" spans="5:34" s="2" customFormat="1" x14ac:dyDescent="0.25">
      <c r="E1173" s="14" t="s">
        <v>119</v>
      </c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</row>
    <row r="1174" spans="5:34" s="2" customFormat="1" x14ac:dyDescent="0.25">
      <c r="E1174" s="14" t="s">
        <v>120</v>
      </c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</row>
    <row r="1175" spans="5:34" s="2" customFormat="1" x14ac:dyDescent="0.25">
      <c r="E1175" s="14" t="s">
        <v>121</v>
      </c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</row>
    <row r="1176" spans="5:34" s="2" customFormat="1" x14ac:dyDescent="0.25">
      <c r="E1176" s="14" t="s">
        <v>122</v>
      </c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</row>
    <row r="1177" spans="5:34" s="2" customFormat="1" x14ac:dyDescent="0.25">
      <c r="E1177" s="14" t="s">
        <v>123</v>
      </c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</row>
    <row r="1178" spans="5:34" s="2" customFormat="1" x14ac:dyDescent="0.25">
      <c r="E1178" s="14" t="s">
        <v>124</v>
      </c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</row>
    <row r="1179" spans="5:34" s="2" customFormat="1" x14ac:dyDescent="0.25">
      <c r="E1179" s="14" t="s">
        <v>125</v>
      </c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</row>
    <row r="1180" spans="5:34" s="2" customFormat="1" x14ac:dyDescent="0.25">
      <c r="E1180" s="14" t="s">
        <v>105</v>
      </c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</row>
    <row r="1181" spans="5:34" s="2" customFormat="1" x14ac:dyDescent="0.25">
      <c r="E1181" s="14" t="s">
        <v>139</v>
      </c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</row>
    <row r="1182" spans="5:34" s="2" customFormat="1" x14ac:dyDescent="0.25">
      <c r="E1182" s="14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</row>
    <row r="1183" spans="5:34" s="2" customFormat="1" x14ac:dyDescent="0.25">
      <c r="E1183" s="14" t="s">
        <v>131</v>
      </c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</row>
    <row r="1184" spans="5:34" s="2" customFormat="1" x14ac:dyDescent="0.25">
      <c r="E1184" s="14" t="s">
        <v>132</v>
      </c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</row>
    <row r="1185" spans="5:34" s="2" customFormat="1" x14ac:dyDescent="0.25">
      <c r="E1185" s="14" t="s">
        <v>115</v>
      </c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</row>
    <row r="1186" spans="5:34" s="2" customFormat="1" x14ac:dyDescent="0.25"/>
    <row r="1187" spans="5:34" s="2" customFormat="1" x14ac:dyDescent="0.25"/>
    <row r="1188" spans="5:34" s="2" customFormat="1" x14ac:dyDescent="0.25"/>
    <row r="1189" spans="5:34" s="2" customFormat="1" x14ac:dyDescent="0.25"/>
    <row r="1190" spans="5:34" s="2" customFormat="1" x14ac:dyDescent="0.25"/>
    <row r="1191" spans="5:34" s="2" customFormat="1" x14ac:dyDescent="0.25"/>
    <row r="1192" spans="5:34" s="2" customFormat="1" x14ac:dyDescent="0.25"/>
    <row r="1193" spans="5:34" s="2" customFormat="1" x14ac:dyDescent="0.25"/>
    <row r="1194" spans="5:34" s="2" customFormat="1" x14ac:dyDescent="0.25"/>
    <row r="1195" spans="5:34" s="2" customFormat="1" x14ac:dyDescent="0.25"/>
    <row r="1196" spans="5:34" s="2" customFormat="1" x14ac:dyDescent="0.25"/>
    <row r="1197" spans="5:34" s="2" customFormat="1" x14ac:dyDescent="0.25"/>
    <row r="1198" spans="5:34" s="2" customFormat="1" x14ac:dyDescent="0.25"/>
    <row r="1199" spans="5:34" s="2" customFormat="1" x14ac:dyDescent="0.25"/>
    <row r="1200" spans="5:34" s="2" customFormat="1" x14ac:dyDescent="0.25"/>
    <row r="1201" s="2" customFormat="1" x14ac:dyDescent="0.25"/>
    <row r="1202" s="2" customFormat="1" x14ac:dyDescent="0.25"/>
    <row r="1203" s="2" customFormat="1" x14ac:dyDescent="0.25"/>
    <row r="1204" s="2" customFormat="1" x14ac:dyDescent="0.25"/>
    <row r="1205" s="2" customFormat="1" x14ac:dyDescent="0.25"/>
    <row r="1206" s="2" customFormat="1" x14ac:dyDescent="0.25"/>
    <row r="1207" s="2" customFormat="1" x14ac:dyDescent="0.25"/>
    <row r="1208" s="2" customFormat="1" x14ac:dyDescent="0.25"/>
    <row r="1209" s="2" customFormat="1" x14ac:dyDescent="0.25"/>
    <row r="1210" s="2" customFormat="1" x14ac:dyDescent="0.25"/>
    <row r="1211" s="2" customFormat="1" x14ac:dyDescent="0.25"/>
    <row r="1212" s="2" customFormat="1" x14ac:dyDescent="0.25"/>
    <row r="1213" s="2" customFormat="1" x14ac:dyDescent="0.25"/>
    <row r="1214" s="2" customFormat="1" x14ac:dyDescent="0.25"/>
    <row r="1215" s="2" customFormat="1" x14ac:dyDescent="0.25"/>
    <row r="1216" s="2" customFormat="1" x14ac:dyDescent="0.25"/>
    <row r="1217" s="2" customFormat="1" x14ac:dyDescent="0.25"/>
    <row r="1218" s="2" customFormat="1" x14ac:dyDescent="0.25"/>
    <row r="1219" s="2" customFormat="1" x14ac:dyDescent="0.25"/>
    <row r="1220" s="2" customFormat="1" x14ac:dyDescent="0.25"/>
    <row r="1221" s="2" customFormat="1" x14ac:dyDescent="0.25"/>
    <row r="1222" s="2" customFormat="1" x14ac:dyDescent="0.25"/>
    <row r="1223" s="2" customFormat="1" x14ac:dyDescent="0.25"/>
    <row r="1224" s="2" customFormat="1" x14ac:dyDescent="0.25"/>
    <row r="1225" s="2" customFormat="1" x14ac:dyDescent="0.25"/>
    <row r="1226" s="2" customFormat="1" x14ac:dyDescent="0.25"/>
    <row r="1227" s="2" customFormat="1" x14ac:dyDescent="0.25"/>
    <row r="1228" s="2" customFormat="1" x14ac:dyDescent="0.25"/>
    <row r="1229" s="2" customFormat="1" x14ac:dyDescent="0.25"/>
    <row r="1230" s="2" customFormat="1" x14ac:dyDescent="0.25"/>
    <row r="1231" s="2" customFormat="1" x14ac:dyDescent="0.25"/>
    <row r="1232" s="2" customFormat="1" x14ac:dyDescent="0.25"/>
    <row r="1233" s="2" customFormat="1" x14ac:dyDescent="0.25"/>
    <row r="1234" s="2" customFormat="1" x14ac:dyDescent="0.25"/>
    <row r="1235" s="2" customFormat="1" x14ac:dyDescent="0.25"/>
    <row r="1236" s="2" customFormat="1" x14ac:dyDescent="0.25"/>
    <row r="1237" s="2" customFormat="1" x14ac:dyDescent="0.25"/>
    <row r="1238" s="2" customFormat="1" x14ac:dyDescent="0.25"/>
    <row r="1239" s="2" customFormat="1" x14ac:dyDescent="0.25"/>
    <row r="1240" s="2" customFormat="1" x14ac:dyDescent="0.25"/>
    <row r="1241" s="2" customFormat="1" x14ac:dyDescent="0.25"/>
    <row r="1242" s="2" customFormat="1" x14ac:dyDescent="0.25"/>
    <row r="1243" s="2" customFormat="1" x14ac:dyDescent="0.25"/>
    <row r="1244" s="2" customFormat="1" x14ac:dyDescent="0.25"/>
    <row r="1245" s="2" customFormat="1" x14ac:dyDescent="0.25"/>
    <row r="1246" s="2" customFormat="1" x14ac:dyDescent="0.25"/>
    <row r="1247" s="2" customFormat="1" x14ac:dyDescent="0.25"/>
    <row r="1248" s="2" customFormat="1" x14ac:dyDescent="0.25"/>
    <row r="1249" s="2" customFormat="1" x14ac:dyDescent="0.25"/>
    <row r="1250" s="2" customFormat="1" x14ac:dyDescent="0.25"/>
    <row r="1251" s="2" customFormat="1" x14ac:dyDescent="0.25"/>
    <row r="1252" s="2" customFormat="1" x14ac:dyDescent="0.25"/>
    <row r="1253" s="2" customFormat="1" x14ac:dyDescent="0.25"/>
    <row r="1254" s="2" customFormat="1" x14ac:dyDescent="0.25"/>
    <row r="1255" s="2" customFormat="1" x14ac:dyDescent="0.25"/>
    <row r="1256" s="2" customFormat="1" x14ac:dyDescent="0.25"/>
    <row r="1257" s="2" customFormat="1" x14ac:dyDescent="0.25"/>
    <row r="1258" s="2" customFormat="1" x14ac:dyDescent="0.25"/>
    <row r="1259" s="2" customFormat="1" x14ac:dyDescent="0.25"/>
    <row r="1260" s="2" customFormat="1" x14ac:dyDescent="0.25"/>
    <row r="1261" s="2" customFormat="1" x14ac:dyDescent="0.25"/>
    <row r="1262" s="2" customFormat="1" x14ac:dyDescent="0.25"/>
    <row r="1263" s="2" customFormat="1" x14ac:dyDescent="0.25"/>
    <row r="1264" s="2" customFormat="1" x14ac:dyDescent="0.25"/>
    <row r="1265" s="2" customFormat="1" x14ac:dyDescent="0.25"/>
    <row r="1266" s="2" customFormat="1" x14ac:dyDescent="0.25"/>
    <row r="1267" s="2" customFormat="1" x14ac:dyDescent="0.25"/>
    <row r="1268" s="2" customFormat="1" x14ac:dyDescent="0.25"/>
    <row r="1269" s="2" customFormat="1" x14ac:dyDescent="0.25"/>
    <row r="1270" s="2" customFormat="1" x14ac:dyDescent="0.25"/>
    <row r="1271" s="2" customFormat="1" x14ac:dyDescent="0.25"/>
    <row r="1272" s="2" customFormat="1" x14ac:dyDescent="0.25"/>
    <row r="1273" s="2" customFormat="1" x14ac:dyDescent="0.25"/>
    <row r="1274" s="2" customFormat="1" x14ac:dyDescent="0.25"/>
    <row r="1275" s="2" customFormat="1" x14ac:dyDescent="0.25"/>
    <row r="1276" s="2" customFormat="1" x14ac:dyDescent="0.25"/>
    <row r="1277" s="2" customFormat="1" x14ac:dyDescent="0.25"/>
    <row r="1278" s="2" customFormat="1" x14ac:dyDescent="0.25"/>
    <row r="1279" s="2" customFormat="1" x14ac:dyDescent="0.25"/>
    <row r="1280" s="2" customFormat="1" x14ac:dyDescent="0.25"/>
    <row r="1281" spans="30:30" s="2" customFormat="1" x14ac:dyDescent="0.25"/>
    <row r="1282" spans="30:30" s="2" customFormat="1" x14ac:dyDescent="0.25"/>
    <row r="1283" spans="30:30" s="2" customFormat="1" x14ac:dyDescent="0.25"/>
    <row r="1284" spans="30:30" s="2" customFormat="1" x14ac:dyDescent="0.25"/>
    <row r="1285" spans="30:30" s="2" customFormat="1" x14ac:dyDescent="0.25"/>
    <row r="1286" spans="30:30" s="2" customFormat="1" x14ac:dyDescent="0.25"/>
    <row r="1287" spans="30:30" s="2" customFormat="1" x14ac:dyDescent="0.25"/>
    <row r="1288" spans="30:30" s="2" customFormat="1" x14ac:dyDescent="0.25"/>
    <row r="1289" spans="30:30" s="2" customFormat="1" x14ac:dyDescent="0.25"/>
    <row r="1290" spans="30:30" s="2" customFormat="1" x14ac:dyDescent="0.25"/>
    <row r="1291" spans="30:30" s="2" customFormat="1" x14ac:dyDescent="0.25">
      <c r="AD1291" s="1" t="s">
        <v>133</v>
      </c>
    </row>
    <row r="1292" spans="30:30" s="2" customFormat="1" x14ac:dyDescent="0.25"/>
    <row r="1293" spans="30:30" s="2" customFormat="1" x14ac:dyDescent="0.25"/>
    <row r="1294" spans="30:30" s="2" customFormat="1" x14ac:dyDescent="0.25"/>
    <row r="1295" spans="30:30" s="2" customFormat="1" x14ac:dyDescent="0.25"/>
    <row r="1296" spans="30:30" s="2" customFormat="1" x14ac:dyDescent="0.25"/>
    <row r="1297" s="2" customFormat="1" x14ac:dyDescent="0.25"/>
    <row r="1298" s="2" customFormat="1" x14ac:dyDescent="0.25"/>
    <row r="1299" s="2" customFormat="1" x14ac:dyDescent="0.25"/>
    <row r="1300" s="2" customFormat="1" x14ac:dyDescent="0.25"/>
    <row r="1301" s="2" customFormat="1" x14ac:dyDescent="0.25"/>
    <row r="1302" s="2" customFormat="1" x14ac:dyDescent="0.25"/>
    <row r="1303" s="2" customFormat="1" x14ac:dyDescent="0.25"/>
    <row r="1304" s="2" customFormat="1" x14ac:dyDescent="0.25"/>
    <row r="1305" s="2" customFormat="1" x14ac:dyDescent="0.25"/>
    <row r="1306" s="2" customFormat="1" x14ac:dyDescent="0.25"/>
    <row r="1307" s="2" customFormat="1" x14ac:dyDescent="0.25"/>
    <row r="1308" s="2" customFormat="1" x14ac:dyDescent="0.25"/>
    <row r="1309" s="2" customFormat="1" x14ac:dyDescent="0.25"/>
    <row r="1310" s="2" customFormat="1" x14ac:dyDescent="0.25"/>
    <row r="1311" s="2" customFormat="1" x14ac:dyDescent="0.25"/>
    <row r="1312" s="2" customFormat="1" x14ac:dyDescent="0.25"/>
    <row r="1313" spans="28:28" s="2" customFormat="1" x14ac:dyDescent="0.25"/>
    <row r="1314" spans="28:28" s="2" customFormat="1" x14ac:dyDescent="0.25"/>
    <row r="1315" spans="28:28" s="2" customFormat="1" x14ac:dyDescent="0.25"/>
    <row r="1316" spans="28:28" s="2" customFormat="1" x14ac:dyDescent="0.25"/>
    <row r="1317" spans="28:28" s="2" customFormat="1" x14ac:dyDescent="0.25"/>
    <row r="1318" spans="28:28" s="2" customFormat="1" x14ac:dyDescent="0.25"/>
    <row r="1319" spans="28:28" s="2" customFormat="1" x14ac:dyDescent="0.25"/>
    <row r="1320" spans="28:28" s="2" customFormat="1" x14ac:dyDescent="0.25"/>
    <row r="1321" spans="28:28" s="2" customFormat="1" x14ac:dyDescent="0.25"/>
    <row r="1322" spans="28:28" s="2" customFormat="1" x14ac:dyDescent="0.25">
      <c r="AB1322" s="1" t="s">
        <v>142</v>
      </c>
    </row>
    <row r="1323" spans="28:28" s="2" customFormat="1" x14ac:dyDescent="0.25"/>
    <row r="1324" spans="28:28" s="2" customFormat="1" x14ac:dyDescent="0.25"/>
    <row r="1325" spans="28:28" s="2" customFormat="1" x14ac:dyDescent="0.25"/>
    <row r="1326" spans="28:28" s="2" customFormat="1" x14ac:dyDescent="0.25"/>
    <row r="1327" spans="28:28" s="2" customFormat="1" x14ac:dyDescent="0.25"/>
    <row r="1328" spans="28:28" s="2" customFormat="1" x14ac:dyDescent="0.25"/>
    <row r="1329" spans="5:32" s="2" customFormat="1" x14ac:dyDescent="0.25"/>
    <row r="1330" spans="5:32" s="2" customFormat="1" x14ac:dyDescent="0.25"/>
    <row r="1331" spans="5:32" s="2" customFormat="1" x14ac:dyDescent="0.25"/>
    <row r="1332" spans="5:32" s="2" customFormat="1" x14ac:dyDescent="0.25"/>
    <row r="1333" spans="5:32" s="2" customFormat="1" x14ac:dyDescent="0.25">
      <c r="E1333" s="13" t="s">
        <v>143</v>
      </c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</row>
    <row r="1334" spans="5:32" s="2" customFormat="1" x14ac:dyDescent="0.25">
      <c r="E1334" s="13" t="s">
        <v>23</v>
      </c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</row>
    <row r="1335" spans="5:32" s="2" customFormat="1" x14ac:dyDescent="0.25">
      <c r="E1335" s="13" t="s">
        <v>144</v>
      </c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</row>
    <row r="1336" spans="5:32" s="2" customFormat="1" x14ac:dyDescent="0.25">
      <c r="E1336" s="13" t="s">
        <v>89</v>
      </c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</row>
    <row r="1337" spans="5:32" s="2" customFormat="1" x14ac:dyDescent="0.25"/>
    <row r="1338" spans="5:32" s="2" customFormat="1" x14ac:dyDescent="0.25"/>
    <row r="1339" spans="5:32" s="2" customFormat="1" x14ac:dyDescent="0.25"/>
    <row r="1340" spans="5:32" s="2" customFormat="1" x14ac:dyDescent="0.25"/>
    <row r="1341" spans="5:32" s="2" customFormat="1" x14ac:dyDescent="0.25"/>
    <row r="1342" spans="5:32" s="2" customFormat="1" x14ac:dyDescent="0.25"/>
    <row r="1343" spans="5:32" s="2" customFormat="1" x14ac:dyDescent="0.25"/>
    <row r="1344" spans="5:32" s="2" customFormat="1" x14ac:dyDescent="0.25"/>
    <row r="1345" spans="5:34" s="2" customFormat="1" x14ac:dyDescent="0.25"/>
    <row r="1346" spans="5:34" s="2" customFormat="1" x14ac:dyDescent="0.25"/>
    <row r="1347" spans="5:34" s="2" customFormat="1" x14ac:dyDescent="0.25"/>
    <row r="1348" spans="5:34" s="2" customFormat="1" x14ac:dyDescent="0.25"/>
    <row r="1349" spans="5:34" s="2" customFormat="1" x14ac:dyDescent="0.25"/>
    <row r="1350" spans="5:34" s="2" customFormat="1" x14ac:dyDescent="0.25"/>
    <row r="1351" spans="5:34" s="2" customFormat="1" x14ac:dyDescent="0.25"/>
    <row r="1352" spans="5:34" s="2" customFormat="1" x14ac:dyDescent="0.25"/>
    <row r="1353" spans="5:34" s="2" customFormat="1" x14ac:dyDescent="0.25"/>
    <row r="1354" spans="5:34" s="2" customFormat="1" x14ac:dyDescent="0.25">
      <c r="AG1354" s="1" t="s">
        <v>145</v>
      </c>
    </row>
    <row r="1355" spans="5:34" s="2" customFormat="1" x14ac:dyDescent="0.25"/>
    <row r="1356" spans="5:34" s="2" customFormat="1" x14ac:dyDescent="0.25"/>
    <row r="1357" spans="5:34" s="2" customFormat="1" x14ac:dyDescent="0.25">
      <c r="E1357" s="19" t="s">
        <v>118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</row>
    <row r="1358" spans="5:34" s="2" customFormat="1" x14ac:dyDescent="0.25">
      <c r="E1358" s="14" t="s">
        <v>102</v>
      </c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</row>
    <row r="1359" spans="5:34" s="2" customFormat="1" x14ac:dyDescent="0.25">
      <c r="E1359" s="14" t="s">
        <v>103</v>
      </c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</row>
    <row r="1360" spans="5:34" s="2" customFormat="1" x14ac:dyDescent="0.25">
      <c r="E1360" s="14" t="s">
        <v>119</v>
      </c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</row>
    <row r="1361" spans="5:34" s="2" customFormat="1" x14ac:dyDescent="0.25">
      <c r="E1361" s="14" t="s">
        <v>120</v>
      </c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</row>
    <row r="1362" spans="5:34" s="2" customFormat="1" x14ac:dyDescent="0.25">
      <c r="E1362" s="14" t="s">
        <v>121</v>
      </c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</row>
    <row r="1363" spans="5:34" s="2" customFormat="1" x14ac:dyDescent="0.25">
      <c r="E1363" s="14" t="s">
        <v>122</v>
      </c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</row>
    <row r="1364" spans="5:34" s="2" customFormat="1" x14ac:dyDescent="0.25">
      <c r="E1364" s="14" t="s">
        <v>123</v>
      </c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</row>
    <row r="1365" spans="5:34" s="2" customFormat="1" x14ac:dyDescent="0.25">
      <c r="E1365" s="14" t="s">
        <v>124</v>
      </c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</row>
    <row r="1366" spans="5:34" s="2" customFormat="1" x14ac:dyDescent="0.25">
      <c r="E1366" s="14" t="s">
        <v>125</v>
      </c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</row>
    <row r="1367" spans="5:34" s="2" customFormat="1" x14ac:dyDescent="0.25">
      <c r="E1367" s="14" t="s">
        <v>105</v>
      </c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</row>
    <row r="1368" spans="5:34" s="2" customFormat="1" x14ac:dyDescent="0.25">
      <c r="E1368" s="14" t="s">
        <v>146</v>
      </c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</row>
    <row r="1369" spans="5:34" s="2" customFormat="1" x14ac:dyDescent="0.25">
      <c r="E1369" s="14" t="s">
        <v>107</v>
      </c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</row>
    <row r="1370" spans="5:34" s="2" customFormat="1" x14ac:dyDescent="0.25">
      <c r="E1370" s="14" t="s">
        <v>127</v>
      </c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</row>
    <row r="1371" spans="5:34" s="2" customFormat="1" x14ac:dyDescent="0.25">
      <c r="E1371" s="14" t="s">
        <v>107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</row>
    <row r="1372" spans="5:34" s="2" customFormat="1" x14ac:dyDescent="0.25">
      <c r="E1372" s="14" t="s">
        <v>109</v>
      </c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</row>
    <row r="1373" spans="5:34" s="2" customFormat="1" x14ac:dyDescent="0.25">
      <c r="E1373" s="14" t="s">
        <v>110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</row>
    <row r="1374" spans="5:34" s="2" customFormat="1" x14ac:dyDescent="0.25">
      <c r="E1374" s="14" t="s">
        <v>147</v>
      </c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</row>
    <row r="1375" spans="5:34" s="2" customFormat="1" x14ac:dyDescent="0.25">
      <c r="E1375" s="14" t="s">
        <v>148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</row>
    <row r="1376" spans="5:34" s="2" customFormat="1" x14ac:dyDescent="0.25">
      <c r="E1376" s="14" t="s">
        <v>149</v>
      </c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</row>
    <row r="1377" spans="5:34" s="2" customFormat="1" x14ac:dyDescent="0.25">
      <c r="E1377" s="14" t="s">
        <v>107</v>
      </c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</row>
    <row r="1378" spans="5:34" s="2" customFormat="1" x14ac:dyDescent="0.25">
      <c r="E1378" s="14" t="s">
        <v>103</v>
      </c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</row>
    <row r="1379" spans="5:34" s="2" customFormat="1" x14ac:dyDescent="0.25">
      <c r="E1379" s="14" t="s">
        <v>119</v>
      </c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</row>
    <row r="1380" spans="5:34" s="2" customFormat="1" x14ac:dyDescent="0.25">
      <c r="E1380" s="14" t="s">
        <v>120</v>
      </c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</row>
    <row r="1381" spans="5:34" s="2" customFormat="1" x14ac:dyDescent="0.25">
      <c r="E1381" s="14" t="s">
        <v>121</v>
      </c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</row>
    <row r="1382" spans="5:34" s="2" customFormat="1" x14ac:dyDescent="0.25">
      <c r="E1382" s="14" t="s">
        <v>122</v>
      </c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</row>
    <row r="1383" spans="5:34" s="2" customFormat="1" x14ac:dyDescent="0.25">
      <c r="E1383" s="14" t="s">
        <v>123</v>
      </c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</row>
    <row r="1384" spans="5:34" s="2" customFormat="1" x14ac:dyDescent="0.25">
      <c r="E1384" s="14" t="s">
        <v>124</v>
      </c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</row>
    <row r="1385" spans="5:34" s="2" customFormat="1" x14ac:dyDescent="0.25">
      <c r="E1385" s="14" t="s">
        <v>125</v>
      </c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</row>
    <row r="1386" spans="5:34" s="2" customFormat="1" x14ac:dyDescent="0.25">
      <c r="E1386" s="14" t="s">
        <v>105</v>
      </c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</row>
    <row r="1387" spans="5:34" s="2" customFormat="1" x14ac:dyDescent="0.25">
      <c r="E1387" s="14" t="s">
        <v>146</v>
      </c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</row>
    <row r="1388" spans="5:34" s="2" customFormat="1" x14ac:dyDescent="0.25">
      <c r="E1388" s="14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</row>
    <row r="1389" spans="5:34" s="2" customFormat="1" x14ac:dyDescent="0.25">
      <c r="E1389" s="14" t="s">
        <v>131</v>
      </c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</row>
    <row r="1390" spans="5:34" s="2" customFormat="1" x14ac:dyDescent="0.25">
      <c r="E1390" s="14" t="s">
        <v>132</v>
      </c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</row>
    <row r="1391" spans="5:34" s="2" customFormat="1" x14ac:dyDescent="0.25">
      <c r="E1391" s="14" t="s">
        <v>115</v>
      </c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</row>
    <row r="1392" spans="5:34" s="2" customFormat="1" x14ac:dyDescent="0.25"/>
    <row r="1393" spans="2:31" s="2" customFormat="1" x14ac:dyDescent="0.25"/>
    <row r="1394" spans="2:31" s="2" customFormat="1" x14ac:dyDescent="0.25"/>
    <row r="1395" spans="2:31" s="2" customFormat="1" x14ac:dyDescent="0.25"/>
    <row r="1396" spans="2:31" s="2" customFormat="1" x14ac:dyDescent="0.25"/>
    <row r="1397" spans="2:31" s="2" customFormat="1" x14ac:dyDescent="0.25"/>
    <row r="1398" spans="2:31" s="2" customFormat="1" x14ac:dyDescent="0.25">
      <c r="B1398" s="1" t="s">
        <v>150</v>
      </c>
    </row>
    <row r="1399" spans="2:31" s="2" customFormat="1" x14ac:dyDescent="0.25"/>
    <row r="1400" spans="2:31" s="2" customFormat="1" x14ac:dyDescent="0.25">
      <c r="C1400" s="3">
        <v>0</v>
      </c>
      <c r="E1400" s="2" t="s">
        <v>15</v>
      </c>
    </row>
    <row r="1401" spans="2:31" s="2" customFormat="1" x14ac:dyDescent="0.25"/>
    <row r="1402" spans="2:31" s="2" customFormat="1" x14ac:dyDescent="0.25"/>
    <row r="1403" spans="2:31" s="2" customFormat="1" x14ac:dyDescent="0.25"/>
    <row r="1404" spans="2:31" s="2" customFormat="1" x14ac:dyDescent="0.25"/>
    <row r="1405" spans="2:31" s="2" customFormat="1" x14ac:dyDescent="0.25">
      <c r="AE1405" s="2" t="s">
        <v>24</v>
      </c>
    </row>
    <row r="1406" spans="2:31" s="2" customFormat="1" x14ac:dyDescent="0.25">
      <c r="AE1406" s="1" t="s">
        <v>151</v>
      </c>
    </row>
    <row r="1407" spans="2:31" s="2" customFormat="1" x14ac:dyDescent="0.25"/>
    <row r="1408" spans="2:31" s="2" customFormat="1" x14ac:dyDescent="0.25"/>
    <row r="1409" spans="5:34" s="2" customFormat="1" x14ac:dyDescent="0.25"/>
    <row r="1410" spans="5:34" s="2" customFormat="1" x14ac:dyDescent="0.25"/>
    <row r="1411" spans="5:34" s="2" customFormat="1" x14ac:dyDescent="0.25"/>
    <row r="1412" spans="5:34" s="2" customFormat="1" x14ac:dyDescent="0.25"/>
    <row r="1413" spans="5:34" s="2" customFormat="1" x14ac:dyDescent="0.25"/>
    <row r="1414" spans="5:34" s="2" customFormat="1" x14ac:dyDescent="0.25"/>
    <row r="1415" spans="5:34" s="2" customFormat="1" x14ac:dyDescent="0.25"/>
    <row r="1416" spans="5:34" s="2" customFormat="1" x14ac:dyDescent="0.25"/>
    <row r="1417" spans="5:34" s="2" customFormat="1" x14ac:dyDescent="0.25"/>
    <row r="1418" spans="5:34" s="2" customFormat="1" x14ac:dyDescent="0.25"/>
    <row r="1419" spans="5:34" s="2" customFormat="1" x14ac:dyDescent="0.25"/>
    <row r="1420" spans="5:34" s="2" customFormat="1" x14ac:dyDescent="0.25"/>
    <row r="1421" spans="5:34" s="2" customFormat="1" x14ac:dyDescent="0.25"/>
    <row r="1422" spans="5:34" s="2" customFormat="1" x14ac:dyDescent="0.25"/>
    <row r="1423" spans="5:34" s="2" customFormat="1" x14ac:dyDescent="0.25"/>
    <row r="1424" spans="5:34" s="2" customFormat="1" x14ac:dyDescent="0.25">
      <c r="E1424" s="20" t="s">
        <v>152</v>
      </c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</row>
    <row r="1425" spans="5:34" s="2" customFormat="1" x14ac:dyDescent="0.25">
      <c r="E1425" s="13" t="s">
        <v>102</v>
      </c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</row>
    <row r="1426" spans="5:34" s="2" customFormat="1" x14ac:dyDescent="0.25">
      <c r="E1426" s="13" t="s">
        <v>103</v>
      </c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</row>
    <row r="1427" spans="5:34" s="2" customFormat="1" x14ac:dyDescent="0.25">
      <c r="E1427" s="13" t="s">
        <v>119</v>
      </c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</row>
    <row r="1428" spans="5:34" s="2" customFormat="1" x14ac:dyDescent="0.25">
      <c r="E1428" s="13" t="s">
        <v>120</v>
      </c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</row>
    <row r="1429" spans="5:34" s="2" customFormat="1" x14ac:dyDescent="0.25">
      <c r="E1429" s="13" t="s">
        <v>121</v>
      </c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</row>
    <row r="1430" spans="5:34" s="2" customFormat="1" x14ac:dyDescent="0.25">
      <c r="E1430" s="13" t="s">
        <v>122</v>
      </c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</row>
    <row r="1431" spans="5:34" s="2" customFormat="1" x14ac:dyDescent="0.25">
      <c r="E1431" s="13" t="s">
        <v>124</v>
      </c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</row>
    <row r="1432" spans="5:34" s="2" customFormat="1" x14ac:dyDescent="0.25">
      <c r="E1432" s="13" t="s">
        <v>125</v>
      </c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</row>
    <row r="1433" spans="5:34" s="2" customFormat="1" x14ac:dyDescent="0.25">
      <c r="E1433" s="13" t="s">
        <v>153</v>
      </c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</row>
    <row r="1434" spans="5:34" s="2" customFormat="1" x14ac:dyDescent="0.25">
      <c r="E1434" s="13" t="s">
        <v>154</v>
      </c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</row>
    <row r="1435" spans="5:34" s="2" customFormat="1" x14ac:dyDescent="0.25">
      <c r="E1435" s="13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</row>
    <row r="1436" spans="5:34" s="2" customFormat="1" x14ac:dyDescent="0.25">
      <c r="E1436" s="13" t="s">
        <v>108</v>
      </c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</row>
    <row r="1437" spans="5:34" s="2" customFormat="1" x14ac:dyDescent="0.25">
      <c r="E1437" s="13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</row>
    <row r="1438" spans="5:34" s="2" customFormat="1" x14ac:dyDescent="0.25">
      <c r="E1438" s="13" t="s">
        <v>155</v>
      </c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</row>
    <row r="1439" spans="5:34" s="2" customFormat="1" x14ac:dyDescent="0.25">
      <c r="E1439" s="13" t="s">
        <v>110</v>
      </c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</row>
    <row r="1440" spans="5:34" s="2" customFormat="1" x14ac:dyDescent="0.25">
      <c r="E1440" s="13" t="s">
        <v>156</v>
      </c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</row>
    <row r="1441" spans="5:34" s="2" customFormat="1" x14ac:dyDescent="0.25">
      <c r="E1441" s="13" t="s">
        <v>157</v>
      </c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</row>
    <row r="1442" spans="5:34" s="2" customFormat="1" x14ac:dyDescent="0.25">
      <c r="E1442" s="13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</row>
    <row r="1443" spans="5:34" s="2" customFormat="1" x14ac:dyDescent="0.25">
      <c r="E1443" s="13" t="s">
        <v>103</v>
      </c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</row>
    <row r="1444" spans="5:34" s="2" customFormat="1" x14ac:dyDescent="0.25">
      <c r="E1444" s="13" t="s">
        <v>119</v>
      </c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</row>
    <row r="1445" spans="5:34" s="2" customFormat="1" x14ac:dyDescent="0.25">
      <c r="E1445" s="13" t="s">
        <v>120</v>
      </c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</row>
    <row r="1446" spans="5:34" s="2" customFormat="1" x14ac:dyDescent="0.25">
      <c r="E1446" s="13" t="s">
        <v>121</v>
      </c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</row>
    <row r="1447" spans="5:34" s="2" customFormat="1" x14ac:dyDescent="0.25">
      <c r="E1447" s="13" t="s">
        <v>122</v>
      </c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</row>
    <row r="1448" spans="5:34" s="2" customFormat="1" x14ac:dyDescent="0.25">
      <c r="E1448" s="13" t="s">
        <v>124</v>
      </c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</row>
    <row r="1449" spans="5:34" s="2" customFormat="1" x14ac:dyDescent="0.25">
      <c r="E1449" s="13" t="s">
        <v>125</v>
      </c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</row>
    <row r="1450" spans="5:34" s="2" customFormat="1" x14ac:dyDescent="0.25">
      <c r="E1450" s="13" t="s">
        <v>153</v>
      </c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</row>
    <row r="1451" spans="5:34" s="2" customFormat="1" x14ac:dyDescent="0.25">
      <c r="E1451" s="13" t="s">
        <v>154</v>
      </c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</row>
    <row r="1452" spans="5:34" s="2" customFormat="1" x14ac:dyDescent="0.25">
      <c r="E1452" s="13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</row>
    <row r="1453" spans="5:34" s="2" customFormat="1" x14ac:dyDescent="0.25">
      <c r="E1453" s="13" t="s">
        <v>114</v>
      </c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</row>
    <row r="1454" spans="5:34" s="2" customFormat="1" x14ac:dyDescent="0.25">
      <c r="E1454" s="13" t="s">
        <v>158</v>
      </c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</row>
    <row r="1455" spans="5:34" s="2" customFormat="1" x14ac:dyDescent="0.25">
      <c r="E1455" s="13" t="s">
        <v>115</v>
      </c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</row>
    <row r="1456" spans="5:34" s="2" customFormat="1" x14ac:dyDescent="0.25"/>
    <row r="1457" s="2" customFormat="1" x14ac:dyDescent="0.25"/>
    <row r="1458" s="2" customFormat="1" x14ac:dyDescent="0.25"/>
    <row r="1459" s="2" customFormat="1" x14ac:dyDescent="0.25"/>
    <row r="1460" s="2" customFormat="1" x14ac:dyDescent="0.25"/>
    <row r="1461" s="2" customFormat="1" x14ac:dyDescent="0.25"/>
    <row r="1462" s="2" customFormat="1" x14ac:dyDescent="0.25"/>
    <row r="1463" s="2" customFormat="1" x14ac:dyDescent="0.25"/>
    <row r="1464" s="2" customFormat="1" x14ac:dyDescent="0.25"/>
    <row r="1465" s="2" customFormat="1" x14ac:dyDescent="0.25"/>
    <row r="1466" s="2" customFormat="1" x14ac:dyDescent="0.25"/>
    <row r="1467" s="2" customFormat="1" x14ac:dyDescent="0.25"/>
    <row r="1468" s="2" customFormat="1" x14ac:dyDescent="0.25"/>
    <row r="1469" s="2" customFormat="1" x14ac:dyDescent="0.25"/>
    <row r="1470" s="2" customFormat="1" x14ac:dyDescent="0.25"/>
    <row r="1471" s="2" customFormat="1" x14ac:dyDescent="0.25"/>
    <row r="1472" s="2" customFormat="1" x14ac:dyDescent="0.25"/>
    <row r="1473" spans="5:34" s="2" customFormat="1" x14ac:dyDescent="0.25"/>
    <row r="1474" spans="5:34" s="2" customFormat="1" x14ac:dyDescent="0.25"/>
    <row r="1475" spans="5:34" s="2" customFormat="1" x14ac:dyDescent="0.25"/>
    <row r="1476" spans="5:34" s="2" customFormat="1" x14ac:dyDescent="0.25"/>
    <row r="1477" spans="5:34" s="2" customFormat="1" x14ac:dyDescent="0.25"/>
    <row r="1478" spans="5:34" s="2" customFormat="1" x14ac:dyDescent="0.25">
      <c r="E1478" s="13" t="s">
        <v>102</v>
      </c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</row>
    <row r="1479" spans="5:34" s="2" customFormat="1" x14ac:dyDescent="0.25">
      <c r="E1479" s="13" t="s">
        <v>159</v>
      </c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</row>
    <row r="1480" spans="5:34" s="2" customFormat="1" x14ac:dyDescent="0.25">
      <c r="E1480" s="13" t="s">
        <v>160</v>
      </c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</row>
    <row r="1481" spans="5:34" s="2" customFormat="1" x14ac:dyDescent="0.25">
      <c r="E1481" s="13" t="s">
        <v>161</v>
      </c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</row>
    <row r="1482" spans="5:34" s="2" customFormat="1" x14ac:dyDescent="0.25">
      <c r="E1482" s="13" t="s">
        <v>162</v>
      </c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</row>
    <row r="1483" spans="5:34" s="2" customFormat="1" x14ac:dyDescent="0.25">
      <c r="E1483" s="13" t="s">
        <v>163</v>
      </c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</row>
    <row r="1484" spans="5:34" s="2" customFormat="1" x14ac:dyDescent="0.25">
      <c r="E1484" s="13" t="s">
        <v>107</v>
      </c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</row>
    <row r="1485" spans="5:34" s="2" customFormat="1" x14ac:dyDescent="0.25">
      <c r="E1485" s="13" t="s">
        <v>108</v>
      </c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</row>
    <row r="1486" spans="5:34" s="2" customFormat="1" x14ac:dyDescent="0.25">
      <c r="E1486" s="13" t="s">
        <v>107</v>
      </c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</row>
    <row r="1487" spans="5:34" s="2" customFormat="1" x14ac:dyDescent="0.25">
      <c r="E1487" s="13" t="s">
        <v>164</v>
      </c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</row>
    <row r="1488" spans="5:34" s="2" customFormat="1" x14ac:dyDescent="0.25">
      <c r="E1488" s="13" t="s">
        <v>110</v>
      </c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</row>
    <row r="1489" spans="3:34" s="2" customFormat="1" x14ac:dyDescent="0.25">
      <c r="E1489" s="13" t="s">
        <v>165</v>
      </c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</row>
    <row r="1490" spans="3:34" s="2" customFormat="1" x14ac:dyDescent="0.25">
      <c r="E1490" s="13" t="s">
        <v>166</v>
      </c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</row>
    <row r="1491" spans="3:34" s="2" customFormat="1" x14ac:dyDescent="0.25">
      <c r="E1491" s="13" t="s">
        <v>107</v>
      </c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</row>
    <row r="1492" spans="3:34" s="2" customFormat="1" x14ac:dyDescent="0.25">
      <c r="E1492" s="13" t="s">
        <v>159</v>
      </c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</row>
    <row r="1493" spans="3:34" s="2" customFormat="1" x14ac:dyDescent="0.25">
      <c r="E1493" s="13" t="s">
        <v>160</v>
      </c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</row>
    <row r="1494" spans="3:34" s="2" customFormat="1" x14ac:dyDescent="0.25">
      <c r="E1494" s="13" t="s">
        <v>161</v>
      </c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</row>
    <row r="1495" spans="3:34" s="2" customFormat="1" x14ac:dyDescent="0.25">
      <c r="E1495" s="13" t="s">
        <v>162</v>
      </c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</row>
    <row r="1496" spans="3:34" s="2" customFormat="1" x14ac:dyDescent="0.25">
      <c r="E1496" s="13" t="s">
        <v>163</v>
      </c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</row>
    <row r="1497" spans="3:34" s="2" customFormat="1" x14ac:dyDescent="0.25">
      <c r="E1497" s="13" t="s">
        <v>107</v>
      </c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</row>
    <row r="1498" spans="3:34" s="2" customFormat="1" x14ac:dyDescent="0.25">
      <c r="E1498" s="13" t="s">
        <v>114</v>
      </c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</row>
    <row r="1499" spans="3:34" s="2" customFormat="1" x14ac:dyDescent="0.25">
      <c r="E1499" s="13" t="s">
        <v>115</v>
      </c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</row>
    <row r="1500" spans="3:34" s="2" customFormat="1" x14ac:dyDescent="0.25"/>
    <row r="1501" spans="3:34" s="2" customFormat="1" x14ac:dyDescent="0.25"/>
    <row r="1502" spans="3:34" s="2" customFormat="1" x14ac:dyDescent="0.25"/>
    <row r="1503" spans="3:34" s="2" customFormat="1" x14ac:dyDescent="0.25"/>
    <row r="1504" spans="3:34" s="2" customFormat="1" x14ac:dyDescent="0.25">
      <c r="C1504" s="3">
        <v>0</v>
      </c>
      <c r="E1504" s="2" t="s">
        <v>15</v>
      </c>
    </row>
    <row r="1505" spans="38:38" s="2" customFormat="1" x14ac:dyDescent="0.25"/>
    <row r="1506" spans="38:38" s="2" customFormat="1" x14ac:dyDescent="0.25"/>
    <row r="1507" spans="38:38" s="2" customFormat="1" x14ac:dyDescent="0.25"/>
    <row r="1508" spans="38:38" s="2" customFormat="1" x14ac:dyDescent="0.25"/>
    <row r="1509" spans="38:38" s="2" customFormat="1" x14ac:dyDescent="0.25"/>
    <row r="1510" spans="38:38" s="2" customFormat="1" x14ac:dyDescent="0.25">
      <c r="AL1510" s="1" t="s">
        <v>133</v>
      </c>
    </row>
    <row r="1511" spans="38:38" s="2" customFormat="1" x14ac:dyDescent="0.25"/>
    <row r="1512" spans="38:38" s="2" customFormat="1" x14ac:dyDescent="0.25"/>
    <row r="1513" spans="38:38" s="2" customFormat="1" x14ac:dyDescent="0.25"/>
    <row r="1514" spans="38:38" s="2" customFormat="1" x14ac:dyDescent="0.25"/>
    <row r="1515" spans="38:38" s="2" customFormat="1" x14ac:dyDescent="0.25"/>
    <row r="1516" spans="38:38" s="2" customFormat="1" x14ac:dyDescent="0.25"/>
    <row r="1517" spans="38:38" s="2" customFormat="1" x14ac:dyDescent="0.25"/>
    <row r="1518" spans="38:38" s="2" customFormat="1" x14ac:dyDescent="0.25"/>
    <row r="1519" spans="38:38" s="2" customFormat="1" x14ac:dyDescent="0.25"/>
    <row r="1520" spans="38:38" s="2" customFormat="1" x14ac:dyDescent="0.25"/>
    <row r="1521" spans="5:79" s="2" customFormat="1" x14ac:dyDescent="0.25"/>
    <row r="1522" spans="5:79" s="2" customFormat="1" x14ac:dyDescent="0.25"/>
    <row r="1523" spans="5:79" s="2" customFormat="1" x14ac:dyDescent="0.25"/>
    <row r="1524" spans="5:79" s="2" customFormat="1" x14ac:dyDescent="0.25"/>
    <row r="1525" spans="5:79" s="2" customFormat="1" x14ac:dyDescent="0.25"/>
    <row r="1526" spans="5:79" s="2" customFormat="1" x14ac:dyDescent="0.25"/>
    <row r="1527" spans="5:79" s="2" customFormat="1" x14ac:dyDescent="0.25"/>
    <row r="1528" spans="5:79" s="2" customFormat="1" x14ac:dyDescent="0.25"/>
    <row r="1529" spans="5:79" s="2" customFormat="1" x14ac:dyDescent="0.25">
      <c r="AL1529" s="1" t="s">
        <v>167</v>
      </c>
    </row>
    <row r="1530" spans="5:79" s="2" customFormat="1" x14ac:dyDescent="0.25">
      <c r="AL1530" s="2" t="s">
        <v>168</v>
      </c>
    </row>
    <row r="1531" spans="5:79" s="2" customFormat="1" x14ac:dyDescent="0.25"/>
    <row r="1532" spans="5:79" s="2" customFormat="1" x14ac:dyDescent="0.25"/>
    <row r="1533" spans="5:79" s="2" customFormat="1" x14ac:dyDescent="0.25"/>
    <row r="1534" spans="5:79" s="2" customFormat="1" x14ac:dyDescent="0.25">
      <c r="E1534" s="20" t="s">
        <v>152</v>
      </c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N1534" s="20" t="s">
        <v>169</v>
      </c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</row>
    <row r="1535" spans="5:79" s="2" customFormat="1" x14ac:dyDescent="0.25">
      <c r="E1535" s="13" t="s">
        <v>102</v>
      </c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N1535" s="13" t="s">
        <v>102</v>
      </c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</row>
    <row r="1536" spans="5:79" s="2" customFormat="1" x14ac:dyDescent="0.25">
      <c r="E1536" s="13" t="s">
        <v>103</v>
      </c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N1536" s="13" t="s">
        <v>170</v>
      </c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</row>
    <row r="1537" spans="5:79" s="2" customFormat="1" x14ac:dyDescent="0.25">
      <c r="E1537" s="13" t="s">
        <v>119</v>
      </c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N1537" s="13" t="s">
        <v>171</v>
      </c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</row>
    <row r="1538" spans="5:79" s="2" customFormat="1" x14ac:dyDescent="0.25">
      <c r="E1538" s="13" t="s">
        <v>120</v>
      </c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N1538" s="13" t="s">
        <v>172</v>
      </c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</row>
    <row r="1539" spans="5:79" s="2" customFormat="1" x14ac:dyDescent="0.25">
      <c r="E1539" s="13" t="s">
        <v>121</v>
      </c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N1539" s="13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</row>
    <row r="1540" spans="5:79" s="2" customFormat="1" x14ac:dyDescent="0.25">
      <c r="E1540" s="13" t="s">
        <v>122</v>
      </c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N1540" s="13" t="s">
        <v>108</v>
      </c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</row>
    <row r="1541" spans="5:79" s="2" customFormat="1" x14ac:dyDescent="0.25">
      <c r="E1541" s="13" t="s">
        <v>124</v>
      </c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N1541" s="13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</row>
    <row r="1542" spans="5:79" s="2" customFormat="1" x14ac:dyDescent="0.25">
      <c r="E1542" s="13" t="s">
        <v>125</v>
      </c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N1542" s="13" t="s">
        <v>173</v>
      </c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</row>
    <row r="1543" spans="5:79" s="2" customFormat="1" x14ac:dyDescent="0.25">
      <c r="E1543" s="13" t="s">
        <v>153</v>
      </c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N1543" s="13" t="s">
        <v>110</v>
      </c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</row>
    <row r="1544" spans="5:79" s="2" customFormat="1" x14ac:dyDescent="0.25">
      <c r="E1544" s="13" t="s">
        <v>134</v>
      </c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N1544" s="13" t="s">
        <v>174</v>
      </c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</row>
    <row r="1545" spans="5:79" s="2" customFormat="1" x14ac:dyDescent="0.25">
      <c r="E1545" s="13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N1545" s="13" t="s">
        <v>175</v>
      </c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</row>
    <row r="1546" spans="5:79" s="2" customFormat="1" x14ac:dyDescent="0.25">
      <c r="E1546" s="13" t="s">
        <v>108</v>
      </c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N1546" s="13" t="s">
        <v>176</v>
      </c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</row>
    <row r="1547" spans="5:79" s="2" customFormat="1" x14ac:dyDescent="0.25">
      <c r="E1547" s="13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N1547" s="13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</row>
    <row r="1548" spans="5:79" s="2" customFormat="1" x14ac:dyDescent="0.25">
      <c r="E1548" s="13" t="s">
        <v>155</v>
      </c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N1548" s="13" t="s">
        <v>170</v>
      </c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</row>
    <row r="1549" spans="5:79" s="2" customFormat="1" x14ac:dyDescent="0.25">
      <c r="E1549" s="13" t="s">
        <v>110</v>
      </c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N1549" s="13" t="s">
        <v>171</v>
      </c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</row>
    <row r="1550" spans="5:79" s="2" customFormat="1" x14ac:dyDescent="0.25">
      <c r="E1550" s="13" t="s">
        <v>177</v>
      </c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N1550" s="13" t="s">
        <v>172</v>
      </c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</row>
    <row r="1551" spans="5:79" s="2" customFormat="1" x14ac:dyDescent="0.25">
      <c r="E1551" s="13" t="s">
        <v>136</v>
      </c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N1551" s="13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</row>
    <row r="1552" spans="5:79" s="2" customFormat="1" x14ac:dyDescent="0.25">
      <c r="E1552" s="13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N1552" s="13" t="s">
        <v>114</v>
      </c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</row>
    <row r="1553" spans="5:79" s="2" customFormat="1" x14ac:dyDescent="0.25">
      <c r="E1553" s="13" t="s">
        <v>103</v>
      </c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N1553" s="13" t="s">
        <v>158</v>
      </c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</row>
    <row r="1554" spans="5:79" s="2" customFormat="1" x14ac:dyDescent="0.25">
      <c r="E1554" s="13" t="s">
        <v>119</v>
      </c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N1554" s="13" t="s">
        <v>115</v>
      </c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</row>
    <row r="1555" spans="5:79" s="2" customFormat="1" x14ac:dyDescent="0.25">
      <c r="E1555" s="13" t="s">
        <v>120</v>
      </c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</row>
    <row r="1556" spans="5:79" s="2" customFormat="1" x14ac:dyDescent="0.25">
      <c r="E1556" s="13" t="s">
        <v>121</v>
      </c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</row>
    <row r="1557" spans="5:79" s="2" customFormat="1" x14ac:dyDescent="0.25">
      <c r="E1557" s="13" t="s">
        <v>122</v>
      </c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</row>
    <row r="1558" spans="5:79" s="2" customFormat="1" x14ac:dyDescent="0.25">
      <c r="E1558" s="13" t="s">
        <v>124</v>
      </c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</row>
    <row r="1559" spans="5:79" s="2" customFormat="1" x14ac:dyDescent="0.25">
      <c r="E1559" s="13" t="s">
        <v>125</v>
      </c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</row>
    <row r="1560" spans="5:79" s="2" customFormat="1" x14ac:dyDescent="0.25">
      <c r="E1560" s="13" t="s">
        <v>153</v>
      </c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</row>
    <row r="1561" spans="5:79" s="2" customFormat="1" x14ac:dyDescent="0.25">
      <c r="E1561" s="13" t="s">
        <v>134</v>
      </c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</row>
    <row r="1562" spans="5:79" s="2" customFormat="1" x14ac:dyDescent="0.25">
      <c r="E1562" s="13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</row>
    <row r="1563" spans="5:79" s="2" customFormat="1" x14ac:dyDescent="0.25">
      <c r="E1563" s="13" t="s">
        <v>114</v>
      </c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</row>
    <row r="1564" spans="5:79" s="2" customFormat="1" x14ac:dyDescent="0.25">
      <c r="E1564" s="13" t="s">
        <v>158</v>
      </c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</row>
    <row r="1565" spans="5:79" s="2" customFormat="1" x14ac:dyDescent="0.25">
      <c r="E1565" s="13" t="s">
        <v>115</v>
      </c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</row>
    <row r="1566" spans="5:79" s="2" customFormat="1" x14ac:dyDescent="0.25"/>
    <row r="1567" spans="5:79" s="2" customFormat="1" x14ac:dyDescent="0.25"/>
    <row r="1568" spans="5:79" s="2" customFormat="1" x14ac:dyDescent="0.25"/>
    <row r="1569" s="2" customFormat="1" x14ac:dyDescent="0.25"/>
    <row r="1570" s="2" customFormat="1" x14ac:dyDescent="0.25"/>
    <row r="1571" s="2" customFormat="1" x14ac:dyDescent="0.25"/>
    <row r="1572" s="2" customFormat="1" x14ac:dyDescent="0.25"/>
    <row r="1573" s="2" customFormat="1" x14ac:dyDescent="0.25"/>
    <row r="1574" s="2" customFormat="1" x14ac:dyDescent="0.25"/>
    <row r="1575" s="2" customFormat="1" x14ac:dyDescent="0.25"/>
    <row r="1576" s="2" customFormat="1" x14ac:dyDescent="0.25"/>
    <row r="1577" s="2" customFormat="1" x14ac:dyDescent="0.25"/>
    <row r="1578" s="2" customFormat="1" x14ac:dyDescent="0.25"/>
    <row r="1579" s="2" customFormat="1" x14ac:dyDescent="0.25"/>
    <row r="1580" s="2" customFormat="1" x14ac:dyDescent="0.25"/>
    <row r="1581" s="2" customFormat="1" x14ac:dyDescent="0.25"/>
    <row r="1582" s="2" customFormat="1" x14ac:dyDescent="0.25"/>
    <row r="1583" s="2" customFormat="1" x14ac:dyDescent="0.25"/>
    <row r="1584" s="2" customFormat="1" x14ac:dyDescent="0.25"/>
    <row r="1585" s="2" customFormat="1" x14ac:dyDescent="0.25"/>
    <row r="1586" s="2" customFormat="1" x14ac:dyDescent="0.25"/>
    <row r="1587" s="2" customFormat="1" x14ac:dyDescent="0.25"/>
    <row r="1588" s="2" customFormat="1" x14ac:dyDescent="0.25"/>
    <row r="1589" s="2" customFormat="1" x14ac:dyDescent="0.25"/>
    <row r="1590" s="2" customFormat="1" x14ac:dyDescent="0.25"/>
    <row r="1591" s="2" customFormat="1" x14ac:dyDescent="0.25"/>
    <row r="1592" s="2" customFormat="1" x14ac:dyDescent="0.25"/>
    <row r="1593" s="2" customFormat="1" x14ac:dyDescent="0.25"/>
    <row r="1594" s="2" customFormat="1" x14ac:dyDescent="0.25"/>
    <row r="1595" s="2" customFormat="1" x14ac:dyDescent="0.25"/>
    <row r="1596" s="2" customFormat="1" x14ac:dyDescent="0.25"/>
    <row r="1597" s="2" customFormat="1" x14ac:dyDescent="0.25"/>
    <row r="1598" s="2" customFormat="1" x14ac:dyDescent="0.25"/>
    <row r="1599" s="2" customFormat="1" x14ac:dyDescent="0.25"/>
    <row r="1600" s="2" customFormat="1" x14ac:dyDescent="0.25"/>
    <row r="1601" s="2" customFormat="1" x14ac:dyDescent="0.25"/>
    <row r="1602" s="2" customFormat="1" x14ac:dyDescent="0.25"/>
    <row r="1603" s="2" customFormat="1" x14ac:dyDescent="0.25"/>
    <row r="1604" s="2" customFormat="1" x14ac:dyDescent="0.25"/>
    <row r="1605" s="2" customFormat="1" x14ac:dyDescent="0.25"/>
    <row r="1606" s="2" customFormat="1" x14ac:dyDescent="0.25"/>
    <row r="1607" s="2" customFormat="1" x14ac:dyDescent="0.25"/>
    <row r="1608" s="2" customFormat="1" x14ac:dyDescent="0.25"/>
    <row r="1609" s="2" customFormat="1" x14ac:dyDescent="0.25"/>
    <row r="1610" s="2" customFormat="1" x14ac:dyDescent="0.25"/>
    <row r="1611" s="2" customFormat="1" x14ac:dyDescent="0.25"/>
    <row r="1612" s="2" customFormat="1" x14ac:dyDescent="0.25"/>
    <row r="1613" s="2" customFormat="1" x14ac:dyDescent="0.25"/>
    <row r="1614" s="2" customFormat="1" x14ac:dyDescent="0.25"/>
    <row r="1615" s="2" customFormat="1" x14ac:dyDescent="0.25"/>
    <row r="1616" s="2" customFormat="1" x14ac:dyDescent="0.25"/>
    <row r="1617" s="2" customFormat="1" x14ac:dyDescent="0.25"/>
    <row r="1618" s="2" customFormat="1" x14ac:dyDescent="0.25"/>
    <row r="1619" s="2" customFormat="1" x14ac:dyDescent="0.25"/>
    <row r="1620" s="2" customFormat="1" x14ac:dyDescent="0.25"/>
    <row r="1621" s="2" customFormat="1" x14ac:dyDescent="0.25"/>
    <row r="1622" s="2" customFormat="1" x14ac:dyDescent="0.25"/>
    <row r="1623" s="2" customFormat="1" x14ac:dyDescent="0.25"/>
    <row r="1624" s="2" customFormat="1" x14ac:dyDescent="0.25"/>
    <row r="1625" s="2" customFormat="1" x14ac:dyDescent="0.25"/>
    <row r="1626" s="2" customFormat="1" x14ac:dyDescent="0.25"/>
    <row r="1627" s="2" customFormat="1" x14ac:dyDescent="0.25"/>
    <row r="1628" s="2" customFormat="1" x14ac:dyDescent="0.25"/>
    <row r="1629" s="2" customFormat="1" x14ac:dyDescent="0.25"/>
    <row r="1630" s="2" customFormat="1" x14ac:dyDescent="0.25"/>
    <row r="1631" s="2" customFormat="1" x14ac:dyDescent="0.25"/>
    <row r="1632" s="2" customFormat="1" x14ac:dyDescent="0.25"/>
    <row r="1633" s="2" customFormat="1" x14ac:dyDescent="0.25"/>
    <row r="1634" s="2" customFormat="1" x14ac:dyDescent="0.25"/>
    <row r="1635" s="2" customFormat="1" x14ac:dyDescent="0.25"/>
    <row r="1636" s="2" customFormat="1" x14ac:dyDescent="0.25"/>
    <row r="1637" s="2" customFormat="1" x14ac:dyDescent="0.25"/>
    <row r="1638" s="2" customFormat="1" x14ac:dyDescent="0.25"/>
    <row r="1639" s="2" customFormat="1" x14ac:dyDescent="0.25"/>
    <row r="1640" s="2" customFormat="1" x14ac:dyDescent="0.25"/>
    <row r="1641" s="2" customFormat="1" x14ac:dyDescent="0.25"/>
    <row r="1642" s="2" customFormat="1" x14ac:dyDescent="0.25"/>
    <row r="1643" s="2" customFormat="1" x14ac:dyDescent="0.25"/>
    <row r="1644" s="2" customFormat="1" x14ac:dyDescent="0.25"/>
    <row r="1645" s="2" customFormat="1" x14ac:dyDescent="0.25"/>
    <row r="1646" s="2" customFormat="1" x14ac:dyDescent="0.25"/>
    <row r="1647" s="2" customFormat="1" x14ac:dyDescent="0.25"/>
    <row r="1648" s="2" customFormat="1" x14ac:dyDescent="0.25"/>
    <row r="1649" spans="2:40" s="2" customFormat="1" x14ac:dyDescent="0.25"/>
    <row r="1650" spans="2:40" s="2" customFormat="1" x14ac:dyDescent="0.25"/>
    <row r="1651" spans="2:40" s="2" customFormat="1" x14ac:dyDescent="0.25"/>
    <row r="1652" spans="2:40" s="2" customFormat="1" x14ac:dyDescent="0.25"/>
    <row r="1653" spans="2:40" s="2" customFormat="1" x14ac:dyDescent="0.25"/>
    <row r="1654" spans="2:40" s="2" customFormat="1" x14ac:dyDescent="0.25"/>
    <row r="1655" spans="2:40" s="2" customFormat="1" x14ac:dyDescent="0.25">
      <c r="B1655" s="1" t="s">
        <v>178</v>
      </c>
    </row>
    <row r="1656" spans="2:40" s="2" customFormat="1" x14ac:dyDescent="0.25"/>
    <row r="1657" spans="2:40" s="2" customFormat="1" x14ac:dyDescent="0.25">
      <c r="C1657" s="3">
        <v>0</v>
      </c>
    </row>
    <row r="1658" spans="2:40" s="2" customFormat="1" x14ac:dyDescent="0.25"/>
    <row r="1659" spans="2:40" s="2" customFormat="1" x14ac:dyDescent="0.25"/>
    <row r="1660" spans="2:40" s="2" customFormat="1" x14ac:dyDescent="0.25"/>
    <row r="1661" spans="2:40" s="2" customFormat="1" x14ac:dyDescent="0.25"/>
    <row r="1662" spans="2:40" s="2" customFormat="1" x14ac:dyDescent="0.25">
      <c r="AH1662" s="2" t="s">
        <v>179</v>
      </c>
      <c r="AN1662" s="2" t="s">
        <v>180</v>
      </c>
    </row>
    <row r="1663" spans="2:40" s="2" customFormat="1" x14ac:dyDescent="0.25">
      <c r="AH1663" s="2" t="s">
        <v>181</v>
      </c>
      <c r="AN1663" s="1" t="s">
        <v>182</v>
      </c>
    </row>
    <row r="1664" spans="2:40" s="2" customFormat="1" x14ac:dyDescent="0.25">
      <c r="AN1664" s="2" t="s">
        <v>183</v>
      </c>
    </row>
    <row r="1665" spans="5:34" s="2" customFormat="1" x14ac:dyDescent="0.25"/>
    <row r="1666" spans="5:34" s="2" customFormat="1" x14ac:dyDescent="0.25"/>
    <row r="1667" spans="5:34" s="2" customFormat="1" x14ac:dyDescent="0.25"/>
    <row r="1668" spans="5:34" s="2" customFormat="1" x14ac:dyDescent="0.25"/>
    <row r="1669" spans="5:34" s="2" customFormat="1" x14ac:dyDescent="0.25"/>
    <row r="1670" spans="5:34" s="2" customFormat="1" x14ac:dyDescent="0.25"/>
    <row r="1671" spans="5:34" s="2" customFormat="1" x14ac:dyDescent="0.25"/>
    <row r="1672" spans="5:34" s="2" customFormat="1" x14ac:dyDescent="0.25"/>
    <row r="1673" spans="5:34" s="2" customFormat="1" x14ac:dyDescent="0.25">
      <c r="E1673" s="19" t="s">
        <v>118</v>
      </c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</row>
    <row r="1674" spans="5:34" s="2" customFormat="1" x14ac:dyDescent="0.25">
      <c r="E1674" s="14" t="s">
        <v>102</v>
      </c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</row>
    <row r="1675" spans="5:34" s="2" customFormat="1" x14ac:dyDescent="0.25">
      <c r="E1675" s="14" t="s">
        <v>103</v>
      </c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</row>
    <row r="1676" spans="5:34" s="2" customFormat="1" x14ac:dyDescent="0.25">
      <c r="E1676" s="14" t="s">
        <v>119</v>
      </c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</row>
    <row r="1677" spans="5:34" s="2" customFormat="1" x14ac:dyDescent="0.25">
      <c r="E1677" s="14" t="s">
        <v>120</v>
      </c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</row>
    <row r="1678" spans="5:34" s="2" customFormat="1" x14ac:dyDescent="0.25">
      <c r="E1678" s="14" t="s">
        <v>121</v>
      </c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</row>
    <row r="1679" spans="5:34" s="2" customFormat="1" x14ac:dyDescent="0.25">
      <c r="E1679" s="14" t="s">
        <v>122</v>
      </c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</row>
    <row r="1680" spans="5:34" s="2" customFormat="1" x14ac:dyDescent="0.25">
      <c r="E1680" s="14" t="s">
        <v>123</v>
      </c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</row>
    <row r="1681" spans="5:34" s="2" customFormat="1" x14ac:dyDescent="0.25">
      <c r="E1681" s="14" t="s">
        <v>124</v>
      </c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</row>
    <row r="1682" spans="5:34" s="2" customFormat="1" x14ac:dyDescent="0.25">
      <c r="E1682" s="14" t="s">
        <v>125</v>
      </c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</row>
    <row r="1683" spans="5:34" s="2" customFormat="1" x14ac:dyDescent="0.25">
      <c r="E1683" s="14" t="s">
        <v>105</v>
      </c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</row>
    <row r="1684" spans="5:34" s="2" customFormat="1" x14ac:dyDescent="0.25">
      <c r="E1684" s="14" t="s">
        <v>184</v>
      </c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</row>
    <row r="1685" spans="5:34" s="2" customFormat="1" x14ac:dyDescent="0.25">
      <c r="E1685" s="14" t="s">
        <v>107</v>
      </c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  <c r="P1685" s="15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</row>
    <row r="1686" spans="5:34" s="2" customFormat="1" x14ac:dyDescent="0.25">
      <c r="E1686" s="14" t="s">
        <v>127</v>
      </c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</row>
    <row r="1687" spans="5:34" s="2" customFormat="1" x14ac:dyDescent="0.25">
      <c r="E1687" s="14" t="s">
        <v>107</v>
      </c>
      <c r="F1687" s="15"/>
      <c r="G1687" s="15"/>
      <c r="H1687" s="15"/>
      <c r="I1687" s="15"/>
      <c r="J1687" s="15"/>
      <c r="K1687" s="15"/>
      <c r="L1687" s="15"/>
      <c r="M1687" s="15"/>
      <c r="N1687" s="15"/>
      <c r="O1687" s="15"/>
      <c r="P1687" s="15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</row>
    <row r="1688" spans="5:34" s="2" customFormat="1" x14ac:dyDescent="0.25">
      <c r="E1688" s="14" t="s">
        <v>109</v>
      </c>
      <c r="F1688" s="15"/>
      <c r="G1688" s="15"/>
      <c r="H1688" s="15"/>
      <c r="I1688" s="15"/>
      <c r="J1688" s="15"/>
      <c r="K1688" s="15"/>
      <c r="L1688" s="15"/>
      <c r="M1688" s="15"/>
      <c r="N1688" s="15"/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</row>
    <row r="1689" spans="5:34" s="2" customFormat="1" x14ac:dyDescent="0.25">
      <c r="E1689" s="14" t="s">
        <v>110</v>
      </c>
      <c r="F1689" s="15"/>
      <c r="G1689" s="15"/>
      <c r="H1689" s="15"/>
      <c r="I1689" s="15"/>
      <c r="J1689" s="15"/>
      <c r="K1689" s="15"/>
      <c r="L1689" s="15"/>
      <c r="M1689" s="15"/>
      <c r="N1689" s="15"/>
      <c r="O1689" s="15"/>
      <c r="P1689" s="15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</row>
    <row r="1690" spans="5:34" s="2" customFormat="1" x14ac:dyDescent="0.25">
      <c r="E1690" s="14" t="s">
        <v>185</v>
      </c>
      <c r="F1690" s="15"/>
      <c r="G1690" s="15"/>
      <c r="H1690" s="15"/>
      <c r="I1690" s="15"/>
      <c r="J1690" s="15"/>
      <c r="K1690" s="15"/>
      <c r="L1690" s="15"/>
      <c r="M1690" s="15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</row>
    <row r="1691" spans="5:34" s="2" customFormat="1" x14ac:dyDescent="0.25">
      <c r="E1691" s="14" t="s">
        <v>186</v>
      </c>
      <c r="F1691" s="15"/>
      <c r="G1691" s="15"/>
      <c r="H1691" s="15"/>
      <c r="I1691" s="15"/>
      <c r="J1691" s="15"/>
      <c r="K1691" s="15"/>
      <c r="L1691" s="15"/>
      <c r="M1691" s="15"/>
      <c r="N1691" s="15"/>
      <c r="O1691" s="15"/>
      <c r="P1691" s="15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</row>
    <row r="1692" spans="5:34" s="2" customFormat="1" x14ac:dyDescent="0.25">
      <c r="E1692" s="14" t="s">
        <v>187</v>
      </c>
      <c r="F1692" s="15"/>
      <c r="G1692" s="15"/>
      <c r="H1692" s="15"/>
      <c r="I1692" s="15"/>
      <c r="J1692" s="15"/>
      <c r="K1692" s="15"/>
      <c r="L1692" s="15"/>
      <c r="M1692" s="15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</row>
    <row r="1693" spans="5:34" s="2" customFormat="1" x14ac:dyDescent="0.25">
      <c r="E1693" s="14" t="s">
        <v>107</v>
      </c>
      <c r="F1693" s="15"/>
      <c r="G1693" s="15"/>
      <c r="H1693" s="15"/>
      <c r="I1693" s="15"/>
      <c r="J1693" s="15"/>
      <c r="K1693" s="15"/>
      <c r="L1693" s="15"/>
      <c r="M1693" s="15"/>
      <c r="N1693" s="15"/>
      <c r="O1693" s="15"/>
      <c r="P1693" s="15"/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</row>
    <row r="1694" spans="5:34" s="2" customFormat="1" x14ac:dyDescent="0.25">
      <c r="E1694" s="14" t="s">
        <v>103</v>
      </c>
      <c r="F1694" s="15"/>
      <c r="G1694" s="15"/>
      <c r="H1694" s="15"/>
      <c r="I1694" s="15"/>
      <c r="J1694" s="15"/>
      <c r="K1694" s="15"/>
      <c r="L1694" s="15"/>
      <c r="M1694" s="15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</row>
    <row r="1695" spans="5:34" s="2" customFormat="1" x14ac:dyDescent="0.25">
      <c r="E1695" s="14" t="s">
        <v>119</v>
      </c>
      <c r="F1695" s="15"/>
      <c r="G1695" s="15"/>
      <c r="H1695" s="15"/>
      <c r="I1695" s="15"/>
      <c r="J1695" s="15"/>
      <c r="K1695" s="15"/>
      <c r="L1695" s="15"/>
      <c r="M1695" s="15"/>
      <c r="N1695" s="15"/>
      <c r="O1695" s="15"/>
      <c r="P1695" s="15"/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</row>
    <row r="1696" spans="5:34" s="2" customFormat="1" x14ac:dyDescent="0.25">
      <c r="E1696" s="14" t="s">
        <v>120</v>
      </c>
      <c r="F1696" s="15"/>
      <c r="G1696" s="15"/>
      <c r="H1696" s="15"/>
      <c r="I1696" s="15"/>
      <c r="J1696" s="15"/>
      <c r="K1696" s="15"/>
      <c r="L1696" s="15"/>
      <c r="M1696" s="15"/>
      <c r="N1696" s="15"/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</row>
    <row r="1697" spans="3:34" s="2" customFormat="1" x14ac:dyDescent="0.25">
      <c r="E1697" s="14" t="s">
        <v>121</v>
      </c>
      <c r="F1697" s="15"/>
      <c r="G1697" s="15"/>
      <c r="H1697" s="15"/>
      <c r="I1697" s="15"/>
      <c r="J1697" s="15"/>
      <c r="K1697" s="15"/>
      <c r="L1697" s="15"/>
      <c r="M1697" s="15"/>
      <c r="N1697" s="15"/>
      <c r="O1697" s="15"/>
      <c r="P1697" s="15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</row>
    <row r="1698" spans="3:34" s="2" customFormat="1" x14ac:dyDescent="0.25">
      <c r="E1698" s="14" t="s">
        <v>122</v>
      </c>
      <c r="F1698" s="15"/>
      <c r="G1698" s="15"/>
      <c r="H1698" s="15"/>
      <c r="I1698" s="15"/>
      <c r="J1698" s="15"/>
      <c r="K1698" s="15"/>
      <c r="L1698" s="15"/>
      <c r="M1698" s="15"/>
      <c r="N1698" s="15"/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</row>
    <row r="1699" spans="3:34" s="2" customFormat="1" x14ac:dyDescent="0.25">
      <c r="E1699" s="14" t="s">
        <v>123</v>
      </c>
      <c r="F1699" s="15"/>
      <c r="G1699" s="15"/>
      <c r="H1699" s="15"/>
      <c r="I1699" s="15"/>
      <c r="J1699" s="15"/>
      <c r="K1699" s="15"/>
      <c r="L1699" s="15"/>
      <c r="M1699" s="15"/>
      <c r="N1699" s="15"/>
      <c r="O1699" s="15"/>
      <c r="P1699" s="15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</row>
    <row r="1700" spans="3:34" s="2" customFormat="1" x14ac:dyDescent="0.25">
      <c r="E1700" s="14" t="s">
        <v>124</v>
      </c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</row>
    <row r="1701" spans="3:34" s="2" customFormat="1" x14ac:dyDescent="0.25">
      <c r="E1701" s="14" t="s">
        <v>125</v>
      </c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  <c r="P1701" s="15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</row>
    <row r="1702" spans="3:34" s="2" customFormat="1" x14ac:dyDescent="0.25">
      <c r="E1702" s="14" t="s">
        <v>105</v>
      </c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</row>
    <row r="1703" spans="3:34" s="2" customFormat="1" x14ac:dyDescent="0.25">
      <c r="E1703" s="14" t="s">
        <v>184</v>
      </c>
      <c r="F1703" s="15"/>
      <c r="G1703" s="15"/>
      <c r="H1703" s="15"/>
      <c r="I1703" s="15"/>
      <c r="J1703" s="15"/>
      <c r="K1703" s="15"/>
      <c r="L1703" s="15"/>
      <c r="M1703" s="15"/>
      <c r="N1703" s="15"/>
      <c r="O1703" s="15"/>
      <c r="P1703" s="15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</row>
    <row r="1704" spans="3:34" s="2" customFormat="1" x14ac:dyDescent="0.25">
      <c r="E1704" s="14" t="s">
        <v>107</v>
      </c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</row>
    <row r="1705" spans="3:34" s="2" customFormat="1" x14ac:dyDescent="0.25">
      <c r="E1705" s="14" t="s">
        <v>131</v>
      </c>
      <c r="F1705" s="15"/>
      <c r="G1705" s="15"/>
      <c r="H1705" s="15"/>
      <c r="I1705" s="15"/>
      <c r="J1705" s="15"/>
      <c r="K1705" s="15"/>
      <c r="L1705" s="15"/>
      <c r="M1705" s="15"/>
      <c r="N1705" s="15"/>
      <c r="O1705" s="15"/>
      <c r="P1705" s="15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</row>
    <row r="1706" spans="3:34" s="2" customFormat="1" x14ac:dyDescent="0.25">
      <c r="E1706" s="14" t="s">
        <v>132</v>
      </c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</row>
    <row r="1707" spans="3:34" s="2" customFormat="1" x14ac:dyDescent="0.25">
      <c r="E1707" s="14" t="s">
        <v>115</v>
      </c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  <c r="P1707" s="15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</row>
    <row r="1708" spans="3:34" s="2" customFormat="1" x14ac:dyDescent="0.25"/>
    <row r="1709" spans="3:34" s="2" customFormat="1" x14ac:dyDescent="0.25"/>
    <row r="1710" spans="3:34" s="2" customFormat="1" x14ac:dyDescent="0.25"/>
    <row r="1711" spans="3:34" s="2" customFormat="1" x14ac:dyDescent="0.25">
      <c r="C1711" s="3">
        <v>0</v>
      </c>
    </row>
    <row r="1712" spans="3:34" s="2" customFormat="1" x14ac:dyDescent="0.25"/>
    <row r="1713" spans="5:43" s="2" customFormat="1" x14ac:dyDescent="0.25"/>
    <row r="1714" spans="5:43" s="2" customFormat="1" x14ac:dyDescent="0.25"/>
    <row r="1715" spans="5:43" s="2" customFormat="1" x14ac:dyDescent="0.25"/>
    <row r="1716" spans="5:43" s="2" customFormat="1" x14ac:dyDescent="0.25"/>
    <row r="1717" spans="5:43" s="2" customFormat="1" x14ac:dyDescent="0.25"/>
    <row r="1718" spans="5:43" s="2" customFormat="1" x14ac:dyDescent="0.25">
      <c r="AK1718" s="2" t="s">
        <v>179</v>
      </c>
      <c r="AQ1718" s="21" t="s">
        <v>188</v>
      </c>
    </row>
    <row r="1719" spans="5:43" s="2" customFormat="1" x14ac:dyDescent="0.25">
      <c r="AK1719" s="2" t="s">
        <v>181</v>
      </c>
      <c r="AQ1719" s="1" t="s">
        <v>189</v>
      </c>
    </row>
    <row r="1720" spans="5:43" s="2" customFormat="1" x14ac:dyDescent="0.25"/>
    <row r="1721" spans="5:43" s="2" customFormat="1" x14ac:dyDescent="0.25"/>
    <row r="1722" spans="5:43" s="2" customFormat="1" x14ac:dyDescent="0.25"/>
    <row r="1723" spans="5:43" s="2" customFormat="1" x14ac:dyDescent="0.25"/>
    <row r="1724" spans="5:43" s="2" customFormat="1" x14ac:dyDescent="0.25"/>
    <row r="1725" spans="5:43" s="2" customFormat="1" x14ac:dyDescent="0.25"/>
    <row r="1726" spans="5:43" s="2" customFormat="1" x14ac:dyDescent="0.25"/>
    <row r="1727" spans="5:43" s="2" customFormat="1" x14ac:dyDescent="0.25">
      <c r="E1727" s="19" t="s">
        <v>118</v>
      </c>
      <c r="F1727" s="15"/>
      <c r="G1727" s="15"/>
      <c r="H1727" s="15"/>
      <c r="I1727" s="15"/>
      <c r="J1727" s="15"/>
      <c r="K1727" s="15"/>
      <c r="L1727" s="15"/>
      <c r="M1727" s="15"/>
      <c r="N1727" s="15"/>
      <c r="O1727" s="15"/>
      <c r="P1727" s="15"/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</row>
    <row r="1728" spans="5:43" s="2" customFormat="1" x14ac:dyDescent="0.25">
      <c r="E1728" s="14" t="s">
        <v>102</v>
      </c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  <c r="P1728" s="15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</row>
    <row r="1729" spans="5:34" s="2" customFormat="1" x14ac:dyDescent="0.25">
      <c r="E1729" s="14" t="s">
        <v>103</v>
      </c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  <c r="P1729" s="15"/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</row>
    <row r="1730" spans="5:34" s="2" customFormat="1" x14ac:dyDescent="0.25">
      <c r="E1730" s="14" t="s">
        <v>119</v>
      </c>
      <c r="F1730" s="15"/>
      <c r="G1730" s="15"/>
      <c r="H1730" s="15"/>
      <c r="I1730" s="15"/>
      <c r="J1730" s="15"/>
      <c r="K1730" s="15"/>
      <c r="L1730" s="15"/>
      <c r="M1730" s="15"/>
      <c r="N1730" s="15"/>
      <c r="O1730" s="15"/>
      <c r="P1730" s="15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</row>
    <row r="1731" spans="5:34" s="2" customFormat="1" x14ac:dyDescent="0.25">
      <c r="E1731" s="14" t="s">
        <v>120</v>
      </c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  <c r="P1731" s="15"/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</row>
    <row r="1732" spans="5:34" s="2" customFormat="1" x14ac:dyDescent="0.25">
      <c r="E1732" s="14" t="s">
        <v>121</v>
      </c>
      <c r="F1732" s="15"/>
      <c r="G1732" s="15"/>
      <c r="H1732" s="15"/>
      <c r="I1732" s="15"/>
      <c r="J1732" s="15"/>
      <c r="K1732" s="15"/>
      <c r="L1732" s="15"/>
      <c r="M1732" s="15"/>
      <c r="N1732" s="15"/>
      <c r="O1732" s="15"/>
      <c r="P1732" s="15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</row>
    <row r="1733" spans="5:34" s="2" customFormat="1" x14ac:dyDescent="0.25">
      <c r="E1733" s="14" t="s">
        <v>122</v>
      </c>
      <c r="F1733" s="15"/>
      <c r="G1733" s="15"/>
      <c r="H1733" s="15"/>
      <c r="I1733" s="15"/>
      <c r="J1733" s="15"/>
      <c r="K1733" s="15"/>
      <c r="L1733" s="15"/>
      <c r="M1733" s="15"/>
      <c r="N1733" s="15"/>
      <c r="O1733" s="15"/>
      <c r="P1733" s="15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</row>
    <row r="1734" spans="5:34" s="2" customFormat="1" x14ac:dyDescent="0.25">
      <c r="E1734" s="14" t="s">
        <v>123</v>
      </c>
      <c r="F1734" s="15"/>
      <c r="G1734" s="15"/>
      <c r="H1734" s="15"/>
      <c r="I1734" s="15"/>
      <c r="J1734" s="15"/>
      <c r="K1734" s="15"/>
      <c r="L1734" s="15"/>
      <c r="M1734" s="15"/>
      <c r="N1734" s="15"/>
      <c r="O1734" s="15"/>
      <c r="P1734" s="15"/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</row>
    <row r="1735" spans="5:34" s="2" customFormat="1" x14ac:dyDescent="0.25">
      <c r="E1735" s="14" t="s">
        <v>124</v>
      </c>
      <c r="F1735" s="15"/>
      <c r="G1735" s="15"/>
      <c r="H1735" s="15"/>
      <c r="I1735" s="15"/>
      <c r="J1735" s="15"/>
      <c r="K1735" s="15"/>
      <c r="L1735" s="15"/>
      <c r="M1735" s="15"/>
      <c r="N1735" s="15"/>
      <c r="O1735" s="15"/>
      <c r="P1735" s="15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</row>
    <row r="1736" spans="5:34" s="2" customFormat="1" x14ac:dyDescent="0.25">
      <c r="E1736" s="14" t="s">
        <v>125</v>
      </c>
      <c r="F1736" s="15"/>
      <c r="G1736" s="15"/>
      <c r="H1736" s="15"/>
      <c r="I1736" s="15"/>
      <c r="J1736" s="15"/>
      <c r="K1736" s="15"/>
      <c r="L1736" s="15"/>
      <c r="M1736" s="15"/>
      <c r="N1736" s="15"/>
      <c r="O1736" s="15"/>
      <c r="P1736" s="15"/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</row>
    <row r="1737" spans="5:34" s="2" customFormat="1" x14ac:dyDescent="0.25">
      <c r="E1737" s="14" t="s">
        <v>105</v>
      </c>
      <c r="F1737" s="15"/>
      <c r="G1737" s="15"/>
      <c r="H1737" s="15"/>
      <c r="I1737" s="15"/>
      <c r="J1737" s="15"/>
      <c r="K1737" s="15"/>
      <c r="L1737" s="15"/>
      <c r="M1737" s="15"/>
      <c r="N1737" s="15"/>
      <c r="O1737" s="15"/>
      <c r="P1737" s="15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</row>
    <row r="1738" spans="5:34" s="2" customFormat="1" x14ac:dyDescent="0.25">
      <c r="E1738" s="14" t="s">
        <v>190</v>
      </c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  <c r="P1738" s="15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</row>
    <row r="1739" spans="5:34" s="2" customFormat="1" x14ac:dyDescent="0.25">
      <c r="E1739" s="14" t="s">
        <v>107</v>
      </c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  <c r="P1739" s="15"/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</row>
    <row r="1740" spans="5:34" s="2" customFormat="1" x14ac:dyDescent="0.25">
      <c r="E1740" s="14" t="s">
        <v>127</v>
      </c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  <c r="P1740" s="15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</row>
    <row r="1741" spans="5:34" s="2" customFormat="1" x14ac:dyDescent="0.25">
      <c r="E1741" s="14" t="s">
        <v>107</v>
      </c>
      <c r="F1741" s="15"/>
      <c r="G1741" s="15"/>
      <c r="H1741" s="15"/>
      <c r="I1741" s="15"/>
      <c r="J1741" s="15"/>
      <c r="K1741" s="15"/>
      <c r="L1741" s="15"/>
      <c r="M1741" s="15"/>
      <c r="N1741" s="15"/>
      <c r="O1741" s="15"/>
      <c r="P1741" s="15"/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</row>
    <row r="1742" spans="5:34" s="2" customFormat="1" x14ac:dyDescent="0.25">
      <c r="E1742" s="14" t="s">
        <v>109</v>
      </c>
      <c r="F1742" s="15"/>
      <c r="G1742" s="15"/>
      <c r="H1742" s="15"/>
      <c r="I1742" s="15"/>
      <c r="J1742" s="15"/>
      <c r="K1742" s="15"/>
      <c r="L1742" s="15"/>
      <c r="M1742" s="15"/>
      <c r="N1742" s="15"/>
      <c r="O1742" s="15"/>
      <c r="P1742" s="15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</row>
    <row r="1743" spans="5:34" s="2" customFormat="1" x14ac:dyDescent="0.25">
      <c r="E1743" s="14" t="s">
        <v>110</v>
      </c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</row>
    <row r="1744" spans="5:34" s="2" customFormat="1" x14ac:dyDescent="0.25">
      <c r="E1744" s="14" t="s">
        <v>191</v>
      </c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</row>
    <row r="1745" spans="5:34" s="2" customFormat="1" x14ac:dyDescent="0.25">
      <c r="E1745" s="14" t="s">
        <v>192</v>
      </c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</row>
    <row r="1746" spans="5:34" s="2" customFormat="1" x14ac:dyDescent="0.25">
      <c r="E1746" s="14" t="s">
        <v>193</v>
      </c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</row>
    <row r="1747" spans="5:34" s="2" customFormat="1" x14ac:dyDescent="0.25">
      <c r="E1747" s="14" t="s">
        <v>107</v>
      </c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</row>
    <row r="1748" spans="5:34" s="2" customFormat="1" x14ac:dyDescent="0.25">
      <c r="E1748" s="14" t="s">
        <v>103</v>
      </c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</row>
    <row r="1749" spans="5:34" s="2" customFormat="1" x14ac:dyDescent="0.25">
      <c r="E1749" s="14" t="s">
        <v>119</v>
      </c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</row>
    <row r="1750" spans="5:34" s="2" customFormat="1" x14ac:dyDescent="0.25">
      <c r="E1750" s="14" t="s">
        <v>120</v>
      </c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</row>
    <row r="1751" spans="5:34" s="2" customFormat="1" x14ac:dyDescent="0.25">
      <c r="E1751" s="14" t="s">
        <v>121</v>
      </c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</row>
    <row r="1752" spans="5:34" s="2" customFormat="1" x14ac:dyDescent="0.25">
      <c r="E1752" s="14" t="s">
        <v>122</v>
      </c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</row>
    <row r="1753" spans="5:34" s="2" customFormat="1" x14ac:dyDescent="0.25">
      <c r="E1753" s="14" t="s">
        <v>123</v>
      </c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</row>
    <row r="1754" spans="5:34" s="2" customFormat="1" x14ac:dyDescent="0.25">
      <c r="E1754" s="14" t="s">
        <v>124</v>
      </c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</row>
    <row r="1755" spans="5:34" s="2" customFormat="1" x14ac:dyDescent="0.25">
      <c r="E1755" s="14" t="s">
        <v>125</v>
      </c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</row>
    <row r="1756" spans="5:34" s="2" customFormat="1" x14ac:dyDescent="0.25">
      <c r="E1756" s="14" t="s">
        <v>105</v>
      </c>
      <c r="F1756" s="15"/>
      <c r="G1756" s="15"/>
      <c r="H1756" s="15"/>
      <c r="I1756" s="15"/>
      <c r="J1756" s="15"/>
      <c r="K1756" s="15"/>
      <c r="L1756" s="15"/>
      <c r="M1756" s="15"/>
      <c r="N1756" s="15"/>
      <c r="O1756" s="15"/>
      <c r="P1756" s="15"/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</row>
    <row r="1757" spans="5:34" s="2" customFormat="1" x14ac:dyDescent="0.25">
      <c r="E1757" s="14" t="s">
        <v>190</v>
      </c>
      <c r="F1757" s="15"/>
      <c r="G1757" s="15"/>
      <c r="H1757" s="15"/>
      <c r="I1757" s="15"/>
      <c r="J1757" s="15"/>
      <c r="K1757" s="15"/>
      <c r="L1757" s="15"/>
      <c r="M1757" s="15"/>
      <c r="N1757" s="15"/>
      <c r="O1757" s="15"/>
      <c r="P1757" s="15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</row>
    <row r="1758" spans="5:34" s="2" customFormat="1" x14ac:dyDescent="0.25">
      <c r="E1758" s="14" t="s">
        <v>107</v>
      </c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  <c r="P1758" s="15"/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</row>
    <row r="1759" spans="5:34" s="2" customFormat="1" x14ac:dyDescent="0.25">
      <c r="E1759" s="14" t="s">
        <v>131</v>
      </c>
      <c r="F1759" s="15"/>
      <c r="G1759" s="15"/>
      <c r="H1759" s="15"/>
      <c r="I1759" s="15"/>
      <c r="J1759" s="15"/>
      <c r="K1759" s="15"/>
      <c r="L1759" s="15"/>
      <c r="M1759" s="15"/>
      <c r="N1759" s="15"/>
      <c r="O1759" s="15"/>
      <c r="P1759" s="15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</row>
    <row r="1760" spans="5:34" s="2" customFormat="1" x14ac:dyDescent="0.25">
      <c r="E1760" s="14" t="s">
        <v>132</v>
      </c>
      <c r="F1760" s="15"/>
      <c r="G1760" s="15"/>
      <c r="H1760" s="15"/>
      <c r="I1760" s="15"/>
      <c r="J1760" s="15"/>
      <c r="K1760" s="15"/>
      <c r="L1760" s="15"/>
      <c r="M1760" s="15"/>
      <c r="N1760" s="15"/>
      <c r="O1760" s="15"/>
      <c r="P1760" s="15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</row>
    <row r="1761" spans="3:34" s="2" customFormat="1" x14ac:dyDescent="0.25">
      <c r="E1761" s="14" t="s">
        <v>115</v>
      </c>
      <c r="F1761" s="15"/>
      <c r="G1761" s="15"/>
      <c r="H1761" s="15"/>
      <c r="I1761" s="15"/>
      <c r="J1761" s="15"/>
      <c r="K1761" s="15"/>
      <c r="L1761" s="15"/>
      <c r="M1761" s="15"/>
      <c r="N1761" s="15"/>
      <c r="O1761" s="15"/>
      <c r="P1761" s="15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</row>
    <row r="1762" spans="3:34" s="2" customFormat="1" x14ac:dyDescent="0.25"/>
    <row r="1763" spans="3:34" s="2" customFormat="1" x14ac:dyDescent="0.25"/>
    <row r="1764" spans="3:34" s="2" customFormat="1" x14ac:dyDescent="0.25"/>
    <row r="1765" spans="3:34" s="2" customFormat="1" x14ac:dyDescent="0.25">
      <c r="C1765" s="3">
        <v>0</v>
      </c>
    </row>
    <row r="1766" spans="3:34" s="2" customFormat="1" x14ac:dyDescent="0.25"/>
    <row r="1767" spans="3:34" s="2" customFormat="1" x14ac:dyDescent="0.25"/>
    <row r="1768" spans="3:34" s="2" customFormat="1" x14ac:dyDescent="0.25"/>
    <row r="1769" spans="3:34" s="2" customFormat="1" x14ac:dyDescent="0.25">
      <c r="AH1769" s="1" t="s">
        <v>194</v>
      </c>
    </row>
    <row r="1770" spans="3:34" s="2" customFormat="1" x14ac:dyDescent="0.25">
      <c r="AH1770" s="2" t="s">
        <v>195</v>
      </c>
    </row>
    <row r="1771" spans="3:34" s="2" customFormat="1" x14ac:dyDescent="0.25"/>
    <row r="1772" spans="3:34" s="2" customFormat="1" x14ac:dyDescent="0.25"/>
    <row r="1773" spans="3:34" s="2" customFormat="1" x14ac:dyDescent="0.25"/>
    <row r="1774" spans="3:34" s="2" customFormat="1" x14ac:dyDescent="0.25"/>
    <row r="1775" spans="3:34" s="2" customFormat="1" x14ac:dyDescent="0.25"/>
    <row r="1776" spans="3:34" s="2" customFormat="1" x14ac:dyDescent="0.25"/>
    <row r="1777" spans="5:42" s="2" customFormat="1" x14ac:dyDescent="0.25">
      <c r="E1777" s="19" t="s">
        <v>196</v>
      </c>
      <c r="F1777" s="15"/>
      <c r="G1777" s="15"/>
      <c r="H1777" s="15"/>
      <c r="I1777" s="15"/>
      <c r="J1777" s="15"/>
      <c r="K1777" s="15"/>
      <c r="L1777" s="15"/>
      <c r="M1777" s="15"/>
      <c r="N1777" s="15"/>
      <c r="O1777" s="15"/>
      <c r="P1777" s="15"/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/>
      <c r="AN1777" s="15"/>
      <c r="AO1777" s="15"/>
      <c r="AP1777" s="15"/>
    </row>
    <row r="1778" spans="5:42" s="2" customFormat="1" x14ac:dyDescent="0.25">
      <c r="E1778" s="14" t="s">
        <v>102</v>
      </c>
      <c r="F1778" s="15"/>
      <c r="G1778" s="15"/>
      <c r="H1778" s="15"/>
      <c r="I1778" s="15"/>
      <c r="J1778" s="15"/>
      <c r="K1778" s="15"/>
      <c r="L1778" s="15"/>
      <c r="M1778" s="15"/>
      <c r="N1778" s="15"/>
      <c r="O1778" s="15"/>
      <c r="P1778" s="15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/>
      <c r="AN1778" s="15"/>
      <c r="AO1778" s="15"/>
      <c r="AP1778" s="15"/>
    </row>
    <row r="1779" spans="5:42" s="2" customFormat="1" x14ac:dyDescent="0.25">
      <c r="E1779" s="14" t="s">
        <v>197</v>
      </c>
      <c r="F1779" s="15"/>
      <c r="G1779" s="15"/>
      <c r="H1779" s="15"/>
      <c r="I1779" s="15"/>
      <c r="J1779" s="15"/>
      <c r="K1779" s="15"/>
      <c r="L1779" s="15"/>
      <c r="M1779" s="15"/>
      <c r="N1779" s="15"/>
      <c r="O1779" s="15"/>
      <c r="P1779" s="15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/>
      <c r="AN1779" s="15"/>
      <c r="AO1779" s="15"/>
      <c r="AP1779" s="15"/>
    </row>
    <row r="1780" spans="5:42" s="2" customFormat="1" x14ac:dyDescent="0.25">
      <c r="E1780" s="14" t="s">
        <v>198</v>
      </c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  <c r="P1780" s="15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/>
      <c r="AN1780" s="15"/>
      <c r="AO1780" s="15"/>
      <c r="AP1780" s="15"/>
    </row>
    <row r="1781" spans="5:42" s="2" customFormat="1" x14ac:dyDescent="0.25">
      <c r="E1781" s="14" t="s">
        <v>199</v>
      </c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  <c r="P1781" s="15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/>
      <c r="AN1781" s="15"/>
      <c r="AO1781" s="15"/>
      <c r="AP1781" s="15"/>
    </row>
    <row r="1782" spans="5:42" s="2" customFormat="1" x14ac:dyDescent="0.25">
      <c r="E1782" s="14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  <c r="P1782" s="15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/>
      <c r="AN1782" s="15"/>
      <c r="AO1782" s="15"/>
      <c r="AP1782" s="15"/>
    </row>
    <row r="1783" spans="5:42" s="2" customFormat="1" x14ac:dyDescent="0.25">
      <c r="E1783" s="14" t="s">
        <v>127</v>
      </c>
      <c r="F1783" s="15"/>
      <c r="G1783" s="15"/>
      <c r="H1783" s="15"/>
      <c r="I1783" s="15"/>
      <c r="J1783" s="15"/>
      <c r="K1783" s="15"/>
      <c r="L1783" s="15"/>
      <c r="M1783" s="15"/>
      <c r="N1783" s="15"/>
      <c r="O1783" s="15"/>
      <c r="P1783" s="15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/>
      <c r="AN1783" s="15"/>
      <c r="AO1783" s="15"/>
      <c r="AP1783" s="15"/>
    </row>
    <row r="1784" spans="5:42" s="2" customFormat="1" x14ac:dyDescent="0.25">
      <c r="E1784" s="14" t="s">
        <v>107</v>
      </c>
      <c r="F1784" s="15"/>
      <c r="G1784" s="15"/>
      <c r="H1784" s="15"/>
      <c r="I1784" s="15"/>
      <c r="J1784" s="15"/>
      <c r="K1784" s="15"/>
      <c r="L1784" s="15"/>
      <c r="M1784" s="15"/>
      <c r="N1784" s="15"/>
      <c r="O1784" s="15"/>
      <c r="P1784" s="15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/>
      <c r="AN1784" s="15"/>
      <c r="AO1784" s="15"/>
      <c r="AP1784" s="15"/>
    </row>
    <row r="1785" spans="5:42" s="2" customFormat="1" x14ac:dyDescent="0.25">
      <c r="E1785" s="14" t="s">
        <v>200</v>
      </c>
      <c r="F1785" s="15"/>
      <c r="G1785" s="15"/>
      <c r="H1785" s="15"/>
      <c r="I1785" s="15"/>
      <c r="J1785" s="15"/>
      <c r="K1785" s="15"/>
      <c r="L1785" s="15"/>
      <c r="M1785" s="15"/>
      <c r="N1785" s="15"/>
      <c r="O1785" s="15"/>
      <c r="P1785" s="15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/>
      <c r="AN1785" s="15"/>
      <c r="AO1785" s="15"/>
      <c r="AP1785" s="15"/>
    </row>
    <row r="1786" spans="5:42" s="2" customFormat="1" x14ac:dyDescent="0.25">
      <c r="E1786" s="14" t="s">
        <v>201</v>
      </c>
      <c r="F1786" s="15"/>
      <c r="G1786" s="15"/>
      <c r="H1786" s="15"/>
      <c r="I1786" s="15"/>
      <c r="J1786" s="15"/>
      <c r="K1786" s="15"/>
      <c r="L1786" s="15"/>
      <c r="M1786" s="15"/>
      <c r="N1786" s="15"/>
      <c r="O1786" s="15"/>
      <c r="P1786" s="15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/>
      <c r="AN1786" s="15"/>
      <c r="AO1786" s="15"/>
      <c r="AP1786" s="15"/>
    </row>
    <row r="1787" spans="5:42" s="2" customFormat="1" x14ac:dyDescent="0.25">
      <c r="E1787" s="14" t="s">
        <v>202</v>
      </c>
      <c r="F1787" s="15"/>
      <c r="G1787" s="15"/>
      <c r="H1787" s="15"/>
      <c r="I1787" s="15"/>
      <c r="J1787" s="15"/>
      <c r="K1787" s="15"/>
      <c r="L1787" s="15"/>
      <c r="M1787" s="15"/>
      <c r="N1787" s="15"/>
      <c r="O1787" s="15"/>
      <c r="P1787" s="15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/>
      <c r="AN1787" s="15"/>
      <c r="AO1787" s="15"/>
      <c r="AP1787" s="15"/>
    </row>
    <row r="1788" spans="5:42" s="2" customFormat="1" x14ac:dyDescent="0.25">
      <c r="E1788" s="14" t="s">
        <v>203</v>
      </c>
      <c r="F1788" s="15"/>
      <c r="G1788" s="15"/>
      <c r="H1788" s="15"/>
      <c r="I1788" s="15"/>
      <c r="J1788" s="15"/>
      <c r="K1788" s="15"/>
      <c r="L1788" s="15"/>
      <c r="M1788" s="15"/>
      <c r="N1788" s="15"/>
      <c r="O1788" s="15"/>
      <c r="P1788" s="15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/>
      <c r="AN1788" s="15"/>
      <c r="AO1788" s="15"/>
      <c r="AP1788" s="15"/>
    </row>
    <row r="1789" spans="5:42" s="2" customFormat="1" x14ac:dyDescent="0.25">
      <c r="E1789" s="14" t="s">
        <v>204</v>
      </c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  <c r="P1789" s="15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/>
      <c r="AN1789" s="15"/>
      <c r="AO1789" s="15"/>
      <c r="AP1789" s="15"/>
    </row>
    <row r="1790" spans="5:42" s="2" customFormat="1" x14ac:dyDescent="0.25">
      <c r="E1790" s="14" t="s">
        <v>205</v>
      </c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  <c r="P1790" s="15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/>
      <c r="AN1790" s="15"/>
      <c r="AO1790" s="15"/>
      <c r="AP1790" s="15"/>
    </row>
    <row r="1791" spans="5:42" s="2" customFormat="1" x14ac:dyDescent="0.25">
      <c r="E1791" s="14" t="s">
        <v>206</v>
      </c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  <c r="P1791" s="15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/>
      <c r="AN1791" s="15"/>
      <c r="AO1791" s="15"/>
      <c r="AP1791" s="15"/>
    </row>
    <row r="1792" spans="5:42" s="2" customFormat="1" x14ac:dyDescent="0.25">
      <c r="E1792" s="14" t="s">
        <v>207</v>
      </c>
      <c r="F1792" s="15"/>
      <c r="G1792" s="15"/>
      <c r="H1792" s="15"/>
      <c r="I1792" s="15"/>
      <c r="J1792" s="15"/>
      <c r="K1792" s="15"/>
      <c r="L1792" s="15"/>
      <c r="M1792" s="15"/>
      <c r="N1792" s="15"/>
      <c r="O1792" s="15"/>
      <c r="P1792" s="15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/>
      <c r="AN1792" s="15"/>
      <c r="AO1792" s="15"/>
      <c r="AP1792" s="15"/>
    </row>
    <row r="1793" spans="5:42" s="2" customFormat="1" x14ac:dyDescent="0.25">
      <c r="E1793" s="14" t="s">
        <v>208</v>
      </c>
      <c r="F1793" s="15"/>
      <c r="G1793" s="15"/>
      <c r="H1793" s="15"/>
      <c r="I1793" s="15"/>
      <c r="J1793" s="15"/>
      <c r="K1793" s="15"/>
      <c r="L1793" s="15"/>
      <c r="M1793" s="15"/>
      <c r="N1793" s="15"/>
      <c r="O1793" s="15"/>
      <c r="P1793" s="15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/>
      <c r="AN1793" s="15"/>
      <c r="AO1793" s="15"/>
      <c r="AP1793" s="15"/>
    </row>
    <row r="1794" spans="5:42" s="2" customFormat="1" x14ac:dyDescent="0.25">
      <c r="E1794" s="14" t="s">
        <v>209</v>
      </c>
      <c r="F1794" s="15"/>
      <c r="G1794" s="15"/>
      <c r="H1794" s="15"/>
      <c r="I1794" s="15"/>
      <c r="J1794" s="15"/>
      <c r="K1794" s="15"/>
      <c r="L1794" s="15"/>
      <c r="M1794" s="15"/>
      <c r="N1794" s="15"/>
      <c r="O1794" s="15"/>
      <c r="P1794" s="15"/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/>
      <c r="AN1794" s="15"/>
      <c r="AO1794" s="15"/>
      <c r="AP1794" s="15"/>
    </row>
    <row r="1795" spans="5:42" s="2" customFormat="1" x14ac:dyDescent="0.25">
      <c r="E1795" s="14" t="s">
        <v>201</v>
      </c>
      <c r="F1795" s="15"/>
      <c r="G1795" s="15"/>
      <c r="H1795" s="15"/>
      <c r="I1795" s="15"/>
      <c r="J1795" s="15"/>
      <c r="K1795" s="15"/>
      <c r="L1795" s="15"/>
      <c r="M1795" s="15"/>
      <c r="N1795" s="15"/>
      <c r="O1795" s="15"/>
      <c r="P1795" s="15"/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/>
      <c r="AN1795" s="15"/>
      <c r="AO1795" s="15"/>
      <c r="AP1795" s="15"/>
    </row>
    <row r="1796" spans="5:42" s="2" customFormat="1" x14ac:dyDescent="0.25">
      <c r="E1796" s="14" t="s">
        <v>210</v>
      </c>
      <c r="F1796" s="15"/>
      <c r="G1796" s="15"/>
      <c r="H1796" s="15"/>
      <c r="I1796" s="15"/>
      <c r="J1796" s="15"/>
      <c r="K1796" s="15"/>
      <c r="L1796" s="15"/>
      <c r="M1796" s="15"/>
      <c r="N1796" s="15"/>
      <c r="O1796" s="15"/>
      <c r="P1796" s="15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/>
      <c r="AN1796" s="15"/>
      <c r="AO1796" s="15"/>
      <c r="AP1796" s="15"/>
    </row>
    <row r="1797" spans="5:42" s="2" customFormat="1" x14ac:dyDescent="0.25">
      <c r="E1797" s="14" t="s">
        <v>211</v>
      </c>
      <c r="F1797" s="15"/>
      <c r="G1797" s="15"/>
      <c r="H1797" s="15"/>
      <c r="I1797" s="15"/>
      <c r="J1797" s="15"/>
      <c r="K1797" s="15"/>
      <c r="L1797" s="15"/>
      <c r="M1797" s="15"/>
      <c r="N1797" s="15"/>
      <c r="O1797" s="15"/>
      <c r="P1797" s="15"/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/>
      <c r="AN1797" s="15"/>
      <c r="AO1797" s="15"/>
      <c r="AP1797" s="15"/>
    </row>
    <row r="1798" spans="5:42" s="2" customFormat="1" x14ac:dyDescent="0.25">
      <c r="E1798" s="14" t="s">
        <v>212</v>
      </c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/>
      <c r="AN1798" s="15"/>
      <c r="AO1798" s="15"/>
      <c r="AP1798" s="15"/>
    </row>
    <row r="1799" spans="5:42" s="2" customFormat="1" x14ac:dyDescent="0.25">
      <c r="E1799" s="14" t="s">
        <v>213</v>
      </c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  <c r="P1799" s="15"/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/>
      <c r="AN1799" s="15"/>
      <c r="AO1799" s="15"/>
      <c r="AP1799" s="15"/>
    </row>
    <row r="1800" spans="5:42" s="2" customFormat="1" x14ac:dyDescent="0.25">
      <c r="E1800" s="14" t="s">
        <v>214</v>
      </c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/>
      <c r="AN1800" s="15"/>
      <c r="AO1800" s="15"/>
      <c r="AP1800" s="15"/>
    </row>
    <row r="1801" spans="5:42" s="2" customFormat="1" x14ac:dyDescent="0.25">
      <c r="E1801" s="14" t="s">
        <v>215</v>
      </c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/>
      <c r="AN1801" s="15"/>
      <c r="AO1801" s="15"/>
      <c r="AP1801" s="15"/>
    </row>
    <row r="1802" spans="5:42" s="2" customFormat="1" x14ac:dyDescent="0.25">
      <c r="E1802" s="14" t="s">
        <v>216</v>
      </c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/>
      <c r="AN1802" s="15"/>
      <c r="AO1802" s="15"/>
      <c r="AP1802" s="15"/>
    </row>
    <row r="1803" spans="5:42" s="2" customFormat="1" x14ac:dyDescent="0.25">
      <c r="E1803" s="14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/>
      <c r="AN1803" s="15"/>
      <c r="AO1803" s="15"/>
      <c r="AP1803" s="15"/>
    </row>
    <row r="1804" spans="5:42" s="2" customFormat="1" x14ac:dyDescent="0.25">
      <c r="E1804" s="14" t="s">
        <v>197</v>
      </c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/>
      <c r="AN1804" s="15"/>
      <c r="AO1804" s="15"/>
      <c r="AP1804" s="15"/>
    </row>
    <row r="1805" spans="5:42" s="2" customFormat="1" x14ac:dyDescent="0.25">
      <c r="E1805" s="14" t="s">
        <v>198</v>
      </c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/>
      <c r="AN1805" s="15"/>
      <c r="AO1805" s="15"/>
      <c r="AP1805" s="15"/>
    </row>
    <row r="1806" spans="5:42" s="2" customFormat="1" x14ac:dyDescent="0.25">
      <c r="E1806" s="14" t="s">
        <v>199</v>
      </c>
      <c r="F1806" s="15"/>
      <c r="G1806" s="15"/>
      <c r="H1806" s="15"/>
      <c r="I1806" s="15"/>
      <c r="J1806" s="15"/>
      <c r="K1806" s="15"/>
      <c r="L1806" s="15"/>
      <c r="M1806" s="15"/>
      <c r="N1806" s="15"/>
      <c r="O1806" s="15"/>
      <c r="P1806" s="15"/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/>
      <c r="AN1806" s="15"/>
      <c r="AO1806" s="15"/>
      <c r="AP1806" s="15"/>
    </row>
    <row r="1807" spans="5:42" s="2" customFormat="1" x14ac:dyDescent="0.25">
      <c r="E1807" s="14"/>
      <c r="F1807" s="15"/>
      <c r="G1807" s="15"/>
      <c r="H1807" s="15"/>
      <c r="I1807" s="15"/>
      <c r="J1807" s="15"/>
      <c r="K1807" s="15"/>
      <c r="L1807" s="15"/>
      <c r="M1807" s="15"/>
      <c r="N1807" s="15"/>
      <c r="O1807" s="15"/>
      <c r="P1807" s="15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/>
      <c r="AN1807" s="15"/>
      <c r="AO1807" s="15"/>
      <c r="AP1807" s="15"/>
    </row>
    <row r="1808" spans="5:42" s="2" customFormat="1" x14ac:dyDescent="0.25">
      <c r="E1808" s="14" t="s">
        <v>131</v>
      </c>
      <c r="F1808" s="15"/>
      <c r="G1808" s="15"/>
      <c r="H1808" s="15"/>
      <c r="I1808" s="15"/>
      <c r="J1808" s="15"/>
      <c r="K1808" s="15"/>
      <c r="L1808" s="15"/>
      <c r="M1808" s="15"/>
      <c r="N1808" s="15"/>
      <c r="O1808" s="15"/>
      <c r="P1808" s="15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/>
      <c r="AN1808" s="15"/>
      <c r="AO1808" s="15"/>
      <c r="AP1808" s="15"/>
    </row>
    <row r="1809" spans="3:42" s="2" customFormat="1" x14ac:dyDescent="0.25">
      <c r="E1809" s="14" t="s">
        <v>217</v>
      </c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  <c r="P1809" s="15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/>
      <c r="AN1809" s="15"/>
      <c r="AO1809" s="15"/>
      <c r="AP1809" s="15"/>
    </row>
    <row r="1810" spans="3:42" s="2" customFormat="1" x14ac:dyDescent="0.25">
      <c r="E1810" s="14" t="s">
        <v>115</v>
      </c>
      <c r="F1810" s="15"/>
      <c r="G1810" s="15"/>
      <c r="H1810" s="15"/>
      <c r="I1810" s="15"/>
      <c r="J1810" s="15"/>
      <c r="K1810" s="15"/>
      <c r="L1810" s="15"/>
      <c r="M1810" s="15"/>
      <c r="N1810" s="15"/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/>
      <c r="AN1810" s="15"/>
      <c r="AO1810" s="15"/>
      <c r="AP1810" s="15"/>
    </row>
    <row r="1811" spans="3:42" s="2" customFormat="1" x14ac:dyDescent="0.25"/>
    <row r="1812" spans="3:42" s="2" customFormat="1" x14ac:dyDescent="0.25"/>
    <row r="1813" spans="3:42" s="2" customFormat="1" x14ac:dyDescent="0.25"/>
    <row r="1814" spans="3:42" s="2" customFormat="1" x14ac:dyDescent="0.25"/>
    <row r="1815" spans="3:42" s="2" customFormat="1" x14ac:dyDescent="0.25">
      <c r="C1815" s="3">
        <v>0</v>
      </c>
    </row>
    <row r="1816" spans="3:42" s="2" customFormat="1" x14ac:dyDescent="0.25"/>
    <row r="1817" spans="3:42" s="2" customFormat="1" x14ac:dyDescent="0.25"/>
    <row r="1818" spans="3:42" s="2" customFormat="1" x14ac:dyDescent="0.25"/>
    <row r="1819" spans="3:42" s="2" customFormat="1" x14ac:dyDescent="0.25"/>
    <row r="1820" spans="3:42" s="2" customFormat="1" x14ac:dyDescent="0.25"/>
    <row r="1821" spans="3:42" s="2" customFormat="1" x14ac:dyDescent="0.25">
      <c r="AJ1821" s="1" t="s">
        <v>182</v>
      </c>
    </row>
    <row r="1822" spans="3:42" s="2" customFormat="1" x14ac:dyDescent="0.25">
      <c r="AJ1822" s="2" t="s">
        <v>218</v>
      </c>
    </row>
    <row r="1823" spans="3:42" s="2" customFormat="1" x14ac:dyDescent="0.25"/>
    <row r="1824" spans="3:42" s="2" customFormat="1" x14ac:dyDescent="0.25"/>
    <row r="1825" spans="5:43" s="2" customFormat="1" x14ac:dyDescent="0.25"/>
    <row r="1826" spans="5:43" s="2" customFormat="1" x14ac:dyDescent="0.25"/>
    <row r="1827" spans="5:43" s="2" customFormat="1" x14ac:dyDescent="0.25"/>
    <row r="1828" spans="5:43" s="2" customFormat="1" x14ac:dyDescent="0.25"/>
    <row r="1829" spans="5:43" s="2" customFormat="1" x14ac:dyDescent="0.25"/>
    <row r="1830" spans="5:43" s="2" customFormat="1" x14ac:dyDescent="0.25">
      <c r="E1830" s="20" t="s">
        <v>196</v>
      </c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</row>
    <row r="1831" spans="5:43" s="2" customFormat="1" x14ac:dyDescent="0.25">
      <c r="E1831" s="13" t="s">
        <v>102</v>
      </c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</row>
    <row r="1832" spans="5:43" s="2" customFormat="1" x14ac:dyDescent="0.25">
      <c r="E1832" s="13" t="s">
        <v>197</v>
      </c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</row>
    <row r="1833" spans="5:43" s="2" customFormat="1" x14ac:dyDescent="0.25">
      <c r="E1833" s="13" t="s">
        <v>198</v>
      </c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</row>
    <row r="1834" spans="5:43" s="2" customFormat="1" x14ac:dyDescent="0.25">
      <c r="E1834" s="13" t="s">
        <v>184</v>
      </c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</row>
    <row r="1835" spans="5:43" s="2" customFormat="1" x14ac:dyDescent="0.25">
      <c r="E1835" s="13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</row>
    <row r="1836" spans="5:43" s="2" customFormat="1" x14ac:dyDescent="0.25">
      <c r="E1836" s="13" t="s">
        <v>127</v>
      </c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</row>
    <row r="1837" spans="5:43" s="2" customFormat="1" x14ac:dyDescent="0.25">
      <c r="E1837" s="13" t="s">
        <v>107</v>
      </c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</row>
    <row r="1838" spans="5:43" s="2" customFormat="1" x14ac:dyDescent="0.25">
      <c r="E1838" s="13" t="s">
        <v>200</v>
      </c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</row>
    <row r="1839" spans="5:43" s="2" customFormat="1" x14ac:dyDescent="0.25">
      <c r="E1839" s="13" t="s">
        <v>201</v>
      </c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</row>
    <row r="1840" spans="5:43" s="2" customFormat="1" x14ac:dyDescent="0.25">
      <c r="E1840" s="13" t="s">
        <v>202</v>
      </c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</row>
    <row r="1841" spans="5:43" s="2" customFormat="1" x14ac:dyDescent="0.25">
      <c r="E1841" s="13" t="s">
        <v>203</v>
      </c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</row>
    <row r="1842" spans="5:43" s="2" customFormat="1" x14ac:dyDescent="0.25">
      <c r="E1842" s="13" t="s">
        <v>204</v>
      </c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</row>
    <row r="1843" spans="5:43" s="2" customFormat="1" x14ac:dyDescent="0.25">
      <c r="E1843" s="13" t="s">
        <v>205</v>
      </c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</row>
    <row r="1844" spans="5:43" s="2" customFormat="1" x14ac:dyDescent="0.25">
      <c r="E1844" s="13" t="s">
        <v>206</v>
      </c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</row>
    <row r="1845" spans="5:43" s="2" customFormat="1" x14ac:dyDescent="0.25">
      <c r="E1845" s="13" t="s">
        <v>207</v>
      </c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</row>
    <row r="1846" spans="5:43" s="2" customFormat="1" x14ac:dyDescent="0.25">
      <c r="E1846" s="13" t="s">
        <v>208</v>
      </c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</row>
    <row r="1847" spans="5:43" s="2" customFormat="1" x14ac:dyDescent="0.25">
      <c r="E1847" s="13" t="s">
        <v>209</v>
      </c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</row>
    <row r="1848" spans="5:43" s="2" customFormat="1" x14ac:dyDescent="0.25">
      <c r="E1848" s="13" t="s">
        <v>201</v>
      </c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</row>
    <row r="1849" spans="5:43" s="2" customFormat="1" x14ac:dyDescent="0.25">
      <c r="E1849" s="13" t="s">
        <v>219</v>
      </c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</row>
    <row r="1850" spans="5:43" s="2" customFormat="1" x14ac:dyDescent="0.25">
      <c r="E1850" s="13" t="s">
        <v>211</v>
      </c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</row>
    <row r="1851" spans="5:43" s="2" customFormat="1" x14ac:dyDescent="0.25">
      <c r="E1851" s="13" t="s">
        <v>220</v>
      </c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</row>
    <row r="1852" spans="5:43" s="2" customFormat="1" x14ac:dyDescent="0.25">
      <c r="E1852" s="13" t="s">
        <v>213</v>
      </c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</row>
    <row r="1853" spans="5:43" s="2" customFormat="1" x14ac:dyDescent="0.25">
      <c r="E1853" s="13" t="s">
        <v>221</v>
      </c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</row>
    <row r="1854" spans="5:43" s="2" customFormat="1" x14ac:dyDescent="0.25">
      <c r="E1854" s="13" t="s">
        <v>222</v>
      </c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</row>
    <row r="1855" spans="5:43" s="2" customFormat="1" x14ac:dyDescent="0.25">
      <c r="E1855" s="13" t="s">
        <v>216</v>
      </c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</row>
    <row r="1856" spans="5:43" s="2" customFormat="1" x14ac:dyDescent="0.25">
      <c r="E1856" s="13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</row>
    <row r="1857" spans="2:43" s="2" customFormat="1" x14ac:dyDescent="0.25">
      <c r="E1857" s="13" t="s">
        <v>197</v>
      </c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</row>
    <row r="1858" spans="2:43" s="2" customFormat="1" x14ac:dyDescent="0.25">
      <c r="E1858" s="13" t="s">
        <v>198</v>
      </c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</row>
    <row r="1859" spans="2:43" s="2" customFormat="1" x14ac:dyDescent="0.25">
      <c r="E1859" s="13" t="s">
        <v>184</v>
      </c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</row>
    <row r="1860" spans="2:43" s="2" customFormat="1" x14ac:dyDescent="0.25">
      <c r="E1860" s="13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</row>
    <row r="1861" spans="2:43" s="2" customFormat="1" x14ac:dyDescent="0.25">
      <c r="E1861" s="13" t="s">
        <v>131</v>
      </c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</row>
    <row r="1862" spans="2:43" s="2" customFormat="1" x14ac:dyDescent="0.25">
      <c r="E1862" s="13" t="s">
        <v>217</v>
      </c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</row>
    <row r="1863" spans="2:43" s="2" customFormat="1" x14ac:dyDescent="0.25">
      <c r="E1863" s="13" t="s">
        <v>115</v>
      </c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</row>
    <row r="1864" spans="2:43" s="2" customFormat="1" x14ac:dyDescent="0.25"/>
    <row r="1865" spans="2:43" s="2" customFormat="1" x14ac:dyDescent="0.25"/>
    <row r="1866" spans="2:43" s="2" customFormat="1" x14ac:dyDescent="0.25"/>
    <row r="1867" spans="2:43" s="2" customFormat="1" x14ac:dyDescent="0.25"/>
    <row r="1868" spans="2:43" s="2" customFormat="1" x14ac:dyDescent="0.25"/>
    <row r="1869" spans="2:43" s="2" customFormat="1" x14ac:dyDescent="0.25">
      <c r="B1869" s="1" t="s">
        <v>223</v>
      </c>
    </row>
    <row r="1870" spans="2:43" s="2" customFormat="1" x14ac:dyDescent="0.25"/>
    <row r="1871" spans="2:43" s="2" customFormat="1" x14ac:dyDescent="0.25">
      <c r="C1871" s="3">
        <v>0</v>
      </c>
    </row>
    <row r="1872" spans="2:43" s="2" customFormat="1" x14ac:dyDescent="0.25"/>
    <row r="1873" spans="41:41" s="2" customFormat="1" x14ac:dyDescent="0.25"/>
    <row r="1874" spans="41:41" s="2" customFormat="1" x14ac:dyDescent="0.25"/>
    <row r="1875" spans="41:41" s="2" customFormat="1" x14ac:dyDescent="0.25"/>
    <row r="1876" spans="41:41" s="2" customFormat="1" x14ac:dyDescent="0.25"/>
    <row r="1877" spans="41:41" s="2" customFormat="1" x14ac:dyDescent="0.25"/>
    <row r="1878" spans="41:41" s="2" customFormat="1" x14ac:dyDescent="0.25">
      <c r="AO1878" s="2" t="s">
        <v>224</v>
      </c>
    </row>
    <row r="1879" spans="41:41" s="2" customFormat="1" x14ac:dyDescent="0.25"/>
    <row r="1880" spans="41:41" s="2" customFormat="1" x14ac:dyDescent="0.25"/>
    <row r="1881" spans="41:41" s="2" customFormat="1" x14ac:dyDescent="0.25"/>
    <row r="1882" spans="41:41" s="2" customFormat="1" x14ac:dyDescent="0.25"/>
    <row r="1883" spans="41:41" s="2" customFormat="1" x14ac:dyDescent="0.25"/>
    <row r="1884" spans="41:41" s="2" customFormat="1" x14ac:dyDescent="0.25"/>
    <row r="1885" spans="41:41" s="2" customFormat="1" x14ac:dyDescent="0.25"/>
    <row r="1886" spans="41:41" s="2" customFormat="1" x14ac:dyDescent="0.25"/>
    <row r="1887" spans="41:41" s="2" customFormat="1" x14ac:dyDescent="0.25"/>
    <row r="1888" spans="41:41" s="2" customFormat="1" x14ac:dyDescent="0.25"/>
    <row r="1889" spans="5:44" s="2" customFormat="1" x14ac:dyDescent="0.25"/>
    <row r="1890" spans="5:44" s="2" customFormat="1" x14ac:dyDescent="0.25"/>
    <row r="1891" spans="5:44" s="2" customFormat="1" x14ac:dyDescent="0.25"/>
    <row r="1892" spans="5:44" s="2" customFormat="1" x14ac:dyDescent="0.25">
      <c r="AO1892" s="1" t="s">
        <v>225</v>
      </c>
    </row>
    <row r="1893" spans="5:44" s="2" customFormat="1" x14ac:dyDescent="0.25"/>
    <row r="1894" spans="5:44" s="2" customFormat="1" x14ac:dyDescent="0.25"/>
    <row r="1895" spans="5:44" s="2" customFormat="1" x14ac:dyDescent="0.25"/>
    <row r="1896" spans="5:44" s="2" customFormat="1" x14ac:dyDescent="0.25"/>
    <row r="1897" spans="5:44" s="2" customFormat="1" x14ac:dyDescent="0.25"/>
    <row r="1898" spans="5:44" s="2" customFormat="1" x14ac:dyDescent="0.25">
      <c r="E1898" s="19" t="s">
        <v>152</v>
      </c>
      <c r="F1898" s="15"/>
      <c r="G1898" s="15"/>
      <c r="H1898" s="15"/>
      <c r="I1898" s="15"/>
      <c r="J1898" s="15"/>
      <c r="K1898" s="15"/>
      <c r="L1898" s="15"/>
      <c r="M1898" s="15"/>
      <c r="N1898" s="15"/>
      <c r="O1898" s="15"/>
      <c r="P1898" s="15"/>
      <c r="Q1898" s="15"/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/>
      <c r="AN1898" s="15"/>
      <c r="AO1898" s="15"/>
      <c r="AP1898" s="15"/>
      <c r="AQ1898" s="15"/>
      <c r="AR1898" s="15"/>
    </row>
    <row r="1899" spans="5:44" s="2" customFormat="1" x14ac:dyDescent="0.25">
      <c r="E1899" s="14" t="s">
        <v>102</v>
      </c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  <c r="P1899" s="15"/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/>
      <c r="AN1899" s="15"/>
      <c r="AO1899" s="15"/>
      <c r="AP1899" s="15"/>
      <c r="AQ1899" s="15"/>
      <c r="AR1899" s="15"/>
    </row>
    <row r="1900" spans="5:44" s="2" customFormat="1" x14ac:dyDescent="0.25">
      <c r="E1900" s="14" t="s">
        <v>197</v>
      </c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  <c r="P1900" s="15"/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/>
      <c r="AN1900" s="15"/>
      <c r="AO1900" s="15"/>
      <c r="AP1900" s="15"/>
      <c r="AQ1900" s="15"/>
      <c r="AR1900" s="15"/>
    </row>
    <row r="1901" spans="5:44" s="2" customFormat="1" x14ac:dyDescent="0.25">
      <c r="E1901" s="14" t="s">
        <v>226</v>
      </c>
      <c r="F1901" s="15"/>
      <c r="G1901" s="15"/>
      <c r="H1901" s="15"/>
      <c r="I1901" s="15"/>
      <c r="J1901" s="15"/>
      <c r="K1901" s="15"/>
      <c r="L1901" s="15"/>
      <c r="M1901" s="15"/>
      <c r="N1901" s="15"/>
      <c r="O1901" s="15"/>
      <c r="P1901" s="15"/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/>
      <c r="AN1901" s="15"/>
      <c r="AO1901" s="15"/>
      <c r="AP1901" s="15"/>
      <c r="AQ1901" s="15"/>
      <c r="AR1901" s="15"/>
    </row>
    <row r="1902" spans="5:44" s="2" customFormat="1" x14ac:dyDescent="0.25">
      <c r="E1902" s="14" t="s">
        <v>227</v>
      </c>
      <c r="F1902" s="15"/>
      <c r="G1902" s="15"/>
      <c r="H1902" s="15"/>
      <c r="I1902" s="15"/>
      <c r="J1902" s="15"/>
      <c r="K1902" s="15"/>
      <c r="L1902" s="15"/>
      <c r="M1902" s="15"/>
      <c r="N1902" s="15"/>
      <c r="O1902" s="15"/>
      <c r="P1902" s="15"/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/>
      <c r="AN1902" s="15"/>
      <c r="AO1902" s="15"/>
      <c r="AP1902" s="15"/>
      <c r="AQ1902" s="15"/>
      <c r="AR1902" s="15"/>
    </row>
    <row r="1903" spans="5:44" s="2" customFormat="1" x14ac:dyDescent="0.25">
      <c r="E1903" s="14" t="s">
        <v>228</v>
      </c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  <c r="P1903" s="15"/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/>
      <c r="AN1903" s="15"/>
      <c r="AO1903" s="15"/>
      <c r="AP1903" s="15"/>
      <c r="AQ1903" s="15"/>
      <c r="AR1903" s="15"/>
    </row>
    <row r="1904" spans="5:44" s="2" customFormat="1" x14ac:dyDescent="0.25">
      <c r="E1904" s="14" t="s">
        <v>216</v>
      </c>
      <c r="F1904" s="15"/>
      <c r="G1904" s="15"/>
      <c r="H1904" s="15"/>
      <c r="I1904" s="15"/>
      <c r="J1904" s="15"/>
      <c r="K1904" s="15"/>
      <c r="L1904" s="15"/>
      <c r="M1904" s="15"/>
      <c r="N1904" s="15"/>
      <c r="O1904" s="15"/>
      <c r="P1904" s="15"/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/>
      <c r="AN1904" s="15"/>
      <c r="AO1904" s="15"/>
      <c r="AP1904" s="15"/>
      <c r="AQ1904" s="15"/>
      <c r="AR1904" s="15"/>
    </row>
    <row r="1905" spans="5:44" s="2" customFormat="1" x14ac:dyDescent="0.25">
      <c r="E1905" s="14" t="s">
        <v>107</v>
      </c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  <c r="P1905" s="15"/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/>
      <c r="AN1905" s="15"/>
      <c r="AO1905" s="15"/>
      <c r="AP1905" s="15"/>
      <c r="AQ1905" s="15"/>
      <c r="AR1905" s="15"/>
    </row>
    <row r="1906" spans="5:44" s="2" customFormat="1" x14ac:dyDescent="0.25">
      <c r="E1906" s="14" t="s">
        <v>103</v>
      </c>
      <c r="F1906" s="15"/>
      <c r="G1906" s="15"/>
      <c r="H1906" s="15"/>
      <c r="I1906" s="15"/>
      <c r="J1906" s="15"/>
      <c r="K1906" s="15"/>
      <c r="L1906" s="15"/>
      <c r="M1906" s="15"/>
      <c r="N1906" s="15"/>
      <c r="O1906" s="15"/>
      <c r="P1906" s="15"/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/>
      <c r="AN1906" s="15"/>
      <c r="AO1906" s="15"/>
      <c r="AP1906" s="15"/>
      <c r="AQ1906" s="15"/>
      <c r="AR1906" s="15"/>
    </row>
    <row r="1907" spans="5:44" s="2" customFormat="1" x14ac:dyDescent="0.25">
      <c r="E1907" s="14" t="s">
        <v>119</v>
      </c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  <c r="P1907" s="15"/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/>
      <c r="AN1907" s="15"/>
      <c r="AO1907" s="15"/>
      <c r="AP1907" s="15"/>
      <c r="AQ1907" s="15"/>
      <c r="AR1907" s="15"/>
    </row>
    <row r="1908" spans="5:44" s="2" customFormat="1" x14ac:dyDescent="0.25">
      <c r="E1908" s="14" t="s">
        <v>120</v>
      </c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  <c r="P1908" s="15"/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/>
      <c r="AN1908" s="15"/>
      <c r="AO1908" s="15"/>
      <c r="AP1908" s="15"/>
      <c r="AQ1908" s="15"/>
      <c r="AR1908" s="15"/>
    </row>
    <row r="1909" spans="5:44" s="2" customFormat="1" x14ac:dyDescent="0.25">
      <c r="E1909" s="14" t="s">
        <v>121</v>
      </c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  <c r="P1909" s="15"/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/>
      <c r="AN1909" s="15"/>
      <c r="AO1909" s="15"/>
      <c r="AP1909" s="15"/>
      <c r="AQ1909" s="15"/>
      <c r="AR1909" s="15"/>
    </row>
    <row r="1910" spans="5:44" s="2" customFormat="1" x14ac:dyDescent="0.25">
      <c r="E1910" s="14" t="s">
        <v>122</v>
      </c>
      <c r="F1910" s="15"/>
      <c r="G1910" s="15"/>
      <c r="H1910" s="15"/>
      <c r="I1910" s="15"/>
      <c r="J1910" s="15"/>
      <c r="K1910" s="15"/>
      <c r="L1910" s="15"/>
      <c r="M1910" s="15"/>
      <c r="N1910" s="15"/>
      <c r="O1910" s="15"/>
      <c r="P1910" s="15"/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/>
      <c r="AN1910" s="15"/>
      <c r="AO1910" s="15"/>
      <c r="AP1910" s="15"/>
      <c r="AQ1910" s="15"/>
      <c r="AR1910" s="15"/>
    </row>
    <row r="1911" spans="5:44" s="2" customFormat="1" x14ac:dyDescent="0.25">
      <c r="E1911" s="14" t="s">
        <v>124</v>
      </c>
      <c r="F1911" s="15"/>
      <c r="G1911" s="15"/>
      <c r="H1911" s="15"/>
      <c r="I1911" s="15"/>
      <c r="J1911" s="15"/>
      <c r="K1911" s="15"/>
      <c r="L1911" s="15"/>
      <c r="M1911" s="15"/>
      <c r="N1911" s="15"/>
      <c r="O1911" s="15"/>
      <c r="P1911" s="15"/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/>
      <c r="AN1911" s="15"/>
      <c r="AO1911" s="15"/>
      <c r="AP1911" s="15"/>
      <c r="AQ1911" s="15"/>
      <c r="AR1911" s="15"/>
    </row>
    <row r="1912" spans="5:44" s="2" customFormat="1" x14ac:dyDescent="0.25">
      <c r="E1912" s="14" t="s">
        <v>125</v>
      </c>
      <c r="F1912" s="15"/>
      <c r="G1912" s="15"/>
      <c r="H1912" s="15"/>
      <c r="I1912" s="15"/>
      <c r="J1912" s="15"/>
      <c r="K1912" s="15"/>
      <c r="L1912" s="15"/>
      <c r="M1912" s="15"/>
      <c r="N1912" s="15"/>
      <c r="O1912" s="15"/>
      <c r="P1912" s="15"/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/>
      <c r="AN1912" s="15"/>
      <c r="AO1912" s="15"/>
      <c r="AP1912" s="15"/>
      <c r="AQ1912" s="15"/>
      <c r="AR1912" s="15"/>
    </row>
    <row r="1913" spans="5:44" s="2" customFormat="1" x14ac:dyDescent="0.25">
      <c r="E1913" s="14" t="s">
        <v>153</v>
      </c>
      <c r="F1913" s="15"/>
      <c r="G1913" s="15"/>
      <c r="H1913" s="15"/>
      <c r="I1913" s="15"/>
      <c r="J1913" s="15"/>
      <c r="K1913" s="15"/>
      <c r="L1913" s="15"/>
      <c r="M1913" s="15"/>
      <c r="N1913" s="15"/>
      <c r="O1913" s="15"/>
      <c r="P1913" s="15"/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/>
      <c r="AN1913" s="15"/>
      <c r="AO1913" s="15"/>
      <c r="AP1913" s="15"/>
      <c r="AQ1913" s="15"/>
      <c r="AR1913" s="15"/>
    </row>
    <row r="1914" spans="5:44" s="2" customFormat="1" x14ac:dyDescent="0.25">
      <c r="E1914" s="14" t="s">
        <v>227</v>
      </c>
      <c r="F1914" s="15"/>
      <c r="G1914" s="15"/>
      <c r="H1914" s="15"/>
      <c r="I1914" s="15"/>
      <c r="J1914" s="15"/>
      <c r="K1914" s="15"/>
      <c r="L1914" s="15"/>
      <c r="M1914" s="15"/>
      <c r="N1914" s="15"/>
      <c r="O1914" s="15"/>
      <c r="P1914" s="15"/>
      <c r="Q1914" s="15"/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/>
      <c r="AN1914" s="15"/>
      <c r="AO1914" s="15"/>
      <c r="AP1914" s="15"/>
      <c r="AQ1914" s="15"/>
      <c r="AR1914" s="15"/>
    </row>
    <row r="1915" spans="5:44" s="2" customFormat="1" x14ac:dyDescent="0.25">
      <c r="E1915" s="14" t="s">
        <v>228</v>
      </c>
      <c r="F1915" s="15"/>
      <c r="G1915" s="15"/>
      <c r="H1915" s="15"/>
      <c r="I1915" s="15"/>
      <c r="J1915" s="15"/>
      <c r="K1915" s="15"/>
      <c r="L1915" s="15"/>
      <c r="M1915" s="15"/>
      <c r="N1915" s="15"/>
      <c r="O1915" s="15"/>
      <c r="P1915" s="15"/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/>
      <c r="AN1915" s="15"/>
      <c r="AO1915" s="15"/>
      <c r="AP1915" s="15"/>
      <c r="AQ1915" s="15"/>
      <c r="AR1915" s="15"/>
    </row>
    <row r="1916" spans="5:44" s="2" customFormat="1" x14ac:dyDescent="0.25">
      <c r="E1916" s="14" t="s">
        <v>216</v>
      </c>
      <c r="F1916" s="15"/>
      <c r="G1916" s="15"/>
      <c r="H1916" s="15"/>
      <c r="I1916" s="15"/>
      <c r="J1916" s="15"/>
      <c r="K1916" s="15"/>
      <c r="L1916" s="15"/>
      <c r="M1916" s="15"/>
      <c r="N1916" s="15"/>
      <c r="O1916" s="15"/>
      <c r="P1916" s="15"/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/>
      <c r="AN1916" s="15"/>
      <c r="AO1916" s="15"/>
      <c r="AP1916" s="15"/>
      <c r="AQ1916" s="15"/>
      <c r="AR1916" s="15"/>
    </row>
    <row r="1917" spans="5:44" s="2" customFormat="1" x14ac:dyDescent="0.25">
      <c r="E1917" s="14" t="s">
        <v>115</v>
      </c>
      <c r="F1917" s="15"/>
      <c r="G1917" s="15"/>
      <c r="H1917" s="15"/>
      <c r="I1917" s="15"/>
      <c r="J1917" s="15"/>
      <c r="K1917" s="15"/>
      <c r="L1917" s="15"/>
      <c r="M1917" s="15"/>
      <c r="N1917" s="15"/>
      <c r="O1917" s="15"/>
      <c r="P1917" s="15"/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/>
      <c r="AN1917" s="15"/>
      <c r="AO1917" s="15"/>
      <c r="AP1917" s="15"/>
      <c r="AQ1917" s="15"/>
      <c r="AR1917" s="15"/>
    </row>
    <row r="1918" spans="5:44" s="2" customFormat="1" x14ac:dyDescent="0.25">
      <c r="E1918" s="14"/>
      <c r="F1918" s="15"/>
      <c r="G1918" s="15"/>
      <c r="H1918" s="15"/>
      <c r="I1918" s="15"/>
      <c r="J1918" s="15"/>
      <c r="K1918" s="15"/>
      <c r="L1918" s="15"/>
      <c r="M1918" s="15"/>
      <c r="N1918" s="15"/>
      <c r="O1918" s="15"/>
      <c r="P1918" s="15"/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/>
      <c r="AN1918" s="15"/>
      <c r="AO1918" s="15"/>
      <c r="AP1918" s="15"/>
      <c r="AQ1918" s="15"/>
      <c r="AR1918" s="15"/>
    </row>
    <row r="1919" spans="5:44" s="2" customFormat="1" x14ac:dyDescent="0.25">
      <c r="E1919" s="14" t="s">
        <v>102</v>
      </c>
      <c r="F1919" s="15"/>
      <c r="G1919" s="15"/>
      <c r="H1919" s="15"/>
      <c r="I1919" s="15"/>
      <c r="J1919" s="15"/>
      <c r="K1919" s="15"/>
      <c r="L1919" s="15"/>
      <c r="M1919" s="15"/>
      <c r="N1919" s="15"/>
      <c r="O1919" s="15"/>
      <c r="P1919" s="15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/>
      <c r="AN1919" s="15"/>
      <c r="AO1919" s="15"/>
      <c r="AP1919" s="15"/>
      <c r="AQ1919" s="15"/>
      <c r="AR1919" s="15"/>
    </row>
    <row r="1920" spans="5:44" s="2" customFormat="1" x14ac:dyDescent="0.25">
      <c r="E1920" s="14" t="s">
        <v>197</v>
      </c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  <c r="P1920" s="15"/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/>
      <c r="AN1920" s="15"/>
      <c r="AO1920" s="15"/>
      <c r="AP1920" s="15"/>
      <c r="AQ1920" s="15"/>
      <c r="AR1920" s="15"/>
    </row>
    <row r="1921" spans="5:44" s="2" customFormat="1" x14ac:dyDescent="0.25">
      <c r="E1921" s="14" t="s">
        <v>198</v>
      </c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  <c r="P1921" s="15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/>
      <c r="AN1921" s="15"/>
      <c r="AO1921" s="15"/>
      <c r="AP1921" s="15"/>
      <c r="AQ1921" s="15"/>
      <c r="AR1921" s="15"/>
    </row>
    <row r="1922" spans="5:44" s="2" customFormat="1" x14ac:dyDescent="0.25">
      <c r="E1922" s="14" t="s">
        <v>227</v>
      </c>
      <c r="F1922" s="15"/>
      <c r="G1922" s="15"/>
      <c r="H1922" s="15"/>
      <c r="I1922" s="15"/>
      <c r="J1922" s="15"/>
      <c r="K1922" s="15"/>
      <c r="L1922" s="15"/>
      <c r="M1922" s="15"/>
      <c r="N1922" s="15"/>
      <c r="O1922" s="15"/>
      <c r="P1922" s="15"/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/>
      <c r="AN1922" s="15"/>
      <c r="AO1922" s="15"/>
      <c r="AP1922" s="15"/>
      <c r="AQ1922" s="15"/>
      <c r="AR1922" s="15"/>
    </row>
    <row r="1923" spans="5:44" s="2" customFormat="1" x14ac:dyDescent="0.25">
      <c r="E1923" s="14" t="s">
        <v>228</v>
      </c>
      <c r="F1923" s="15"/>
      <c r="G1923" s="15"/>
      <c r="H1923" s="15"/>
      <c r="I1923" s="15"/>
      <c r="J1923" s="15"/>
      <c r="K1923" s="15"/>
      <c r="L1923" s="15"/>
      <c r="M1923" s="15"/>
      <c r="N1923" s="15"/>
      <c r="O1923" s="15"/>
      <c r="P1923" s="15"/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/>
      <c r="AN1923" s="15"/>
      <c r="AO1923" s="15"/>
      <c r="AP1923" s="15"/>
      <c r="AQ1923" s="15"/>
      <c r="AR1923" s="15"/>
    </row>
    <row r="1924" spans="5:44" s="2" customFormat="1" x14ac:dyDescent="0.25">
      <c r="E1924" s="14" t="s">
        <v>216</v>
      </c>
      <c r="F1924" s="15"/>
      <c r="G1924" s="15"/>
      <c r="H1924" s="15"/>
      <c r="I1924" s="15"/>
      <c r="J1924" s="15"/>
      <c r="K1924" s="15"/>
      <c r="L1924" s="15"/>
      <c r="M1924" s="15"/>
      <c r="N1924" s="15"/>
      <c r="O1924" s="15"/>
      <c r="P1924" s="15"/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/>
      <c r="AN1924" s="15"/>
      <c r="AO1924" s="15"/>
      <c r="AP1924" s="15"/>
      <c r="AQ1924" s="15"/>
      <c r="AR1924" s="15"/>
    </row>
    <row r="1925" spans="5:44" s="2" customFormat="1" x14ac:dyDescent="0.25">
      <c r="E1925" s="14"/>
      <c r="F1925" s="15"/>
      <c r="G1925" s="15"/>
      <c r="H1925" s="15"/>
      <c r="I1925" s="15"/>
      <c r="J1925" s="15"/>
      <c r="K1925" s="15"/>
      <c r="L1925" s="15"/>
      <c r="M1925" s="15"/>
      <c r="N1925" s="15"/>
      <c r="O1925" s="15"/>
      <c r="P1925" s="15"/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/>
      <c r="AN1925" s="15"/>
      <c r="AO1925" s="15"/>
      <c r="AP1925" s="15"/>
      <c r="AQ1925" s="15"/>
      <c r="AR1925" s="15"/>
    </row>
    <row r="1926" spans="5:44" s="2" customFormat="1" x14ac:dyDescent="0.25">
      <c r="E1926" s="14" t="s">
        <v>127</v>
      </c>
      <c r="F1926" s="15"/>
      <c r="G1926" s="15"/>
      <c r="H1926" s="15"/>
      <c r="I1926" s="15"/>
      <c r="J1926" s="15"/>
      <c r="K1926" s="15"/>
      <c r="L1926" s="15"/>
      <c r="M1926" s="15"/>
      <c r="N1926" s="15"/>
      <c r="O1926" s="15"/>
      <c r="P1926" s="15"/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/>
      <c r="AN1926" s="15"/>
      <c r="AO1926" s="15"/>
      <c r="AP1926" s="15"/>
      <c r="AQ1926" s="15"/>
      <c r="AR1926" s="15"/>
    </row>
    <row r="1927" spans="5:44" s="2" customFormat="1" x14ac:dyDescent="0.25">
      <c r="E1927" s="14" t="s">
        <v>107</v>
      </c>
      <c r="F1927" s="15"/>
      <c r="G1927" s="15"/>
      <c r="H1927" s="15"/>
      <c r="I1927" s="15"/>
      <c r="J1927" s="15"/>
      <c r="K1927" s="15"/>
      <c r="L1927" s="15"/>
      <c r="M1927" s="15"/>
      <c r="N1927" s="15"/>
      <c r="O1927" s="15"/>
      <c r="P1927" s="15"/>
      <c r="Q1927" s="15"/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/>
      <c r="AN1927" s="15"/>
      <c r="AO1927" s="15"/>
      <c r="AP1927" s="15"/>
      <c r="AQ1927" s="15"/>
      <c r="AR1927" s="15"/>
    </row>
    <row r="1928" spans="5:44" s="2" customFormat="1" x14ac:dyDescent="0.25">
      <c r="E1928" s="14" t="s">
        <v>200</v>
      </c>
      <c r="F1928" s="15"/>
      <c r="G1928" s="15"/>
      <c r="H1928" s="15"/>
      <c r="I1928" s="15"/>
      <c r="J1928" s="15"/>
      <c r="K1928" s="15"/>
      <c r="L1928" s="15"/>
      <c r="M1928" s="15"/>
      <c r="N1928" s="15"/>
      <c r="O1928" s="15"/>
      <c r="P1928" s="15"/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/>
      <c r="AN1928" s="15"/>
      <c r="AO1928" s="15"/>
      <c r="AP1928" s="15"/>
      <c r="AQ1928" s="15"/>
      <c r="AR1928" s="15"/>
    </row>
    <row r="1929" spans="5:44" s="2" customFormat="1" x14ac:dyDescent="0.25">
      <c r="E1929" s="14" t="s">
        <v>201</v>
      </c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  <c r="P1929" s="15"/>
      <c r="Q1929" s="15"/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/>
      <c r="AN1929" s="15"/>
      <c r="AO1929" s="15"/>
      <c r="AP1929" s="15"/>
      <c r="AQ1929" s="15"/>
      <c r="AR1929" s="15"/>
    </row>
    <row r="1930" spans="5:44" s="2" customFormat="1" x14ac:dyDescent="0.25">
      <c r="E1930" s="14" t="s">
        <v>202</v>
      </c>
      <c r="F1930" s="15"/>
      <c r="G1930" s="15"/>
      <c r="H1930" s="15"/>
      <c r="I1930" s="15"/>
      <c r="J1930" s="15"/>
      <c r="K1930" s="15"/>
      <c r="L1930" s="15"/>
      <c r="M1930" s="15"/>
      <c r="N1930" s="15"/>
      <c r="O1930" s="15"/>
      <c r="P1930" s="15"/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/>
      <c r="AN1930" s="15"/>
      <c r="AO1930" s="15"/>
      <c r="AP1930" s="15"/>
      <c r="AQ1930" s="15"/>
      <c r="AR1930" s="15"/>
    </row>
    <row r="1931" spans="5:44" s="2" customFormat="1" x14ac:dyDescent="0.25">
      <c r="E1931" s="14" t="s">
        <v>203</v>
      </c>
      <c r="F1931" s="15"/>
      <c r="G1931" s="15"/>
      <c r="H1931" s="15"/>
      <c r="I1931" s="15"/>
      <c r="J1931" s="15"/>
      <c r="K1931" s="15"/>
      <c r="L1931" s="15"/>
      <c r="M1931" s="15"/>
      <c r="N1931" s="15"/>
      <c r="O1931" s="15"/>
      <c r="P1931" s="15"/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/>
      <c r="AN1931" s="15"/>
      <c r="AO1931" s="15"/>
      <c r="AP1931" s="15"/>
      <c r="AQ1931" s="15"/>
      <c r="AR1931" s="15"/>
    </row>
    <row r="1932" spans="5:44" s="2" customFormat="1" x14ac:dyDescent="0.25">
      <c r="E1932" s="14" t="s">
        <v>204</v>
      </c>
      <c r="F1932" s="15"/>
      <c r="G1932" s="15"/>
      <c r="H1932" s="15"/>
      <c r="I1932" s="15"/>
      <c r="J1932" s="15"/>
      <c r="K1932" s="15"/>
      <c r="L1932" s="15"/>
      <c r="M1932" s="15"/>
      <c r="N1932" s="15"/>
      <c r="O1932" s="15"/>
      <c r="P1932" s="15"/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/>
      <c r="AN1932" s="15"/>
      <c r="AO1932" s="15"/>
      <c r="AP1932" s="15"/>
      <c r="AQ1932" s="15"/>
      <c r="AR1932" s="15"/>
    </row>
    <row r="1933" spans="5:44" s="2" customFormat="1" x14ac:dyDescent="0.25">
      <c r="E1933" s="14" t="s">
        <v>205</v>
      </c>
      <c r="F1933" s="15"/>
      <c r="G1933" s="15"/>
      <c r="H1933" s="15"/>
      <c r="I1933" s="15"/>
      <c r="J1933" s="15"/>
      <c r="K1933" s="15"/>
      <c r="L1933" s="15"/>
      <c r="M1933" s="15"/>
      <c r="N1933" s="15"/>
      <c r="O1933" s="15"/>
      <c r="P1933" s="15"/>
      <c r="Q1933" s="15"/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/>
      <c r="AN1933" s="15"/>
      <c r="AO1933" s="15"/>
      <c r="AP1933" s="15"/>
      <c r="AQ1933" s="15"/>
      <c r="AR1933" s="15"/>
    </row>
    <row r="1934" spans="5:44" s="2" customFormat="1" x14ac:dyDescent="0.25">
      <c r="E1934" s="14" t="s">
        <v>206</v>
      </c>
      <c r="F1934" s="15"/>
      <c r="G1934" s="15"/>
      <c r="H1934" s="15"/>
      <c r="I1934" s="15"/>
      <c r="J1934" s="15"/>
      <c r="K1934" s="15"/>
      <c r="L1934" s="15"/>
      <c r="M1934" s="15"/>
      <c r="N1934" s="15"/>
      <c r="O1934" s="15"/>
      <c r="P1934" s="15"/>
      <c r="Q1934" s="15"/>
      <c r="R1934" s="15"/>
      <c r="S1934" s="15"/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/>
      <c r="AN1934" s="15"/>
      <c r="AO1934" s="15"/>
      <c r="AP1934" s="15"/>
      <c r="AQ1934" s="15"/>
      <c r="AR1934" s="15"/>
    </row>
    <row r="1935" spans="5:44" s="2" customFormat="1" x14ac:dyDescent="0.25">
      <c r="E1935" s="14" t="s">
        <v>207</v>
      </c>
      <c r="F1935" s="15"/>
      <c r="G1935" s="15"/>
      <c r="H1935" s="15"/>
      <c r="I1935" s="15"/>
      <c r="J1935" s="15"/>
      <c r="K1935" s="15"/>
      <c r="L1935" s="15"/>
      <c r="M1935" s="15"/>
      <c r="N1935" s="15"/>
      <c r="O1935" s="15"/>
      <c r="P1935" s="15"/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/>
      <c r="AN1935" s="15"/>
      <c r="AO1935" s="15"/>
      <c r="AP1935" s="15"/>
      <c r="AQ1935" s="15"/>
      <c r="AR1935" s="15"/>
    </row>
    <row r="1936" spans="5:44" s="2" customFormat="1" x14ac:dyDescent="0.25">
      <c r="E1936" s="14" t="s">
        <v>208</v>
      </c>
      <c r="F1936" s="15"/>
      <c r="G1936" s="15"/>
      <c r="H1936" s="15"/>
      <c r="I1936" s="15"/>
      <c r="J1936" s="15"/>
      <c r="K1936" s="15"/>
      <c r="L1936" s="15"/>
      <c r="M1936" s="15"/>
      <c r="N1936" s="15"/>
      <c r="O1936" s="15"/>
      <c r="P1936" s="15"/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/>
      <c r="AN1936" s="15"/>
      <c r="AO1936" s="15"/>
      <c r="AP1936" s="15"/>
      <c r="AQ1936" s="15"/>
      <c r="AR1936" s="15"/>
    </row>
    <row r="1937" spans="5:44" s="2" customFormat="1" x14ac:dyDescent="0.25">
      <c r="E1937" s="14" t="s">
        <v>209</v>
      </c>
      <c r="F1937" s="15"/>
      <c r="G1937" s="15"/>
      <c r="H1937" s="15"/>
      <c r="I1937" s="15"/>
      <c r="J1937" s="15"/>
      <c r="K1937" s="15"/>
      <c r="L1937" s="15"/>
      <c r="M1937" s="15"/>
      <c r="N1937" s="15"/>
      <c r="O1937" s="15"/>
      <c r="P1937" s="15"/>
      <c r="Q1937" s="15"/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/>
      <c r="AN1937" s="15"/>
      <c r="AO1937" s="15"/>
      <c r="AP1937" s="15"/>
      <c r="AQ1937" s="15"/>
      <c r="AR1937" s="15"/>
    </row>
    <row r="1938" spans="5:44" s="2" customFormat="1" x14ac:dyDescent="0.25">
      <c r="E1938" s="14" t="s">
        <v>201</v>
      </c>
      <c r="F1938" s="15"/>
      <c r="G1938" s="15"/>
      <c r="H1938" s="15"/>
      <c r="I1938" s="15"/>
      <c r="J1938" s="15"/>
      <c r="K1938" s="15"/>
      <c r="L1938" s="15"/>
      <c r="M1938" s="15"/>
      <c r="N1938" s="15"/>
      <c r="O1938" s="15"/>
      <c r="P1938" s="15"/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/>
      <c r="AN1938" s="15"/>
      <c r="AO1938" s="15"/>
      <c r="AP1938" s="15"/>
      <c r="AQ1938" s="15"/>
      <c r="AR1938" s="15"/>
    </row>
    <row r="1939" spans="5:44" s="2" customFormat="1" x14ac:dyDescent="0.25">
      <c r="E1939" s="14" t="s">
        <v>229</v>
      </c>
      <c r="F1939" s="15"/>
      <c r="G1939" s="15"/>
      <c r="H1939" s="15"/>
      <c r="I1939" s="15"/>
      <c r="J1939" s="15"/>
      <c r="K1939" s="15"/>
      <c r="L1939" s="15"/>
      <c r="M1939" s="15"/>
      <c r="N1939" s="15"/>
      <c r="O1939" s="15"/>
      <c r="P1939" s="15"/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/>
      <c r="AN1939" s="15"/>
      <c r="AO1939" s="15"/>
      <c r="AP1939" s="15"/>
      <c r="AQ1939" s="15"/>
      <c r="AR1939" s="15"/>
    </row>
    <row r="1940" spans="5:44" s="2" customFormat="1" x14ac:dyDescent="0.25">
      <c r="E1940" s="14" t="s">
        <v>211</v>
      </c>
      <c r="F1940" s="15"/>
      <c r="G1940" s="15"/>
      <c r="H1940" s="15"/>
      <c r="I1940" s="15"/>
      <c r="J1940" s="15"/>
      <c r="K1940" s="15"/>
      <c r="L1940" s="15"/>
      <c r="M1940" s="15"/>
      <c r="N1940" s="15"/>
      <c r="O1940" s="15"/>
      <c r="P1940" s="15"/>
      <c r="Q1940" s="15"/>
      <c r="R1940" s="15"/>
      <c r="S1940" s="15"/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/>
      <c r="AN1940" s="15"/>
      <c r="AO1940" s="15"/>
      <c r="AP1940" s="15"/>
      <c r="AQ1940" s="15"/>
      <c r="AR1940" s="15"/>
    </row>
    <row r="1941" spans="5:44" s="2" customFormat="1" x14ac:dyDescent="0.25">
      <c r="E1941" s="14" t="s">
        <v>230</v>
      </c>
      <c r="F1941" s="15"/>
      <c r="G1941" s="15"/>
      <c r="H1941" s="15"/>
      <c r="I1941" s="15"/>
      <c r="J1941" s="15"/>
      <c r="K1941" s="15"/>
      <c r="L1941" s="15"/>
      <c r="M1941" s="15"/>
      <c r="N1941" s="15"/>
      <c r="O1941" s="15"/>
      <c r="P1941" s="15"/>
      <c r="Q1941" s="15"/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/>
      <c r="AN1941" s="15"/>
      <c r="AO1941" s="15"/>
      <c r="AP1941" s="15"/>
      <c r="AQ1941" s="15"/>
      <c r="AR1941" s="15"/>
    </row>
    <row r="1942" spans="5:44" s="2" customFormat="1" x14ac:dyDescent="0.25">
      <c r="E1942" s="14" t="s">
        <v>213</v>
      </c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/>
      <c r="AN1942" s="15"/>
      <c r="AO1942" s="15"/>
      <c r="AP1942" s="15"/>
      <c r="AQ1942" s="15"/>
      <c r="AR1942" s="15"/>
    </row>
    <row r="1943" spans="5:44" s="2" customFormat="1" x14ac:dyDescent="0.25">
      <c r="E1943" s="14" t="s">
        <v>231</v>
      </c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/>
      <c r="AN1943" s="15"/>
      <c r="AO1943" s="15"/>
      <c r="AP1943" s="15"/>
      <c r="AQ1943" s="15"/>
      <c r="AR1943" s="15"/>
    </row>
    <row r="1944" spans="5:44" s="2" customFormat="1" x14ac:dyDescent="0.25">
      <c r="E1944" s="14" t="s">
        <v>232</v>
      </c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/>
      <c r="AN1944" s="15"/>
      <c r="AO1944" s="15"/>
      <c r="AP1944" s="15"/>
      <c r="AQ1944" s="15"/>
      <c r="AR1944" s="15"/>
    </row>
    <row r="1945" spans="5:44" s="2" customFormat="1" x14ac:dyDescent="0.25">
      <c r="E1945" s="14" t="s">
        <v>216</v>
      </c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/>
      <c r="AN1945" s="15"/>
      <c r="AO1945" s="15"/>
      <c r="AP1945" s="15"/>
      <c r="AQ1945" s="15"/>
      <c r="AR1945" s="15"/>
    </row>
    <row r="1946" spans="5:44" s="2" customFormat="1" x14ac:dyDescent="0.25">
      <c r="E1946" s="14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/>
      <c r="AN1946" s="15"/>
      <c r="AO1946" s="15"/>
      <c r="AP1946" s="15"/>
      <c r="AQ1946" s="15"/>
      <c r="AR1946" s="15"/>
    </row>
    <row r="1947" spans="5:44" s="2" customFormat="1" x14ac:dyDescent="0.25">
      <c r="E1947" s="14" t="s">
        <v>197</v>
      </c>
      <c r="F1947" s="15"/>
      <c r="G1947" s="15"/>
      <c r="H1947" s="15"/>
      <c r="I1947" s="15"/>
      <c r="J1947" s="15"/>
      <c r="K1947" s="15"/>
      <c r="L1947" s="15"/>
      <c r="M1947" s="15"/>
      <c r="N1947" s="15"/>
      <c r="O1947" s="15"/>
      <c r="P1947" s="15"/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/>
      <c r="AN1947" s="15"/>
      <c r="AO1947" s="15"/>
      <c r="AP1947" s="15"/>
      <c r="AQ1947" s="15"/>
      <c r="AR1947" s="15"/>
    </row>
    <row r="1948" spans="5:44" s="2" customFormat="1" x14ac:dyDescent="0.25">
      <c r="E1948" s="14" t="s">
        <v>198</v>
      </c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/>
      <c r="AN1948" s="15"/>
      <c r="AO1948" s="15"/>
      <c r="AP1948" s="15"/>
      <c r="AQ1948" s="15"/>
      <c r="AR1948" s="15"/>
    </row>
    <row r="1949" spans="5:44" s="2" customFormat="1" x14ac:dyDescent="0.25">
      <c r="E1949" s="14" t="s">
        <v>227</v>
      </c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/>
      <c r="AN1949" s="15"/>
      <c r="AO1949" s="15"/>
      <c r="AP1949" s="15"/>
      <c r="AQ1949" s="15"/>
      <c r="AR1949" s="15"/>
    </row>
    <row r="1950" spans="5:44" s="2" customFormat="1" x14ac:dyDescent="0.25">
      <c r="E1950" s="14" t="s">
        <v>228</v>
      </c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/>
      <c r="AN1950" s="15"/>
      <c r="AO1950" s="15"/>
      <c r="AP1950" s="15"/>
      <c r="AQ1950" s="15"/>
      <c r="AR1950" s="15"/>
    </row>
    <row r="1951" spans="5:44" s="2" customFormat="1" x14ac:dyDescent="0.25">
      <c r="E1951" s="14" t="s">
        <v>216</v>
      </c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5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/>
      <c r="AN1951" s="15"/>
      <c r="AO1951" s="15"/>
      <c r="AP1951" s="15"/>
      <c r="AQ1951" s="15"/>
      <c r="AR1951" s="15"/>
    </row>
    <row r="1952" spans="5:44" s="2" customFormat="1" x14ac:dyDescent="0.25">
      <c r="E1952" s="14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/>
      <c r="AN1952" s="15"/>
      <c r="AO1952" s="15"/>
      <c r="AP1952" s="15"/>
      <c r="AQ1952" s="15"/>
      <c r="AR1952" s="15"/>
    </row>
    <row r="1953" spans="3:95" s="2" customFormat="1" x14ac:dyDescent="0.25">
      <c r="E1953" s="14" t="s">
        <v>131</v>
      </c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/>
      <c r="AN1953" s="15"/>
      <c r="AO1953" s="15"/>
      <c r="AP1953" s="15"/>
      <c r="AQ1953" s="15"/>
      <c r="AR1953" s="15"/>
    </row>
    <row r="1954" spans="3:95" s="2" customFormat="1" x14ac:dyDescent="0.25">
      <c r="E1954" s="14" t="s">
        <v>217</v>
      </c>
      <c r="F1954" s="15"/>
      <c r="G1954" s="15"/>
      <c r="H1954" s="15"/>
      <c r="I1954" s="15"/>
      <c r="J1954" s="15"/>
      <c r="K1954" s="15"/>
      <c r="L1954" s="15"/>
      <c r="M1954" s="15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/>
      <c r="AN1954" s="15"/>
      <c r="AO1954" s="15"/>
      <c r="AP1954" s="15"/>
      <c r="AQ1954" s="15"/>
      <c r="AR1954" s="15"/>
    </row>
    <row r="1955" spans="3:95" s="2" customFormat="1" x14ac:dyDescent="0.25">
      <c r="E1955" s="14" t="s">
        <v>115</v>
      </c>
      <c r="F1955" s="15"/>
      <c r="G1955" s="15"/>
      <c r="H1955" s="15"/>
      <c r="I1955" s="15"/>
      <c r="J1955" s="15"/>
      <c r="K1955" s="15"/>
      <c r="L1955" s="15"/>
      <c r="M1955" s="15"/>
      <c r="N1955" s="15"/>
      <c r="O1955" s="15"/>
      <c r="P1955" s="15"/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/>
      <c r="AN1955" s="15"/>
      <c r="AO1955" s="15"/>
      <c r="AP1955" s="15"/>
      <c r="AQ1955" s="15"/>
      <c r="AR1955" s="15"/>
    </row>
    <row r="1956" spans="3:95" s="2" customFormat="1" x14ac:dyDescent="0.25"/>
    <row r="1957" spans="3:95" s="2" customFormat="1" x14ac:dyDescent="0.25"/>
    <row r="1958" spans="3:95" s="2" customFormat="1" x14ac:dyDescent="0.25"/>
    <row r="1959" spans="3:95" s="2" customFormat="1" x14ac:dyDescent="0.25"/>
    <row r="1960" spans="3:95" s="2" customFormat="1" x14ac:dyDescent="0.25">
      <c r="C1960" s="3">
        <v>0</v>
      </c>
    </row>
    <row r="1961" spans="3:95" s="2" customFormat="1" x14ac:dyDescent="0.25"/>
    <row r="1962" spans="3:95" s="2" customFormat="1" x14ac:dyDescent="0.25">
      <c r="BC1962" s="19" t="s">
        <v>196</v>
      </c>
      <c r="BD1962" s="15"/>
      <c r="BE1962" s="15"/>
      <c r="BF1962" s="15"/>
      <c r="BG1962" s="15"/>
      <c r="BH1962" s="15"/>
      <c r="BI1962" s="15"/>
      <c r="BJ1962" s="15"/>
      <c r="BK1962" s="15"/>
      <c r="BL1962" s="15"/>
      <c r="BM1962" s="15"/>
      <c r="BN1962" s="15"/>
      <c r="BO1962" s="15"/>
      <c r="BP1962" s="15"/>
      <c r="BQ1962" s="15"/>
      <c r="BR1962" s="15"/>
      <c r="BS1962" s="15"/>
      <c r="BT1962" s="15"/>
      <c r="BU1962" s="15"/>
      <c r="BV1962" s="15"/>
      <c r="BW1962" s="15"/>
      <c r="BX1962" s="15"/>
      <c r="BY1962" s="15"/>
      <c r="BZ1962" s="15"/>
      <c r="CA1962" s="15"/>
      <c r="CB1962" s="15"/>
      <c r="CC1962" s="15"/>
      <c r="CD1962" s="15"/>
      <c r="CE1962" s="15"/>
      <c r="CF1962" s="15"/>
      <c r="CG1962" s="15"/>
      <c r="CH1962" s="15"/>
      <c r="CI1962" s="15"/>
      <c r="CJ1962" s="15"/>
      <c r="CK1962" s="15"/>
      <c r="CL1962" s="15"/>
      <c r="CM1962" s="15"/>
      <c r="CN1962" s="15"/>
      <c r="CO1962" s="15"/>
      <c r="CP1962" s="15"/>
      <c r="CQ1962" s="15"/>
    </row>
    <row r="1963" spans="3:95" s="2" customFormat="1" x14ac:dyDescent="0.25">
      <c r="BC1963" s="14" t="s">
        <v>102</v>
      </c>
      <c r="BD1963" s="15"/>
      <c r="BE1963" s="15"/>
      <c r="BF1963" s="15"/>
      <c r="BG1963" s="15"/>
      <c r="BH1963" s="15"/>
      <c r="BI1963" s="15"/>
      <c r="BJ1963" s="15"/>
      <c r="BK1963" s="15"/>
      <c r="BL1963" s="15"/>
      <c r="BM1963" s="15"/>
      <c r="BN1963" s="15"/>
      <c r="BO1963" s="15"/>
      <c r="BP1963" s="15"/>
      <c r="BQ1963" s="15"/>
      <c r="BR1963" s="15"/>
      <c r="BS1963" s="15"/>
      <c r="BT1963" s="15"/>
      <c r="BU1963" s="15"/>
      <c r="BV1963" s="15"/>
      <c r="BW1963" s="15"/>
      <c r="BX1963" s="15"/>
      <c r="BY1963" s="15"/>
      <c r="BZ1963" s="15"/>
      <c r="CA1963" s="15"/>
      <c r="CB1963" s="15"/>
      <c r="CC1963" s="15"/>
      <c r="CD1963" s="15"/>
      <c r="CE1963" s="15"/>
      <c r="CF1963" s="15"/>
      <c r="CG1963" s="15"/>
      <c r="CH1963" s="15"/>
      <c r="CI1963" s="15"/>
      <c r="CJ1963" s="15"/>
      <c r="CK1963" s="15"/>
      <c r="CL1963" s="15"/>
      <c r="CM1963" s="15"/>
      <c r="CN1963" s="15"/>
      <c r="CO1963" s="15"/>
      <c r="CP1963" s="15"/>
      <c r="CQ1963" s="15"/>
    </row>
    <row r="1964" spans="3:95" s="2" customFormat="1" x14ac:dyDescent="0.25">
      <c r="BC1964" s="14" t="s">
        <v>197</v>
      </c>
      <c r="BD1964" s="15"/>
      <c r="BE1964" s="15"/>
      <c r="BF1964" s="15"/>
      <c r="BG1964" s="15"/>
      <c r="BH1964" s="15"/>
      <c r="BI1964" s="15"/>
      <c r="BJ1964" s="15"/>
      <c r="BK1964" s="15"/>
      <c r="BL1964" s="15"/>
      <c r="BM1964" s="15"/>
      <c r="BN1964" s="15"/>
      <c r="BO1964" s="15"/>
      <c r="BP1964" s="15"/>
      <c r="BQ1964" s="15"/>
      <c r="BR1964" s="15"/>
      <c r="BS1964" s="15"/>
      <c r="BT1964" s="15"/>
      <c r="BU1964" s="15"/>
      <c r="BV1964" s="15"/>
      <c r="BW1964" s="15"/>
      <c r="BX1964" s="15"/>
      <c r="BY1964" s="15"/>
      <c r="BZ1964" s="15"/>
      <c r="CA1964" s="15"/>
      <c r="CB1964" s="15"/>
      <c r="CC1964" s="15"/>
      <c r="CD1964" s="15"/>
      <c r="CE1964" s="15"/>
      <c r="CF1964" s="15"/>
      <c r="CG1964" s="15"/>
      <c r="CH1964" s="15"/>
      <c r="CI1964" s="15"/>
      <c r="CJ1964" s="15"/>
      <c r="CK1964" s="15"/>
      <c r="CL1964" s="15"/>
      <c r="CM1964" s="15"/>
      <c r="CN1964" s="15"/>
      <c r="CO1964" s="15"/>
      <c r="CP1964" s="15"/>
      <c r="CQ1964" s="15"/>
    </row>
    <row r="1965" spans="3:95" s="2" customFormat="1" x14ac:dyDescent="0.25">
      <c r="BC1965" s="14" t="s">
        <v>198</v>
      </c>
      <c r="BD1965" s="15"/>
      <c r="BE1965" s="15"/>
      <c r="BF1965" s="15"/>
      <c r="BG1965" s="15"/>
      <c r="BH1965" s="15"/>
      <c r="BI1965" s="15"/>
      <c r="BJ1965" s="15"/>
      <c r="BK1965" s="15"/>
      <c r="BL1965" s="15"/>
      <c r="BM1965" s="15"/>
      <c r="BN1965" s="15"/>
      <c r="BO1965" s="15"/>
      <c r="BP1965" s="15"/>
      <c r="BQ1965" s="15"/>
      <c r="BR1965" s="15"/>
      <c r="BS1965" s="15"/>
      <c r="BT1965" s="15"/>
      <c r="BU1965" s="15"/>
      <c r="BV1965" s="15"/>
      <c r="BW1965" s="15"/>
      <c r="BX1965" s="15"/>
      <c r="BY1965" s="15"/>
      <c r="BZ1965" s="15"/>
      <c r="CA1965" s="15"/>
      <c r="CB1965" s="15"/>
      <c r="CC1965" s="15"/>
      <c r="CD1965" s="15"/>
      <c r="CE1965" s="15"/>
      <c r="CF1965" s="15"/>
      <c r="CG1965" s="15"/>
      <c r="CH1965" s="15"/>
      <c r="CI1965" s="15"/>
      <c r="CJ1965" s="15"/>
      <c r="CK1965" s="15"/>
      <c r="CL1965" s="15"/>
      <c r="CM1965" s="15"/>
      <c r="CN1965" s="15"/>
      <c r="CO1965" s="15"/>
      <c r="CP1965" s="15"/>
      <c r="CQ1965" s="15"/>
    </row>
    <row r="1966" spans="3:95" s="2" customFormat="1" x14ac:dyDescent="0.25">
      <c r="BC1966" s="14" t="s">
        <v>233</v>
      </c>
      <c r="BD1966" s="15"/>
      <c r="BE1966" s="15"/>
      <c r="BF1966" s="15"/>
      <c r="BG1966" s="15"/>
      <c r="BH1966" s="15"/>
      <c r="BI1966" s="15"/>
      <c r="BJ1966" s="15"/>
      <c r="BK1966" s="15"/>
      <c r="BL1966" s="15"/>
      <c r="BM1966" s="15"/>
      <c r="BN1966" s="15"/>
      <c r="BO1966" s="15"/>
      <c r="BP1966" s="15"/>
      <c r="BQ1966" s="15"/>
      <c r="BR1966" s="15"/>
      <c r="BS1966" s="15"/>
      <c r="BT1966" s="15"/>
      <c r="BU1966" s="15"/>
      <c r="BV1966" s="15"/>
      <c r="BW1966" s="15"/>
      <c r="BX1966" s="15"/>
      <c r="BY1966" s="15"/>
      <c r="BZ1966" s="15"/>
      <c r="CA1966" s="15"/>
      <c r="CB1966" s="15"/>
      <c r="CC1966" s="15"/>
      <c r="CD1966" s="15"/>
      <c r="CE1966" s="15"/>
      <c r="CF1966" s="15"/>
      <c r="CG1966" s="15"/>
      <c r="CH1966" s="15"/>
      <c r="CI1966" s="15"/>
      <c r="CJ1966" s="15"/>
      <c r="CK1966" s="15"/>
      <c r="CL1966" s="15"/>
      <c r="CM1966" s="15"/>
      <c r="CN1966" s="15"/>
      <c r="CO1966" s="15"/>
      <c r="CP1966" s="15"/>
      <c r="CQ1966" s="15"/>
    </row>
    <row r="1967" spans="3:95" s="2" customFormat="1" x14ac:dyDescent="0.25">
      <c r="BC1967" s="14"/>
      <c r="BD1967" s="15"/>
      <c r="BE1967" s="15"/>
      <c r="BF1967" s="15"/>
      <c r="BG1967" s="15"/>
      <c r="BH1967" s="15"/>
      <c r="BI1967" s="15"/>
      <c r="BJ1967" s="15"/>
      <c r="BK1967" s="15"/>
      <c r="BL1967" s="15"/>
      <c r="BM1967" s="15"/>
      <c r="BN1967" s="15"/>
      <c r="BO1967" s="15"/>
      <c r="BP1967" s="15"/>
      <c r="BQ1967" s="15"/>
      <c r="BR1967" s="15"/>
      <c r="BS1967" s="15"/>
      <c r="BT1967" s="15"/>
      <c r="BU1967" s="15"/>
      <c r="BV1967" s="15"/>
      <c r="BW1967" s="15"/>
      <c r="BX1967" s="15"/>
      <c r="BY1967" s="15"/>
      <c r="BZ1967" s="15"/>
      <c r="CA1967" s="15"/>
      <c r="CB1967" s="15"/>
      <c r="CC1967" s="15"/>
      <c r="CD1967" s="15"/>
      <c r="CE1967" s="15"/>
      <c r="CF1967" s="15"/>
      <c r="CG1967" s="15"/>
      <c r="CH1967" s="15"/>
      <c r="CI1967" s="15"/>
      <c r="CJ1967" s="15"/>
      <c r="CK1967" s="15"/>
      <c r="CL1967" s="15"/>
      <c r="CM1967" s="15"/>
      <c r="CN1967" s="15"/>
      <c r="CO1967" s="15"/>
      <c r="CP1967" s="15"/>
      <c r="CQ1967" s="15"/>
    </row>
    <row r="1968" spans="3:95" s="2" customFormat="1" x14ac:dyDescent="0.25">
      <c r="AO1968" s="1" t="s">
        <v>234</v>
      </c>
      <c r="BC1968" s="14" t="s">
        <v>127</v>
      </c>
      <c r="BD1968" s="15"/>
      <c r="BE1968" s="15"/>
      <c r="BF1968" s="15"/>
      <c r="BG1968" s="15"/>
      <c r="BH1968" s="15"/>
      <c r="BI1968" s="15"/>
      <c r="BJ1968" s="15"/>
      <c r="BK1968" s="15"/>
      <c r="BL1968" s="15"/>
      <c r="BM1968" s="15"/>
      <c r="BN1968" s="15"/>
      <c r="BO1968" s="15"/>
      <c r="BP1968" s="15"/>
      <c r="BQ1968" s="15"/>
      <c r="BR1968" s="15"/>
      <c r="BS1968" s="15"/>
      <c r="BT1968" s="15"/>
      <c r="BU1968" s="15"/>
      <c r="BV1968" s="15"/>
      <c r="BW1968" s="15"/>
      <c r="BX1968" s="15"/>
      <c r="BY1968" s="15"/>
      <c r="BZ1968" s="15"/>
      <c r="CA1968" s="15"/>
      <c r="CB1968" s="15"/>
      <c r="CC1968" s="15"/>
      <c r="CD1968" s="15"/>
      <c r="CE1968" s="15"/>
      <c r="CF1968" s="15"/>
      <c r="CG1968" s="15"/>
      <c r="CH1968" s="15"/>
      <c r="CI1968" s="15"/>
      <c r="CJ1968" s="15"/>
      <c r="CK1968" s="15"/>
      <c r="CL1968" s="15"/>
      <c r="CM1968" s="15"/>
      <c r="CN1968" s="15"/>
      <c r="CO1968" s="15"/>
      <c r="CP1968" s="15"/>
      <c r="CQ1968" s="15"/>
    </row>
    <row r="1969" spans="41:95" s="2" customFormat="1" x14ac:dyDescent="0.25">
      <c r="AO1969" s="2" t="s">
        <v>235</v>
      </c>
      <c r="BC1969" s="14" t="s">
        <v>107</v>
      </c>
      <c r="BD1969" s="15"/>
      <c r="BE1969" s="15"/>
      <c r="BF1969" s="15"/>
      <c r="BG1969" s="15"/>
      <c r="BH1969" s="15"/>
      <c r="BI1969" s="15"/>
      <c r="BJ1969" s="15"/>
      <c r="BK1969" s="15"/>
      <c r="BL1969" s="15"/>
      <c r="BM1969" s="15"/>
      <c r="BN1969" s="15"/>
      <c r="BO1969" s="15"/>
      <c r="BP1969" s="15"/>
      <c r="BQ1969" s="15"/>
      <c r="BR1969" s="15"/>
      <c r="BS1969" s="15"/>
      <c r="BT1969" s="15"/>
      <c r="BU1969" s="15"/>
      <c r="BV1969" s="15"/>
      <c r="BW1969" s="15"/>
      <c r="BX1969" s="15"/>
      <c r="BY1969" s="15"/>
      <c r="BZ1969" s="15"/>
      <c r="CA1969" s="15"/>
      <c r="CB1969" s="15"/>
      <c r="CC1969" s="15"/>
      <c r="CD1969" s="15"/>
      <c r="CE1969" s="15"/>
      <c r="CF1969" s="15"/>
      <c r="CG1969" s="15"/>
      <c r="CH1969" s="15"/>
      <c r="CI1969" s="15"/>
      <c r="CJ1969" s="15"/>
      <c r="CK1969" s="15"/>
      <c r="CL1969" s="15"/>
      <c r="CM1969" s="15"/>
      <c r="CN1969" s="15"/>
      <c r="CO1969" s="15"/>
      <c r="CP1969" s="15"/>
      <c r="CQ1969" s="15"/>
    </row>
    <row r="1970" spans="41:95" s="2" customFormat="1" x14ac:dyDescent="0.25">
      <c r="BC1970" s="14" t="s">
        <v>200</v>
      </c>
      <c r="BD1970" s="15"/>
      <c r="BE1970" s="15"/>
      <c r="BF1970" s="15"/>
      <c r="BG1970" s="15"/>
      <c r="BH1970" s="15"/>
      <c r="BI1970" s="15"/>
      <c r="BJ1970" s="15"/>
      <c r="BK1970" s="15"/>
      <c r="BL1970" s="15"/>
      <c r="BM1970" s="15"/>
      <c r="BN1970" s="15"/>
      <c r="BO1970" s="15"/>
      <c r="BP1970" s="15"/>
      <c r="BQ1970" s="15"/>
      <c r="BR1970" s="15"/>
      <c r="BS1970" s="15"/>
      <c r="BT1970" s="15"/>
      <c r="BU1970" s="15"/>
      <c r="BV1970" s="15"/>
      <c r="BW1970" s="15"/>
      <c r="BX1970" s="15"/>
      <c r="BY1970" s="15"/>
      <c r="BZ1970" s="15"/>
      <c r="CA1970" s="15"/>
      <c r="CB1970" s="15"/>
      <c r="CC1970" s="15"/>
      <c r="CD1970" s="15"/>
      <c r="CE1970" s="15"/>
      <c r="CF1970" s="15"/>
      <c r="CG1970" s="15"/>
      <c r="CH1970" s="15"/>
      <c r="CI1970" s="15"/>
      <c r="CJ1970" s="15"/>
      <c r="CK1970" s="15"/>
      <c r="CL1970" s="15"/>
      <c r="CM1970" s="15"/>
      <c r="CN1970" s="15"/>
      <c r="CO1970" s="15"/>
      <c r="CP1970" s="15"/>
      <c r="CQ1970" s="15"/>
    </row>
    <row r="1971" spans="41:95" s="2" customFormat="1" x14ac:dyDescent="0.25">
      <c r="BC1971" s="14" t="s">
        <v>201</v>
      </c>
      <c r="BD1971" s="15"/>
      <c r="BE1971" s="15"/>
      <c r="BF1971" s="15"/>
      <c r="BG1971" s="15"/>
      <c r="BH1971" s="15"/>
      <c r="BI1971" s="15"/>
      <c r="BJ1971" s="15"/>
      <c r="BK1971" s="15"/>
      <c r="BL1971" s="15"/>
      <c r="BM1971" s="15"/>
      <c r="BN1971" s="15"/>
      <c r="BO1971" s="15"/>
      <c r="BP1971" s="15"/>
      <c r="BQ1971" s="15"/>
      <c r="BR1971" s="15"/>
      <c r="BS1971" s="15"/>
      <c r="BT1971" s="15"/>
      <c r="BU1971" s="15"/>
      <c r="BV1971" s="15"/>
      <c r="BW1971" s="15"/>
      <c r="BX1971" s="15"/>
      <c r="BY1971" s="15"/>
      <c r="BZ1971" s="15"/>
      <c r="CA1971" s="15"/>
      <c r="CB1971" s="15"/>
      <c r="CC1971" s="15"/>
      <c r="CD1971" s="15"/>
      <c r="CE1971" s="15"/>
      <c r="CF1971" s="15"/>
      <c r="CG1971" s="15"/>
      <c r="CH1971" s="15"/>
      <c r="CI1971" s="15"/>
      <c r="CJ1971" s="15"/>
      <c r="CK1971" s="15"/>
      <c r="CL1971" s="15"/>
      <c r="CM1971" s="15"/>
      <c r="CN1971" s="15"/>
      <c r="CO1971" s="15"/>
      <c r="CP1971" s="15"/>
      <c r="CQ1971" s="15"/>
    </row>
    <row r="1972" spans="41:95" s="2" customFormat="1" x14ac:dyDescent="0.25">
      <c r="BC1972" s="14" t="s">
        <v>202</v>
      </c>
      <c r="BD1972" s="15"/>
      <c r="BE1972" s="15"/>
      <c r="BF1972" s="15"/>
      <c r="BG1972" s="15"/>
      <c r="BH1972" s="15"/>
      <c r="BI1972" s="15"/>
      <c r="BJ1972" s="15"/>
      <c r="BK1972" s="15"/>
      <c r="BL1972" s="15"/>
      <c r="BM1972" s="15"/>
      <c r="BN1972" s="15"/>
      <c r="BO1972" s="15"/>
      <c r="BP1972" s="15"/>
      <c r="BQ1972" s="15"/>
      <c r="BR1972" s="15"/>
      <c r="BS1972" s="15"/>
      <c r="BT1972" s="15"/>
      <c r="BU1972" s="15"/>
      <c r="BV1972" s="15"/>
      <c r="BW1972" s="15"/>
      <c r="BX1972" s="15"/>
      <c r="BY1972" s="15"/>
      <c r="BZ1972" s="15"/>
      <c r="CA1972" s="15"/>
      <c r="CB1972" s="15"/>
      <c r="CC1972" s="15"/>
      <c r="CD1972" s="15"/>
      <c r="CE1972" s="15"/>
      <c r="CF1972" s="15"/>
      <c r="CG1972" s="15"/>
      <c r="CH1972" s="15"/>
      <c r="CI1972" s="15"/>
      <c r="CJ1972" s="15"/>
      <c r="CK1972" s="15"/>
      <c r="CL1972" s="15"/>
      <c r="CM1972" s="15"/>
      <c r="CN1972" s="15"/>
      <c r="CO1972" s="15"/>
      <c r="CP1972" s="15"/>
      <c r="CQ1972" s="15"/>
    </row>
    <row r="1973" spans="41:95" s="2" customFormat="1" x14ac:dyDescent="0.25">
      <c r="BC1973" s="14" t="s">
        <v>203</v>
      </c>
      <c r="BD1973" s="15"/>
      <c r="BE1973" s="15"/>
      <c r="BF1973" s="15"/>
      <c r="BG1973" s="15"/>
      <c r="BH1973" s="15"/>
      <c r="BI1973" s="15"/>
      <c r="BJ1973" s="15"/>
      <c r="BK1973" s="15"/>
      <c r="BL1973" s="15"/>
      <c r="BM1973" s="15"/>
      <c r="BN1973" s="15"/>
      <c r="BO1973" s="15"/>
      <c r="BP1973" s="15"/>
      <c r="BQ1973" s="15"/>
      <c r="BR1973" s="15"/>
      <c r="BS1973" s="15"/>
      <c r="BT1973" s="15"/>
      <c r="BU1973" s="15"/>
      <c r="BV1973" s="15"/>
      <c r="BW1973" s="15"/>
      <c r="BX1973" s="15"/>
      <c r="BY1973" s="15"/>
      <c r="BZ1973" s="15"/>
      <c r="CA1973" s="15"/>
      <c r="CB1973" s="15"/>
      <c r="CC1973" s="15"/>
      <c r="CD1973" s="15"/>
      <c r="CE1973" s="15"/>
      <c r="CF1973" s="15"/>
      <c r="CG1973" s="15"/>
      <c r="CH1973" s="15"/>
      <c r="CI1973" s="15"/>
      <c r="CJ1973" s="15"/>
      <c r="CK1973" s="15"/>
      <c r="CL1973" s="15"/>
      <c r="CM1973" s="15"/>
      <c r="CN1973" s="15"/>
      <c r="CO1973" s="15"/>
      <c r="CP1973" s="15"/>
      <c r="CQ1973" s="15"/>
    </row>
    <row r="1974" spans="41:95" s="2" customFormat="1" x14ac:dyDescent="0.25">
      <c r="BC1974" s="14" t="s">
        <v>204</v>
      </c>
      <c r="BD1974" s="15"/>
      <c r="BE1974" s="15"/>
      <c r="BF1974" s="15"/>
      <c r="BG1974" s="15"/>
      <c r="BH1974" s="15"/>
      <c r="BI1974" s="15"/>
      <c r="BJ1974" s="15"/>
      <c r="BK1974" s="15"/>
      <c r="BL1974" s="15"/>
      <c r="BM1974" s="15"/>
      <c r="BN1974" s="15"/>
      <c r="BO1974" s="15"/>
      <c r="BP1974" s="15"/>
      <c r="BQ1974" s="15"/>
      <c r="BR1974" s="15"/>
      <c r="BS1974" s="15"/>
      <c r="BT1974" s="15"/>
      <c r="BU1974" s="15"/>
      <c r="BV1974" s="15"/>
      <c r="BW1974" s="15"/>
      <c r="BX1974" s="15"/>
      <c r="BY1974" s="15"/>
      <c r="BZ1974" s="15"/>
      <c r="CA1974" s="15"/>
      <c r="CB1974" s="15"/>
      <c r="CC1974" s="15"/>
      <c r="CD1974" s="15"/>
      <c r="CE1974" s="15"/>
      <c r="CF1974" s="15"/>
      <c r="CG1974" s="15"/>
      <c r="CH1974" s="15"/>
      <c r="CI1974" s="15"/>
      <c r="CJ1974" s="15"/>
      <c r="CK1974" s="15"/>
      <c r="CL1974" s="15"/>
      <c r="CM1974" s="15"/>
      <c r="CN1974" s="15"/>
      <c r="CO1974" s="15"/>
      <c r="CP1974" s="15"/>
      <c r="CQ1974" s="15"/>
    </row>
    <row r="1975" spans="41:95" s="2" customFormat="1" x14ac:dyDescent="0.25">
      <c r="BC1975" s="14" t="s">
        <v>205</v>
      </c>
      <c r="BD1975" s="15"/>
      <c r="BE1975" s="15"/>
      <c r="BF1975" s="15"/>
      <c r="BG1975" s="15"/>
      <c r="BH1975" s="15"/>
      <c r="BI1975" s="15"/>
      <c r="BJ1975" s="15"/>
      <c r="BK1975" s="15"/>
      <c r="BL1975" s="15"/>
      <c r="BM1975" s="15"/>
      <c r="BN1975" s="15"/>
      <c r="BO1975" s="15"/>
      <c r="BP1975" s="15"/>
      <c r="BQ1975" s="15"/>
      <c r="BR1975" s="15"/>
      <c r="BS1975" s="15"/>
      <c r="BT1975" s="15"/>
      <c r="BU1975" s="15"/>
      <c r="BV1975" s="15"/>
      <c r="BW1975" s="15"/>
      <c r="BX1975" s="15"/>
      <c r="BY1975" s="15"/>
      <c r="BZ1975" s="15"/>
      <c r="CA1975" s="15"/>
      <c r="CB1975" s="15"/>
      <c r="CC1975" s="15"/>
      <c r="CD1975" s="15"/>
      <c r="CE1975" s="15"/>
      <c r="CF1975" s="15"/>
      <c r="CG1975" s="15"/>
      <c r="CH1975" s="15"/>
      <c r="CI1975" s="15"/>
      <c r="CJ1975" s="15"/>
      <c r="CK1975" s="15"/>
      <c r="CL1975" s="15"/>
      <c r="CM1975" s="15"/>
      <c r="CN1975" s="15"/>
      <c r="CO1975" s="15"/>
      <c r="CP1975" s="15"/>
      <c r="CQ1975" s="15"/>
    </row>
    <row r="1976" spans="41:95" s="2" customFormat="1" x14ac:dyDescent="0.25">
      <c r="BC1976" s="14" t="s">
        <v>206</v>
      </c>
      <c r="BD1976" s="15"/>
      <c r="BE1976" s="15"/>
      <c r="BF1976" s="15"/>
      <c r="BG1976" s="15"/>
      <c r="BH1976" s="15"/>
      <c r="BI1976" s="15"/>
      <c r="BJ1976" s="15"/>
      <c r="BK1976" s="15"/>
      <c r="BL1976" s="15"/>
      <c r="BM1976" s="15"/>
      <c r="BN1976" s="15"/>
      <c r="BO1976" s="15"/>
      <c r="BP1976" s="15"/>
      <c r="BQ1976" s="15"/>
      <c r="BR1976" s="15"/>
      <c r="BS1976" s="15"/>
      <c r="BT1976" s="15"/>
      <c r="BU1976" s="15"/>
      <c r="BV1976" s="15"/>
      <c r="BW1976" s="15"/>
      <c r="BX1976" s="15"/>
      <c r="BY1976" s="15"/>
      <c r="BZ1976" s="15"/>
      <c r="CA1976" s="15"/>
      <c r="CB1976" s="15"/>
      <c r="CC1976" s="15"/>
      <c r="CD1976" s="15"/>
      <c r="CE1976" s="15"/>
      <c r="CF1976" s="15"/>
      <c r="CG1976" s="15"/>
      <c r="CH1976" s="15"/>
      <c r="CI1976" s="15"/>
      <c r="CJ1976" s="15"/>
      <c r="CK1976" s="15"/>
      <c r="CL1976" s="15"/>
      <c r="CM1976" s="15"/>
      <c r="CN1976" s="15"/>
      <c r="CO1976" s="15"/>
      <c r="CP1976" s="15"/>
      <c r="CQ1976" s="15"/>
    </row>
    <row r="1977" spans="41:95" s="2" customFormat="1" x14ac:dyDescent="0.25">
      <c r="BC1977" s="14" t="s">
        <v>207</v>
      </c>
      <c r="BD1977" s="15"/>
      <c r="BE1977" s="15"/>
      <c r="BF1977" s="15"/>
      <c r="BG1977" s="15"/>
      <c r="BH1977" s="15"/>
      <c r="BI1977" s="15"/>
      <c r="BJ1977" s="15"/>
      <c r="BK1977" s="15"/>
      <c r="BL1977" s="15"/>
      <c r="BM1977" s="15"/>
      <c r="BN1977" s="15"/>
      <c r="BO1977" s="15"/>
      <c r="BP1977" s="15"/>
      <c r="BQ1977" s="15"/>
      <c r="BR1977" s="15"/>
      <c r="BS1977" s="15"/>
      <c r="BT1977" s="15"/>
      <c r="BU1977" s="15"/>
      <c r="BV1977" s="15"/>
      <c r="BW1977" s="15"/>
      <c r="BX1977" s="15"/>
      <c r="BY1977" s="15"/>
      <c r="BZ1977" s="15"/>
      <c r="CA1977" s="15"/>
      <c r="CB1977" s="15"/>
      <c r="CC1977" s="15"/>
      <c r="CD1977" s="15"/>
      <c r="CE1977" s="15"/>
      <c r="CF1977" s="15"/>
      <c r="CG1977" s="15"/>
      <c r="CH1977" s="15"/>
      <c r="CI1977" s="15"/>
      <c r="CJ1977" s="15"/>
      <c r="CK1977" s="15"/>
      <c r="CL1977" s="15"/>
      <c r="CM1977" s="15"/>
      <c r="CN1977" s="15"/>
      <c r="CO1977" s="15"/>
      <c r="CP1977" s="15"/>
      <c r="CQ1977" s="15"/>
    </row>
    <row r="1978" spans="41:95" s="2" customFormat="1" x14ac:dyDescent="0.25">
      <c r="BC1978" s="14" t="s">
        <v>208</v>
      </c>
      <c r="BD1978" s="15"/>
      <c r="BE1978" s="15"/>
      <c r="BF1978" s="15"/>
      <c r="BG1978" s="15"/>
      <c r="BH1978" s="15"/>
      <c r="BI1978" s="15"/>
      <c r="BJ1978" s="15"/>
      <c r="BK1978" s="15"/>
      <c r="BL1978" s="15"/>
      <c r="BM1978" s="15"/>
      <c r="BN1978" s="15"/>
      <c r="BO1978" s="15"/>
      <c r="BP1978" s="15"/>
      <c r="BQ1978" s="15"/>
      <c r="BR1978" s="15"/>
      <c r="BS1978" s="15"/>
      <c r="BT1978" s="15"/>
      <c r="BU1978" s="15"/>
      <c r="BV1978" s="15"/>
      <c r="BW1978" s="15"/>
      <c r="BX1978" s="15"/>
      <c r="BY1978" s="15"/>
      <c r="BZ1978" s="15"/>
      <c r="CA1978" s="15"/>
      <c r="CB1978" s="15"/>
      <c r="CC1978" s="15"/>
      <c r="CD1978" s="15"/>
      <c r="CE1978" s="15"/>
      <c r="CF1978" s="15"/>
      <c r="CG1978" s="15"/>
      <c r="CH1978" s="15"/>
      <c r="CI1978" s="15"/>
      <c r="CJ1978" s="15"/>
      <c r="CK1978" s="15"/>
      <c r="CL1978" s="15"/>
      <c r="CM1978" s="15"/>
      <c r="CN1978" s="15"/>
      <c r="CO1978" s="15"/>
      <c r="CP1978" s="15"/>
      <c r="CQ1978" s="15"/>
    </row>
    <row r="1979" spans="41:95" s="2" customFormat="1" x14ac:dyDescent="0.25">
      <c r="BC1979" s="14" t="s">
        <v>209</v>
      </c>
      <c r="BD1979" s="15"/>
      <c r="BE1979" s="15"/>
      <c r="BF1979" s="15"/>
      <c r="BG1979" s="15"/>
      <c r="BH1979" s="15"/>
      <c r="BI1979" s="15"/>
      <c r="BJ1979" s="15"/>
      <c r="BK1979" s="15"/>
      <c r="BL1979" s="15"/>
      <c r="BM1979" s="15"/>
      <c r="BN1979" s="15"/>
      <c r="BO1979" s="15"/>
      <c r="BP1979" s="15"/>
      <c r="BQ1979" s="15"/>
      <c r="BR1979" s="15"/>
      <c r="BS1979" s="15"/>
      <c r="BT1979" s="15"/>
      <c r="BU1979" s="15"/>
      <c r="BV1979" s="15"/>
      <c r="BW1979" s="15"/>
      <c r="BX1979" s="15"/>
      <c r="BY1979" s="15"/>
      <c r="BZ1979" s="15"/>
      <c r="CA1979" s="15"/>
      <c r="CB1979" s="15"/>
      <c r="CC1979" s="15"/>
      <c r="CD1979" s="15"/>
      <c r="CE1979" s="15"/>
      <c r="CF1979" s="15"/>
      <c r="CG1979" s="15"/>
      <c r="CH1979" s="15"/>
      <c r="CI1979" s="15"/>
      <c r="CJ1979" s="15"/>
      <c r="CK1979" s="15"/>
      <c r="CL1979" s="15"/>
      <c r="CM1979" s="15"/>
      <c r="CN1979" s="15"/>
      <c r="CO1979" s="15"/>
      <c r="CP1979" s="15"/>
      <c r="CQ1979" s="15"/>
    </row>
    <row r="1980" spans="41:95" s="2" customFormat="1" x14ac:dyDescent="0.25">
      <c r="BC1980" s="14" t="s">
        <v>201</v>
      </c>
      <c r="BD1980" s="15"/>
      <c r="BE1980" s="15"/>
      <c r="BF1980" s="15"/>
      <c r="BG1980" s="15"/>
      <c r="BH1980" s="15"/>
      <c r="BI1980" s="15"/>
      <c r="BJ1980" s="15"/>
      <c r="BK1980" s="15"/>
      <c r="BL1980" s="15"/>
      <c r="BM1980" s="15"/>
      <c r="BN1980" s="15"/>
      <c r="BO1980" s="15"/>
      <c r="BP1980" s="15"/>
      <c r="BQ1980" s="15"/>
      <c r="BR1980" s="15"/>
      <c r="BS1980" s="15"/>
      <c r="BT1980" s="15"/>
      <c r="BU1980" s="15"/>
      <c r="BV1980" s="15"/>
      <c r="BW1980" s="15"/>
      <c r="BX1980" s="15"/>
      <c r="BY1980" s="15"/>
      <c r="BZ1980" s="15"/>
      <c r="CA1980" s="15"/>
      <c r="CB1980" s="15"/>
      <c r="CC1980" s="15"/>
      <c r="CD1980" s="15"/>
      <c r="CE1980" s="15"/>
      <c r="CF1980" s="15"/>
      <c r="CG1980" s="15"/>
      <c r="CH1980" s="15"/>
      <c r="CI1980" s="15"/>
      <c r="CJ1980" s="15"/>
      <c r="CK1980" s="15"/>
      <c r="CL1980" s="15"/>
      <c r="CM1980" s="15"/>
      <c r="CN1980" s="15"/>
      <c r="CO1980" s="15"/>
      <c r="CP1980" s="15"/>
      <c r="CQ1980" s="15"/>
    </row>
    <row r="1981" spans="41:95" s="2" customFormat="1" x14ac:dyDescent="0.25">
      <c r="BC1981" s="14" t="s">
        <v>236</v>
      </c>
      <c r="BD1981" s="15"/>
      <c r="BE1981" s="15"/>
      <c r="BF1981" s="15"/>
      <c r="BG1981" s="15"/>
      <c r="BH1981" s="15"/>
      <c r="BI1981" s="15"/>
      <c r="BJ1981" s="15"/>
      <c r="BK1981" s="15"/>
      <c r="BL1981" s="15"/>
      <c r="BM1981" s="15"/>
      <c r="BN1981" s="15"/>
      <c r="BO1981" s="15"/>
      <c r="BP1981" s="15"/>
      <c r="BQ1981" s="15"/>
      <c r="BR1981" s="15"/>
      <c r="BS1981" s="15"/>
      <c r="BT1981" s="15"/>
      <c r="BU1981" s="15"/>
      <c r="BV1981" s="15"/>
      <c r="BW1981" s="15"/>
      <c r="BX1981" s="15"/>
      <c r="BY1981" s="15"/>
      <c r="BZ1981" s="15"/>
      <c r="CA1981" s="15"/>
      <c r="CB1981" s="15"/>
      <c r="CC1981" s="15"/>
      <c r="CD1981" s="15"/>
      <c r="CE1981" s="15"/>
      <c r="CF1981" s="15"/>
      <c r="CG1981" s="15"/>
      <c r="CH1981" s="15"/>
      <c r="CI1981" s="15"/>
      <c r="CJ1981" s="15"/>
      <c r="CK1981" s="15"/>
      <c r="CL1981" s="15"/>
      <c r="CM1981" s="15"/>
      <c r="CN1981" s="15"/>
      <c r="CO1981" s="15"/>
      <c r="CP1981" s="15"/>
      <c r="CQ1981" s="15"/>
    </row>
    <row r="1982" spans="41:95" s="2" customFormat="1" x14ac:dyDescent="0.25">
      <c r="BC1982" s="14" t="s">
        <v>211</v>
      </c>
      <c r="BD1982" s="15"/>
      <c r="BE1982" s="15"/>
      <c r="BF1982" s="15"/>
      <c r="BG1982" s="15"/>
      <c r="BH1982" s="15"/>
      <c r="BI1982" s="15"/>
      <c r="BJ1982" s="15"/>
      <c r="BK1982" s="15"/>
      <c r="BL1982" s="15"/>
      <c r="BM1982" s="15"/>
      <c r="BN1982" s="15"/>
      <c r="BO1982" s="15"/>
      <c r="BP1982" s="15"/>
      <c r="BQ1982" s="15"/>
      <c r="BR1982" s="15"/>
      <c r="BS1982" s="15"/>
      <c r="BT1982" s="15"/>
      <c r="BU1982" s="15"/>
      <c r="BV1982" s="15"/>
      <c r="BW1982" s="15"/>
      <c r="BX1982" s="15"/>
      <c r="BY1982" s="15"/>
      <c r="BZ1982" s="15"/>
      <c r="CA1982" s="15"/>
      <c r="CB1982" s="15"/>
      <c r="CC1982" s="15"/>
      <c r="CD1982" s="15"/>
      <c r="CE1982" s="15"/>
      <c r="CF1982" s="15"/>
      <c r="CG1982" s="15"/>
      <c r="CH1982" s="15"/>
      <c r="CI1982" s="15"/>
      <c r="CJ1982" s="15"/>
      <c r="CK1982" s="15"/>
      <c r="CL1982" s="15"/>
      <c r="CM1982" s="15"/>
      <c r="CN1982" s="15"/>
      <c r="CO1982" s="15"/>
      <c r="CP1982" s="15"/>
      <c r="CQ1982" s="15"/>
    </row>
    <row r="1983" spans="41:95" s="2" customFormat="1" x14ac:dyDescent="0.25">
      <c r="BC1983" s="14" t="s">
        <v>237</v>
      </c>
      <c r="BD1983" s="15"/>
      <c r="BE1983" s="15"/>
      <c r="BF1983" s="15"/>
      <c r="BG1983" s="15"/>
      <c r="BH1983" s="15"/>
      <c r="BI1983" s="15"/>
      <c r="BJ1983" s="15"/>
      <c r="BK1983" s="15"/>
      <c r="BL1983" s="15"/>
      <c r="BM1983" s="15"/>
      <c r="BN1983" s="15"/>
      <c r="BO1983" s="15"/>
      <c r="BP1983" s="15"/>
      <c r="BQ1983" s="15"/>
      <c r="BR1983" s="15"/>
      <c r="BS1983" s="15"/>
      <c r="BT1983" s="15"/>
      <c r="BU1983" s="15"/>
      <c r="BV1983" s="15"/>
      <c r="BW1983" s="15"/>
      <c r="BX1983" s="15"/>
      <c r="BY1983" s="15"/>
      <c r="BZ1983" s="15"/>
      <c r="CA1983" s="15"/>
      <c r="CB1983" s="15"/>
      <c r="CC1983" s="15"/>
      <c r="CD1983" s="15"/>
      <c r="CE1983" s="15"/>
      <c r="CF1983" s="15"/>
      <c r="CG1983" s="15"/>
      <c r="CH1983" s="15"/>
      <c r="CI1983" s="15"/>
      <c r="CJ1983" s="15"/>
      <c r="CK1983" s="15"/>
      <c r="CL1983" s="15"/>
      <c r="CM1983" s="15"/>
      <c r="CN1983" s="15"/>
      <c r="CO1983" s="15"/>
      <c r="CP1983" s="15"/>
      <c r="CQ1983" s="15"/>
    </row>
    <row r="1984" spans="41:95" s="2" customFormat="1" x14ac:dyDescent="0.25">
      <c r="BC1984" s="14" t="s">
        <v>238</v>
      </c>
      <c r="BD1984" s="15"/>
      <c r="BE1984" s="15"/>
      <c r="BF1984" s="15"/>
      <c r="BG1984" s="15"/>
      <c r="BH1984" s="15"/>
      <c r="BI1984" s="15"/>
      <c r="BJ1984" s="15"/>
      <c r="BK1984" s="15"/>
      <c r="BL1984" s="15"/>
      <c r="BM1984" s="15"/>
      <c r="BN1984" s="15"/>
      <c r="BO1984" s="15"/>
      <c r="BP1984" s="15"/>
      <c r="BQ1984" s="15"/>
      <c r="BR1984" s="15"/>
      <c r="BS1984" s="15"/>
      <c r="BT1984" s="15"/>
      <c r="BU1984" s="15"/>
      <c r="BV1984" s="15"/>
      <c r="BW1984" s="15"/>
      <c r="BX1984" s="15"/>
      <c r="BY1984" s="15"/>
      <c r="BZ1984" s="15"/>
      <c r="CA1984" s="15"/>
      <c r="CB1984" s="15"/>
      <c r="CC1984" s="15"/>
      <c r="CD1984" s="15"/>
      <c r="CE1984" s="15"/>
      <c r="CF1984" s="15"/>
      <c r="CG1984" s="15"/>
      <c r="CH1984" s="15"/>
      <c r="CI1984" s="15"/>
      <c r="CJ1984" s="15"/>
      <c r="CK1984" s="15"/>
      <c r="CL1984" s="15"/>
      <c r="CM1984" s="15"/>
      <c r="CN1984" s="15"/>
      <c r="CO1984" s="15"/>
      <c r="CP1984" s="15"/>
      <c r="CQ1984" s="15"/>
    </row>
    <row r="1985" spans="55:95" s="2" customFormat="1" x14ac:dyDescent="0.25">
      <c r="BC1985" s="14" t="s">
        <v>239</v>
      </c>
      <c r="BD1985" s="15"/>
      <c r="BE1985" s="15"/>
      <c r="BF1985" s="15"/>
      <c r="BG1985" s="15"/>
      <c r="BH1985" s="15"/>
      <c r="BI1985" s="15"/>
      <c r="BJ1985" s="15"/>
      <c r="BK1985" s="15"/>
      <c r="BL1985" s="15"/>
      <c r="BM1985" s="15"/>
      <c r="BN1985" s="15"/>
      <c r="BO1985" s="15"/>
      <c r="BP1985" s="15"/>
      <c r="BQ1985" s="15"/>
      <c r="BR1985" s="15"/>
      <c r="BS1985" s="15"/>
      <c r="BT1985" s="15"/>
      <c r="BU1985" s="15"/>
      <c r="BV1985" s="15"/>
      <c r="BW1985" s="15"/>
      <c r="BX1985" s="15"/>
      <c r="BY1985" s="15"/>
      <c r="BZ1985" s="15"/>
      <c r="CA1985" s="15"/>
      <c r="CB1985" s="15"/>
      <c r="CC1985" s="15"/>
      <c r="CD1985" s="15"/>
      <c r="CE1985" s="15"/>
      <c r="CF1985" s="15"/>
      <c r="CG1985" s="15"/>
      <c r="CH1985" s="15"/>
      <c r="CI1985" s="15"/>
      <c r="CJ1985" s="15"/>
      <c r="CK1985" s="15"/>
      <c r="CL1985" s="15"/>
      <c r="CM1985" s="15"/>
      <c r="CN1985" s="15"/>
      <c r="CO1985" s="15"/>
      <c r="CP1985" s="15"/>
      <c r="CQ1985" s="15"/>
    </row>
    <row r="1986" spans="55:95" s="2" customFormat="1" x14ac:dyDescent="0.25">
      <c r="BC1986" s="14" t="s">
        <v>240</v>
      </c>
      <c r="BD1986" s="15"/>
      <c r="BE1986" s="15"/>
      <c r="BF1986" s="15"/>
      <c r="BG1986" s="15"/>
      <c r="BH1986" s="15"/>
      <c r="BI1986" s="15"/>
      <c r="BJ1986" s="15"/>
      <c r="BK1986" s="15"/>
      <c r="BL1986" s="15"/>
      <c r="BM1986" s="15"/>
      <c r="BN1986" s="15"/>
      <c r="BO1986" s="15"/>
      <c r="BP1986" s="15"/>
      <c r="BQ1986" s="15"/>
      <c r="BR1986" s="15"/>
      <c r="BS1986" s="15"/>
      <c r="BT1986" s="15"/>
      <c r="BU1986" s="15"/>
      <c r="BV1986" s="15"/>
      <c r="BW1986" s="15"/>
      <c r="BX1986" s="15"/>
      <c r="BY1986" s="15"/>
      <c r="BZ1986" s="15"/>
      <c r="CA1986" s="15"/>
      <c r="CB1986" s="15"/>
      <c r="CC1986" s="15"/>
      <c r="CD1986" s="15"/>
      <c r="CE1986" s="15"/>
      <c r="CF1986" s="15"/>
      <c r="CG1986" s="15"/>
      <c r="CH1986" s="15"/>
      <c r="CI1986" s="15"/>
      <c r="CJ1986" s="15"/>
      <c r="CK1986" s="15"/>
      <c r="CL1986" s="15"/>
      <c r="CM1986" s="15"/>
      <c r="CN1986" s="15"/>
      <c r="CO1986" s="15"/>
      <c r="CP1986" s="15"/>
      <c r="CQ1986" s="15"/>
    </row>
    <row r="1987" spans="55:95" s="2" customFormat="1" x14ac:dyDescent="0.25">
      <c r="BC1987" s="14" t="s">
        <v>216</v>
      </c>
      <c r="BD1987" s="15"/>
      <c r="BE1987" s="15"/>
      <c r="BF1987" s="15"/>
      <c r="BG1987" s="15"/>
      <c r="BH1987" s="15"/>
      <c r="BI1987" s="15"/>
      <c r="BJ1987" s="15"/>
      <c r="BK1987" s="15"/>
      <c r="BL1987" s="15"/>
      <c r="BM1987" s="15"/>
      <c r="BN1987" s="15"/>
      <c r="BO1987" s="15"/>
      <c r="BP1987" s="15"/>
      <c r="BQ1987" s="15"/>
      <c r="BR1987" s="15"/>
      <c r="BS1987" s="15"/>
      <c r="BT1987" s="15"/>
      <c r="BU1987" s="15"/>
      <c r="BV1987" s="15"/>
      <c r="BW1987" s="15"/>
      <c r="BX1987" s="15"/>
      <c r="BY1987" s="15"/>
      <c r="BZ1987" s="15"/>
      <c r="CA1987" s="15"/>
      <c r="CB1987" s="15"/>
      <c r="CC1987" s="15"/>
      <c r="CD1987" s="15"/>
      <c r="CE1987" s="15"/>
      <c r="CF1987" s="15"/>
      <c r="CG1987" s="15"/>
      <c r="CH1987" s="15"/>
      <c r="CI1987" s="15"/>
      <c r="CJ1987" s="15"/>
      <c r="CK1987" s="15"/>
      <c r="CL1987" s="15"/>
      <c r="CM1987" s="15"/>
      <c r="CN1987" s="15"/>
      <c r="CO1987" s="15"/>
      <c r="CP1987" s="15"/>
      <c r="CQ1987" s="15"/>
    </row>
    <row r="1988" spans="55:95" s="2" customFormat="1" x14ac:dyDescent="0.25">
      <c r="BC1988" s="14"/>
      <c r="BD1988" s="15"/>
      <c r="BE1988" s="15"/>
      <c r="BF1988" s="15"/>
      <c r="BG1988" s="15"/>
      <c r="BH1988" s="15"/>
      <c r="BI1988" s="15"/>
      <c r="BJ1988" s="15"/>
      <c r="BK1988" s="15"/>
      <c r="BL1988" s="15"/>
      <c r="BM1988" s="15"/>
      <c r="BN1988" s="15"/>
      <c r="BO1988" s="15"/>
      <c r="BP1988" s="15"/>
      <c r="BQ1988" s="15"/>
      <c r="BR1988" s="15"/>
      <c r="BS1988" s="15"/>
      <c r="BT1988" s="15"/>
      <c r="BU1988" s="15"/>
      <c r="BV1988" s="15"/>
      <c r="BW1988" s="15"/>
      <c r="BX1988" s="15"/>
      <c r="BY1988" s="15"/>
      <c r="BZ1988" s="15"/>
      <c r="CA1988" s="15"/>
      <c r="CB1988" s="15"/>
      <c r="CC1988" s="15"/>
      <c r="CD1988" s="15"/>
      <c r="CE1988" s="15"/>
      <c r="CF1988" s="15"/>
      <c r="CG1988" s="15"/>
      <c r="CH1988" s="15"/>
      <c r="CI1988" s="15"/>
      <c r="CJ1988" s="15"/>
      <c r="CK1988" s="15"/>
      <c r="CL1988" s="15"/>
      <c r="CM1988" s="15"/>
      <c r="CN1988" s="15"/>
      <c r="CO1988" s="15"/>
      <c r="CP1988" s="15"/>
      <c r="CQ1988" s="15"/>
    </row>
    <row r="1989" spans="55:95" s="2" customFormat="1" x14ac:dyDescent="0.25">
      <c r="BC1989" s="14" t="s">
        <v>197</v>
      </c>
      <c r="BD1989" s="15"/>
      <c r="BE1989" s="15"/>
      <c r="BF1989" s="15"/>
      <c r="BG1989" s="15"/>
      <c r="BH1989" s="15"/>
      <c r="BI1989" s="15"/>
      <c r="BJ1989" s="15"/>
      <c r="BK1989" s="15"/>
      <c r="BL1989" s="15"/>
      <c r="BM1989" s="15"/>
      <c r="BN1989" s="15"/>
      <c r="BO1989" s="15"/>
      <c r="BP1989" s="15"/>
      <c r="BQ1989" s="15"/>
      <c r="BR1989" s="15"/>
      <c r="BS1989" s="15"/>
      <c r="BT1989" s="15"/>
      <c r="BU1989" s="15"/>
      <c r="BV1989" s="15"/>
      <c r="BW1989" s="15"/>
      <c r="BX1989" s="15"/>
      <c r="BY1989" s="15"/>
      <c r="BZ1989" s="15"/>
      <c r="CA1989" s="15"/>
      <c r="CB1989" s="15"/>
      <c r="CC1989" s="15"/>
      <c r="CD1989" s="15"/>
      <c r="CE1989" s="15"/>
      <c r="CF1989" s="15"/>
      <c r="CG1989" s="15"/>
      <c r="CH1989" s="15"/>
      <c r="CI1989" s="15"/>
      <c r="CJ1989" s="15"/>
      <c r="CK1989" s="15"/>
      <c r="CL1989" s="15"/>
      <c r="CM1989" s="15"/>
      <c r="CN1989" s="15"/>
      <c r="CO1989" s="15"/>
      <c r="CP1989" s="15"/>
      <c r="CQ1989" s="15"/>
    </row>
    <row r="1990" spans="55:95" s="2" customFormat="1" x14ac:dyDescent="0.25">
      <c r="BC1990" s="14" t="s">
        <v>198</v>
      </c>
      <c r="BD1990" s="15"/>
      <c r="BE1990" s="15"/>
      <c r="BF1990" s="15"/>
      <c r="BG1990" s="15"/>
      <c r="BH1990" s="15"/>
      <c r="BI1990" s="15"/>
      <c r="BJ1990" s="15"/>
      <c r="BK1990" s="15"/>
      <c r="BL1990" s="15"/>
      <c r="BM1990" s="15"/>
      <c r="BN1990" s="15"/>
      <c r="BO1990" s="15"/>
      <c r="BP1990" s="15"/>
      <c r="BQ1990" s="15"/>
      <c r="BR1990" s="15"/>
      <c r="BS1990" s="15"/>
      <c r="BT1990" s="15"/>
      <c r="BU1990" s="15"/>
      <c r="BV1990" s="15"/>
      <c r="BW1990" s="15"/>
      <c r="BX1990" s="15"/>
      <c r="BY1990" s="15"/>
      <c r="BZ1990" s="15"/>
      <c r="CA1990" s="15"/>
      <c r="CB1990" s="15"/>
      <c r="CC1990" s="15"/>
      <c r="CD1990" s="15"/>
      <c r="CE1990" s="15"/>
      <c r="CF1990" s="15"/>
      <c r="CG1990" s="15"/>
      <c r="CH1990" s="15"/>
      <c r="CI1990" s="15"/>
      <c r="CJ1990" s="15"/>
      <c r="CK1990" s="15"/>
      <c r="CL1990" s="15"/>
      <c r="CM1990" s="15"/>
      <c r="CN1990" s="15"/>
      <c r="CO1990" s="15"/>
      <c r="CP1990" s="15"/>
      <c r="CQ1990" s="15"/>
    </row>
    <row r="1991" spans="55:95" s="2" customFormat="1" x14ac:dyDescent="0.25">
      <c r="BC1991" s="14" t="s">
        <v>233</v>
      </c>
      <c r="BD1991" s="15"/>
      <c r="BE1991" s="15"/>
      <c r="BF1991" s="15"/>
      <c r="BG1991" s="15"/>
      <c r="BH1991" s="15"/>
      <c r="BI1991" s="15"/>
      <c r="BJ1991" s="15"/>
      <c r="BK1991" s="15"/>
      <c r="BL1991" s="15"/>
      <c r="BM1991" s="15"/>
      <c r="BN1991" s="15"/>
      <c r="BO1991" s="15"/>
      <c r="BP1991" s="15"/>
      <c r="BQ1991" s="15"/>
      <c r="BR1991" s="15"/>
      <c r="BS1991" s="15"/>
      <c r="BT1991" s="15"/>
      <c r="BU1991" s="15"/>
      <c r="BV1991" s="15"/>
      <c r="BW1991" s="15"/>
      <c r="BX1991" s="15"/>
      <c r="BY1991" s="15"/>
      <c r="BZ1991" s="15"/>
      <c r="CA1991" s="15"/>
      <c r="CB1991" s="15"/>
      <c r="CC1991" s="15"/>
      <c r="CD1991" s="15"/>
      <c r="CE1991" s="15"/>
      <c r="CF1991" s="15"/>
      <c r="CG1991" s="15"/>
      <c r="CH1991" s="15"/>
      <c r="CI1991" s="15"/>
      <c r="CJ1991" s="15"/>
      <c r="CK1991" s="15"/>
      <c r="CL1991" s="15"/>
      <c r="CM1991" s="15"/>
      <c r="CN1991" s="15"/>
      <c r="CO1991" s="15"/>
      <c r="CP1991" s="15"/>
      <c r="CQ1991" s="15"/>
    </row>
    <row r="1992" spans="55:95" s="2" customFormat="1" x14ac:dyDescent="0.25">
      <c r="BC1992" s="14"/>
      <c r="BD1992" s="15"/>
      <c r="BE1992" s="15"/>
      <c r="BF1992" s="15"/>
      <c r="BG1992" s="15"/>
      <c r="BH1992" s="15"/>
      <c r="BI1992" s="15"/>
      <c r="BJ1992" s="15"/>
      <c r="BK1992" s="15"/>
      <c r="BL1992" s="15"/>
      <c r="BM1992" s="15"/>
      <c r="BN1992" s="15"/>
      <c r="BO1992" s="15"/>
      <c r="BP1992" s="15"/>
      <c r="BQ1992" s="15"/>
      <c r="BR1992" s="15"/>
      <c r="BS1992" s="15"/>
      <c r="BT1992" s="15"/>
      <c r="BU1992" s="15"/>
      <c r="BV1992" s="15"/>
      <c r="BW1992" s="15"/>
      <c r="BX1992" s="15"/>
      <c r="BY1992" s="15"/>
      <c r="BZ1992" s="15"/>
      <c r="CA1992" s="15"/>
      <c r="CB1992" s="15"/>
      <c r="CC1992" s="15"/>
      <c r="CD1992" s="15"/>
      <c r="CE1992" s="15"/>
      <c r="CF1992" s="15"/>
      <c r="CG1992" s="15"/>
      <c r="CH1992" s="15"/>
      <c r="CI1992" s="15"/>
      <c r="CJ1992" s="15"/>
      <c r="CK1992" s="15"/>
      <c r="CL1992" s="15"/>
      <c r="CM1992" s="15"/>
      <c r="CN1992" s="15"/>
      <c r="CO1992" s="15"/>
      <c r="CP1992" s="15"/>
      <c r="CQ1992" s="15"/>
    </row>
    <row r="1993" spans="55:95" s="2" customFormat="1" x14ac:dyDescent="0.25">
      <c r="BC1993" s="14" t="s">
        <v>131</v>
      </c>
      <c r="BD1993" s="15"/>
      <c r="BE1993" s="15"/>
      <c r="BF1993" s="15"/>
      <c r="BG1993" s="15"/>
      <c r="BH1993" s="15"/>
      <c r="BI1993" s="15"/>
      <c r="BJ1993" s="15"/>
      <c r="BK1993" s="15"/>
      <c r="BL1993" s="15"/>
      <c r="BM1993" s="15"/>
      <c r="BN1993" s="15"/>
      <c r="BO1993" s="15"/>
      <c r="BP1993" s="15"/>
      <c r="BQ1993" s="15"/>
      <c r="BR1993" s="15"/>
      <c r="BS1993" s="15"/>
      <c r="BT1993" s="15"/>
      <c r="BU1993" s="15"/>
      <c r="BV1993" s="15"/>
      <c r="BW1993" s="15"/>
      <c r="BX1993" s="15"/>
      <c r="BY1993" s="15"/>
      <c r="BZ1993" s="15"/>
      <c r="CA1993" s="15"/>
      <c r="CB1993" s="15"/>
      <c r="CC1993" s="15"/>
      <c r="CD1993" s="15"/>
      <c r="CE1993" s="15"/>
      <c r="CF1993" s="15"/>
      <c r="CG1993" s="15"/>
      <c r="CH1993" s="15"/>
      <c r="CI1993" s="15"/>
      <c r="CJ1993" s="15"/>
      <c r="CK1993" s="15"/>
      <c r="CL1993" s="15"/>
      <c r="CM1993" s="15"/>
      <c r="CN1993" s="15"/>
      <c r="CO1993" s="15"/>
      <c r="CP1993" s="15"/>
      <c r="CQ1993" s="15"/>
    </row>
    <row r="1994" spans="55:95" s="2" customFormat="1" x14ac:dyDescent="0.25">
      <c r="BC1994" s="14" t="s">
        <v>217</v>
      </c>
      <c r="BD1994" s="15"/>
      <c r="BE1994" s="15"/>
      <c r="BF1994" s="15"/>
      <c r="BG1994" s="15"/>
      <c r="BH1994" s="15"/>
      <c r="BI1994" s="15"/>
      <c r="BJ1994" s="15"/>
      <c r="BK1994" s="15"/>
      <c r="BL1994" s="15"/>
      <c r="BM1994" s="15"/>
      <c r="BN1994" s="15"/>
      <c r="BO1994" s="15"/>
      <c r="BP1994" s="15"/>
      <c r="BQ1994" s="15"/>
      <c r="BR1994" s="15"/>
      <c r="BS1994" s="15"/>
      <c r="BT1994" s="15"/>
      <c r="BU1994" s="15"/>
      <c r="BV1994" s="15"/>
      <c r="BW1994" s="15"/>
      <c r="BX1994" s="15"/>
      <c r="BY1994" s="15"/>
      <c r="BZ1994" s="15"/>
      <c r="CA1994" s="15"/>
      <c r="CB1994" s="15"/>
      <c r="CC1994" s="15"/>
      <c r="CD1994" s="15"/>
      <c r="CE1994" s="15"/>
      <c r="CF1994" s="15"/>
      <c r="CG1994" s="15"/>
      <c r="CH1994" s="15"/>
      <c r="CI1994" s="15"/>
      <c r="CJ1994" s="15"/>
      <c r="CK1994" s="15"/>
      <c r="CL1994" s="15"/>
      <c r="CM1994" s="15"/>
      <c r="CN1994" s="15"/>
      <c r="CO1994" s="15"/>
      <c r="CP1994" s="15"/>
      <c r="CQ1994" s="15"/>
    </row>
    <row r="1995" spans="55:95" s="2" customFormat="1" x14ac:dyDescent="0.25">
      <c r="BC1995" s="14" t="s">
        <v>115</v>
      </c>
      <c r="BD1995" s="15"/>
      <c r="BE1995" s="15"/>
      <c r="BF1995" s="15"/>
      <c r="BG1995" s="15"/>
      <c r="BH1995" s="15"/>
      <c r="BI1995" s="15"/>
      <c r="BJ1995" s="15"/>
      <c r="BK1995" s="15"/>
      <c r="BL1995" s="15"/>
      <c r="BM1995" s="15"/>
      <c r="BN1995" s="15"/>
      <c r="BO1995" s="15"/>
      <c r="BP1995" s="15"/>
      <c r="BQ1995" s="15"/>
      <c r="BR1995" s="15"/>
      <c r="BS1995" s="15"/>
      <c r="BT1995" s="15"/>
      <c r="BU1995" s="15"/>
      <c r="BV1995" s="15"/>
      <c r="BW1995" s="15"/>
      <c r="BX1995" s="15"/>
      <c r="BY1995" s="15"/>
      <c r="BZ1995" s="15"/>
      <c r="CA1995" s="15"/>
      <c r="CB1995" s="15"/>
      <c r="CC1995" s="15"/>
      <c r="CD1995" s="15"/>
      <c r="CE1995" s="15"/>
      <c r="CF1995" s="15"/>
      <c r="CG1995" s="15"/>
      <c r="CH1995" s="15"/>
      <c r="CI1995" s="15"/>
      <c r="CJ1995" s="15"/>
      <c r="CK1995" s="15"/>
      <c r="CL1995" s="15"/>
      <c r="CM1995" s="15"/>
      <c r="CN1995" s="15"/>
      <c r="CO1995" s="15"/>
      <c r="CP1995" s="15"/>
      <c r="CQ1995" s="15"/>
    </row>
    <row r="1996" spans="55:95" s="2" customFormat="1" x14ac:dyDescent="0.25"/>
    <row r="1997" spans="55:95" s="2" customFormat="1" x14ac:dyDescent="0.25"/>
    <row r="1998" spans="55:95" s="2" customFormat="1" x14ac:dyDescent="0.25"/>
    <row r="1999" spans="55:95" s="2" customFormat="1" x14ac:dyDescent="0.25"/>
    <row r="2000" spans="55:95" s="2" customFormat="1" x14ac:dyDescent="0.25"/>
    <row r="2001" spans="2:34" s="2" customFormat="1" x14ac:dyDescent="0.25"/>
    <row r="2002" spans="2:34" s="2" customFormat="1" x14ac:dyDescent="0.25">
      <c r="B2002" s="1" t="s">
        <v>241</v>
      </c>
    </row>
    <row r="2003" spans="2:34" s="2" customFormat="1" x14ac:dyDescent="0.25"/>
    <row r="2004" spans="2:34" s="2" customFormat="1" x14ac:dyDescent="0.25">
      <c r="C2004" s="3">
        <v>0</v>
      </c>
      <c r="E2004" s="2" t="s">
        <v>242</v>
      </c>
    </row>
    <row r="2005" spans="2:34" s="2" customFormat="1" x14ac:dyDescent="0.25"/>
    <row r="2006" spans="2:34" s="2" customFormat="1" x14ac:dyDescent="0.25">
      <c r="E2006" s="2" t="s">
        <v>243</v>
      </c>
      <c r="T2006" s="2" t="s">
        <v>29</v>
      </c>
    </row>
    <row r="2007" spans="2:34" s="2" customFormat="1" x14ac:dyDescent="0.25">
      <c r="E2007" s="1" t="s">
        <v>244</v>
      </c>
      <c r="O2007" s="2" t="s">
        <v>245</v>
      </c>
      <c r="T2007" s="18" t="s">
        <v>246</v>
      </c>
    </row>
    <row r="2008" spans="2:34" s="2" customFormat="1" x14ac:dyDescent="0.25">
      <c r="E2008" s="1" t="s">
        <v>247</v>
      </c>
      <c r="O2008" s="2" t="s">
        <v>245</v>
      </c>
      <c r="T2008" s="18" t="s">
        <v>246</v>
      </c>
    </row>
    <row r="2009" spans="2:34" s="2" customFormat="1" x14ac:dyDescent="0.25">
      <c r="E2009" s="1" t="s">
        <v>248</v>
      </c>
      <c r="O2009" s="2" t="s">
        <v>249</v>
      </c>
      <c r="T2009" s="18" t="s">
        <v>246</v>
      </c>
    </row>
    <row r="2010" spans="2:34" s="2" customFormat="1" x14ac:dyDescent="0.25"/>
    <row r="2011" spans="2:34" s="2" customFormat="1" x14ac:dyDescent="0.25">
      <c r="E2011" s="19" t="s">
        <v>118</v>
      </c>
      <c r="F2011" s="15"/>
      <c r="G2011" s="15"/>
      <c r="H2011" s="15"/>
      <c r="I2011" s="15"/>
      <c r="J2011" s="15"/>
      <c r="K2011" s="15"/>
      <c r="L2011" s="15"/>
      <c r="M2011" s="15"/>
      <c r="N2011" s="15"/>
      <c r="O2011" s="15"/>
      <c r="P2011" s="15"/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</row>
    <row r="2012" spans="2:34" s="2" customFormat="1" x14ac:dyDescent="0.25">
      <c r="E2012" s="14" t="s">
        <v>102</v>
      </c>
      <c r="F2012" s="15"/>
      <c r="G2012" s="15"/>
      <c r="H2012" s="15"/>
      <c r="I2012" s="15"/>
      <c r="J2012" s="15"/>
      <c r="K2012" s="15"/>
      <c r="L2012" s="15"/>
      <c r="M2012" s="15"/>
      <c r="N2012" s="15"/>
      <c r="O2012" s="15"/>
      <c r="P2012" s="15"/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</row>
    <row r="2013" spans="2:34" s="2" customFormat="1" x14ac:dyDescent="0.25">
      <c r="E2013" s="14" t="s">
        <v>103</v>
      </c>
      <c r="F2013" s="15"/>
      <c r="G2013" s="15"/>
      <c r="H2013" s="15"/>
      <c r="I2013" s="15"/>
      <c r="J2013" s="15"/>
      <c r="K2013" s="15"/>
      <c r="L2013" s="15"/>
      <c r="M2013" s="15"/>
      <c r="N2013" s="15"/>
      <c r="O2013" s="15"/>
      <c r="P2013" s="15"/>
      <c r="Q2013" s="15"/>
      <c r="R2013" s="15"/>
      <c r="S2013" s="15"/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</row>
    <row r="2014" spans="2:34" s="2" customFormat="1" x14ac:dyDescent="0.25">
      <c r="E2014" s="14" t="s">
        <v>119</v>
      </c>
      <c r="F2014" s="15"/>
      <c r="G2014" s="15"/>
      <c r="H2014" s="15"/>
      <c r="I2014" s="15"/>
      <c r="J2014" s="15"/>
      <c r="K2014" s="15"/>
      <c r="L2014" s="15"/>
      <c r="M2014" s="15"/>
      <c r="N2014" s="15"/>
      <c r="O2014" s="15"/>
      <c r="P2014" s="15"/>
      <c r="Q2014" s="15"/>
      <c r="R2014" s="15"/>
      <c r="S2014" s="15"/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</row>
    <row r="2015" spans="2:34" s="2" customFormat="1" x14ac:dyDescent="0.25">
      <c r="E2015" s="14" t="s">
        <v>120</v>
      </c>
      <c r="F2015" s="15"/>
      <c r="G2015" s="15"/>
      <c r="H2015" s="15"/>
      <c r="I2015" s="15"/>
      <c r="J2015" s="15"/>
      <c r="K2015" s="15"/>
      <c r="L2015" s="15"/>
      <c r="M2015" s="15"/>
      <c r="N2015" s="15"/>
      <c r="O2015" s="15"/>
      <c r="P2015" s="15"/>
      <c r="Q2015" s="15"/>
      <c r="R2015" s="15"/>
      <c r="S2015" s="15"/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</row>
    <row r="2016" spans="2:34" s="2" customFormat="1" x14ac:dyDescent="0.25">
      <c r="E2016" s="14" t="s">
        <v>121</v>
      </c>
      <c r="F2016" s="15"/>
      <c r="G2016" s="15"/>
      <c r="H2016" s="15"/>
      <c r="I2016" s="15"/>
      <c r="J2016" s="15"/>
      <c r="K2016" s="15"/>
      <c r="L2016" s="15"/>
      <c r="M2016" s="15"/>
      <c r="N2016" s="15"/>
      <c r="O2016" s="15"/>
      <c r="P2016" s="15"/>
      <c r="Q2016" s="15"/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</row>
    <row r="2017" spans="5:34" s="2" customFormat="1" x14ac:dyDescent="0.25">
      <c r="E2017" s="14" t="s">
        <v>122</v>
      </c>
      <c r="F2017" s="15"/>
      <c r="G2017" s="15"/>
      <c r="H2017" s="15"/>
      <c r="I2017" s="15"/>
      <c r="J2017" s="15"/>
      <c r="K2017" s="15"/>
      <c r="L2017" s="15"/>
      <c r="M2017" s="15"/>
      <c r="N2017" s="15"/>
      <c r="O2017" s="15"/>
      <c r="P2017" s="15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</row>
    <row r="2018" spans="5:34" s="2" customFormat="1" x14ac:dyDescent="0.25">
      <c r="E2018" s="14" t="s">
        <v>123</v>
      </c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</row>
    <row r="2019" spans="5:34" s="2" customFormat="1" x14ac:dyDescent="0.25">
      <c r="E2019" s="14" t="s">
        <v>124</v>
      </c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</row>
    <row r="2020" spans="5:34" s="2" customFormat="1" x14ac:dyDescent="0.25">
      <c r="E2020" s="14" t="s">
        <v>125</v>
      </c>
      <c r="F2020" s="15"/>
      <c r="G2020" s="15"/>
      <c r="H2020" s="15"/>
      <c r="I2020" s="15"/>
      <c r="J2020" s="15"/>
      <c r="K2020" s="15"/>
      <c r="L2020" s="15"/>
      <c r="M2020" s="15"/>
      <c r="N2020" s="15"/>
      <c r="O2020" s="15"/>
      <c r="P2020" s="15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</row>
    <row r="2021" spans="5:34" s="2" customFormat="1" x14ac:dyDescent="0.25">
      <c r="E2021" s="14" t="s">
        <v>105</v>
      </c>
      <c r="F2021" s="15"/>
      <c r="G2021" s="15"/>
      <c r="H2021" s="15"/>
      <c r="I2021" s="15"/>
      <c r="J2021" s="15"/>
      <c r="K2021" s="15"/>
      <c r="L2021" s="15"/>
      <c r="M2021" s="15"/>
      <c r="N2021" s="15"/>
      <c r="O2021" s="15"/>
      <c r="P2021" s="15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</row>
    <row r="2022" spans="5:34" s="2" customFormat="1" x14ac:dyDescent="0.25">
      <c r="E2022" s="14" t="s">
        <v>184</v>
      </c>
      <c r="F2022" s="15"/>
      <c r="G2022" s="15"/>
      <c r="H2022" s="15"/>
      <c r="I2022" s="15"/>
      <c r="J2022" s="15"/>
      <c r="K2022" s="15"/>
      <c r="L2022" s="15"/>
      <c r="M2022" s="15"/>
      <c r="N2022" s="15"/>
      <c r="O2022" s="15"/>
      <c r="P2022" s="15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</row>
    <row r="2023" spans="5:34" s="2" customFormat="1" x14ac:dyDescent="0.25">
      <c r="E2023" s="14" t="s">
        <v>107</v>
      </c>
      <c r="F2023" s="15"/>
      <c r="G2023" s="15"/>
      <c r="H2023" s="15"/>
      <c r="I2023" s="15"/>
      <c r="J2023" s="15"/>
      <c r="K2023" s="15"/>
      <c r="L2023" s="15"/>
      <c r="M2023" s="15"/>
      <c r="N2023" s="15"/>
      <c r="O2023" s="15"/>
      <c r="P2023" s="15"/>
      <c r="Q2023" s="15"/>
      <c r="R2023" s="15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</row>
    <row r="2024" spans="5:34" s="2" customFormat="1" x14ac:dyDescent="0.25">
      <c r="E2024" s="14" t="s">
        <v>127</v>
      </c>
      <c r="F2024" s="15"/>
      <c r="G2024" s="15"/>
      <c r="H2024" s="15"/>
      <c r="I2024" s="15"/>
      <c r="J2024" s="15"/>
      <c r="K2024" s="15"/>
      <c r="L2024" s="15"/>
      <c r="M2024" s="15"/>
      <c r="N2024" s="15"/>
      <c r="O2024" s="15"/>
      <c r="P2024" s="15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</row>
    <row r="2025" spans="5:34" s="2" customFormat="1" x14ac:dyDescent="0.25">
      <c r="E2025" s="14" t="s">
        <v>107</v>
      </c>
      <c r="F2025" s="15"/>
      <c r="G2025" s="15"/>
      <c r="H2025" s="15"/>
      <c r="I2025" s="15"/>
      <c r="J2025" s="15"/>
      <c r="K2025" s="15"/>
      <c r="L2025" s="15"/>
      <c r="M2025" s="15"/>
      <c r="N2025" s="15"/>
      <c r="O2025" s="15"/>
      <c r="P2025" s="15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</row>
    <row r="2026" spans="5:34" s="2" customFormat="1" x14ac:dyDescent="0.25">
      <c r="E2026" s="14" t="s">
        <v>109</v>
      </c>
      <c r="F2026" s="15"/>
      <c r="G2026" s="15"/>
      <c r="H2026" s="15"/>
      <c r="I2026" s="15"/>
      <c r="J2026" s="15"/>
      <c r="K2026" s="15"/>
      <c r="L2026" s="15"/>
      <c r="M2026" s="15"/>
      <c r="N2026" s="15"/>
      <c r="O2026" s="15"/>
      <c r="P2026" s="15"/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</row>
    <row r="2027" spans="5:34" s="2" customFormat="1" x14ac:dyDescent="0.25">
      <c r="E2027" s="14" t="s">
        <v>110</v>
      </c>
      <c r="F2027" s="15"/>
      <c r="G2027" s="15"/>
      <c r="H2027" s="15"/>
      <c r="I2027" s="15"/>
      <c r="J2027" s="15"/>
      <c r="K2027" s="15"/>
      <c r="L2027" s="15"/>
      <c r="M2027" s="15"/>
      <c r="N2027" s="15"/>
      <c r="O2027" s="15"/>
      <c r="P2027" s="15"/>
      <c r="Q2027" s="15"/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</row>
    <row r="2028" spans="5:34" s="2" customFormat="1" x14ac:dyDescent="0.25">
      <c r="E2028" s="14" t="s">
        <v>185</v>
      </c>
      <c r="F2028" s="15"/>
      <c r="G2028" s="15"/>
      <c r="H2028" s="15"/>
      <c r="I2028" s="15"/>
      <c r="J2028" s="15"/>
      <c r="K2028" s="15"/>
      <c r="L2028" s="15"/>
      <c r="M2028" s="15"/>
      <c r="N2028" s="15"/>
      <c r="O2028" s="15"/>
      <c r="P2028" s="15"/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</row>
    <row r="2029" spans="5:34" s="2" customFormat="1" x14ac:dyDescent="0.25">
      <c r="E2029" s="14" t="s">
        <v>186</v>
      </c>
      <c r="F2029" s="15"/>
      <c r="G2029" s="15"/>
      <c r="H2029" s="15"/>
      <c r="I2029" s="15"/>
      <c r="J2029" s="15"/>
      <c r="K2029" s="15"/>
      <c r="L2029" s="15"/>
      <c r="M2029" s="15"/>
      <c r="N2029" s="15"/>
      <c r="O2029" s="15"/>
      <c r="P2029" s="15"/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</row>
    <row r="2030" spans="5:34" s="2" customFormat="1" x14ac:dyDescent="0.25">
      <c r="E2030" s="14" t="s">
        <v>187</v>
      </c>
      <c r="F2030" s="15"/>
      <c r="G2030" s="15"/>
      <c r="H2030" s="15"/>
      <c r="I2030" s="15"/>
      <c r="J2030" s="15"/>
      <c r="K2030" s="15"/>
      <c r="L2030" s="15"/>
      <c r="M2030" s="15"/>
      <c r="N2030" s="15"/>
      <c r="O2030" s="15"/>
      <c r="P2030" s="15"/>
      <c r="Q2030" s="15"/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</row>
    <row r="2031" spans="5:34" s="2" customFormat="1" x14ac:dyDescent="0.25">
      <c r="E2031" s="14" t="s">
        <v>107</v>
      </c>
      <c r="F2031" s="15"/>
      <c r="G2031" s="15"/>
      <c r="H2031" s="15"/>
      <c r="I2031" s="15"/>
      <c r="J2031" s="15"/>
      <c r="K2031" s="15"/>
      <c r="L2031" s="15"/>
      <c r="M2031" s="15"/>
      <c r="N2031" s="15"/>
      <c r="O2031" s="15"/>
      <c r="P2031" s="15"/>
      <c r="Q2031" s="15"/>
      <c r="R2031" s="15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</row>
    <row r="2032" spans="5:34" s="2" customFormat="1" x14ac:dyDescent="0.25">
      <c r="E2032" s="14" t="s">
        <v>103</v>
      </c>
      <c r="F2032" s="15"/>
      <c r="G2032" s="15"/>
      <c r="H2032" s="15"/>
      <c r="I2032" s="15"/>
      <c r="J2032" s="15"/>
      <c r="K2032" s="15"/>
      <c r="L2032" s="15"/>
      <c r="M2032" s="15"/>
      <c r="N2032" s="15"/>
      <c r="O2032" s="15"/>
      <c r="P2032" s="15"/>
      <c r="Q2032" s="15"/>
      <c r="R2032" s="15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</row>
    <row r="2033" spans="5:34" s="2" customFormat="1" x14ac:dyDescent="0.25">
      <c r="E2033" s="14" t="s">
        <v>119</v>
      </c>
      <c r="F2033" s="15"/>
      <c r="G2033" s="15"/>
      <c r="H2033" s="15"/>
      <c r="I2033" s="15"/>
      <c r="J2033" s="15"/>
      <c r="K2033" s="15"/>
      <c r="L2033" s="15"/>
      <c r="M2033" s="15"/>
      <c r="N2033" s="15"/>
      <c r="O2033" s="15"/>
      <c r="P2033" s="15"/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</row>
    <row r="2034" spans="5:34" s="2" customFormat="1" x14ac:dyDescent="0.25">
      <c r="E2034" s="14" t="s">
        <v>120</v>
      </c>
      <c r="F2034" s="15"/>
      <c r="G2034" s="15"/>
      <c r="H2034" s="15"/>
      <c r="I2034" s="15"/>
      <c r="J2034" s="15"/>
      <c r="K2034" s="15"/>
      <c r="L2034" s="15"/>
      <c r="M2034" s="15"/>
      <c r="N2034" s="15"/>
      <c r="O2034" s="15"/>
      <c r="P2034" s="15"/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</row>
    <row r="2035" spans="5:34" s="2" customFormat="1" x14ac:dyDescent="0.25">
      <c r="E2035" s="14" t="s">
        <v>121</v>
      </c>
      <c r="F2035" s="15"/>
      <c r="G2035" s="15"/>
      <c r="H2035" s="15"/>
      <c r="I2035" s="15"/>
      <c r="J2035" s="15"/>
      <c r="K2035" s="15"/>
      <c r="L2035" s="15"/>
      <c r="M2035" s="15"/>
      <c r="N2035" s="15"/>
      <c r="O2035" s="15"/>
      <c r="P2035" s="15"/>
      <c r="Q2035" s="15"/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</row>
    <row r="2036" spans="5:34" s="2" customFormat="1" x14ac:dyDescent="0.25">
      <c r="E2036" s="14" t="s">
        <v>122</v>
      </c>
      <c r="F2036" s="15"/>
      <c r="G2036" s="15"/>
      <c r="H2036" s="15"/>
      <c r="I2036" s="15"/>
      <c r="J2036" s="15"/>
      <c r="K2036" s="15"/>
      <c r="L2036" s="15"/>
      <c r="M2036" s="15"/>
      <c r="N2036" s="15"/>
      <c r="O2036" s="15"/>
      <c r="P2036" s="15"/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</row>
    <row r="2037" spans="5:34" s="2" customFormat="1" x14ac:dyDescent="0.25">
      <c r="E2037" s="14" t="s">
        <v>123</v>
      </c>
      <c r="F2037" s="15"/>
      <c r="G2037" s="15"/>
      <c r="H2037" s="15"/>
      <c r="I2037" s="15"/>
      <c r="J2037" s="15"/>
      <c r="K2037" s="15"/>
      <c r="L2037" s="15"/>
      <c r="M2037" s="15"/>
      <c r="N2037" s="15"/>
      <c r="O2037" s="15"/>
      <c r="P2037" s="15"/>
      <c r="Q2037" s="15"/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</row>
    <row r="2038" spans="5:34" s="2" customFormat="1" x14ac:dyDescent="0.25">
      <c r="E2038" s="14" t="s">
        <v>124</v>
      </c>
      <c r="F2038" s="15"/>
      <c r="G2038" s="15"/>
      <c r="H2038" s="15"/>
      <c r="I2038" s="15"/>
      <c r="J2038" s="15"/>
      <c r="K2038" s="15"/>
      <c r="L2038" s="15"/>
      <c r="M2038" s="15"/>
      <c r="N2038" s="15"/>
      <c r="O2038" s="15"/>
      <c r="P2038" s="15"/>
      <c r="Q2038" s="15"/>
      <c r="R2038" s="15"/>
      <c r="S2038" s="15"/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</row>
    <row r="2039" spans="5:34" s="2" customFormat="1" x14ac:dyDescent="0.25">
      <c r="E2039" s="14" t="s">
        <v>125</v>
      </c>
      <c r="F2039" s="15"/>
      <c r="G2039" s="15"/>
      <c r="H2039" s="15"/>
      <c r="I2039" s="15"/>
      <c r="J2039" s="15"/>
      <c r="K2039" s="15"/>
      <c r="L2039" s="15"/>
      <c r="M2039" s="15"/>
      <c r="N2039" s="15"/>
      <c r="O2039" s="15"/>
      <c r="P2039" s="15"/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</row>
    <row r="2040" spans="5:34" s="2" customFormat="1" x14ac:dyDescent="0.25">
      <c r="E2040" s="14" t="s">
        <v>105</v>
      </c>
      <c r="F2040" s="15"/>
      <c r="G2040" s="15"/>
      <c r="H2040" s="15"/>
      <c r="I2040" s="15"/>
      <c r="J2040" s="15"/>
      <c r="K2040" s="15"/>
      <c r="L2040" s="15"/>
      <c r="M2040" s="15"/>
      <c r="N2040" s="15"/>
      <c r="O2040" s="15"/>
      <c r="P2040" s="15"/>
      <c r="Q2040" s="15"/>
      <c r="R2040" s="15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</row>
    <row r="2041" spans="5:34" s="2" customFormat="1" x14ac:dyDescent="0.25">
      <c r="E2041" s="14" t="s">
        <v>184</v>
      </c>
      <c r="F2041" s="15"/>
      <c r="G2041" s="15"/>
      <c r="H2041" s="15"/>
      <c r="I2041" s="15"/>
      <c r="J2041" s="15"/>
      <c r="K2041" s="15"/>
      <c r="L2041" s="15"/>
      <c r="M2041" s="15"/>
      <c r="N2041" s="15"/>
      <c r="O2041" s="15"/>
      <c r="P2041" s="15"/>
      <c r="Q2041" s="15"/>
      <c r="R2041" s="15"/>
      <c r="S2041" s="15"/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</row>
    <row r="2042" spans="5:34" s="2" customFormat="1" x14ac:dyDescent="0.25">
      <c r="E2042" s="14" t="s">
        <v>107</v>
      </c>
      <c r="F2042" s="15"/>
      <c r="G2042" s="15"/>
      <c r="H2042" s="15"/>
      <c r="I2042" s="15"/>
      <c r="J2042" s="15"/>
      <c r="K2042" s="15"/>
      <c r="L2042" s="15"/>
      <c r="M2042" s="15"/>
      <c r="N2042" s="15"/>
      <c r="O2042" s="15"/>
      <c r="P2042" s="15"/>
      <c r="Q2042" s="15"/>
      <c r="R2042" s="15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</row>
    <row r="2043" spans="5:34" s="2" customFormat="1" x14ac:dyDescent="0.25">
      <c r="E2043" s="14" t="s">
        <v>131</v>
      </c>
      <c r="F2043" s="15"/>
      <c r="G2043" s="15"/>
      <c r="H2043" s="15"/>
      <c r="I2043" s="15"/>
      <c r="J2043" s="15"/>
      <c r="K2043" s="15"/>
      <c r="L2043" s="15"/>
      <c r="M2043" s="15"/>
      <c r="N2043" s="15"/>
      <c r="O2043" s="15"/>
      <c r="P2043" s="15"/>
      <c r="Q2043" s="15"/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</row>
    <row r="2044" spans="5:34" s="2" customFormat="1" x14ac:dyDescent="0.25">
      <c r="E2044" s="14" t="s">
        <v>132</v>
      </c>
      <c r="F2044" s="15"/>
      <c r="G2044" s="15"/>
      <c r="H2044" s="15"/>
      <c r="I2044" s="15"/>
      <c r="J2044" s="15"/>
      <c r="K2044" s="15"/>
      <c r="L2044" s="15"/>
      <c r="M2044" s="15"/>
      <c r="N2044" s="15"/>
      <c r="O2044" s="15"/>
      <c r="P2044" s="15"/>
      <c r="Q2044" s="15"/>
      <c r="R2044" s="15"/>
      <c r="S2044" s="15"/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</row>
    <row r="2045" spans="5:34" s="2" customFormat="1" x14ac:dyDescent="0.25">
      <c r="E2045" s="14" t="s">
        <v>115</v>
      </c>
      <c r="F2045" s="15"/>
      <c r="G2045" s="15"/>
      <c r="H2045" s="15"/>
      <c r="I2045" s="15"/>
      <c r="J2045" s="15"/>
      <c r="K2045" s="15"/>
      <c r="L2045" s="15"/>
      <c r="M2045" s="15"/>
      <c r="N2045" s="15"/>
      <c r="O2045" s="15"/>
      <c r="P2045" s="15"/>
      <c r="Q2045" s="15"/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</row>
    <row r="2046" spans="5:34" s="2" customFormat="1" x14ac:dyDescent="0.25"/>
    <row r="2047" spans="5:34" s="2" customFormat="1" x14ac:dyDescent="0.25"/>
    <row r="2048" spans="5:34" s="2" customFormat="1" x14ac:dyDescent="0.25"/>
    <row r="2049" spans="2:36" s="2" customFormat="1" x14ac:dyDescent="0.25"/>
    <row r="2050" spans="2:36" s="2" customFormat="1" x14ac:dyDescent="0.25"/>
    <row r="2051" spans="2:36" s="2" customFormat="1" x14ac:dyDescent="0.25">
      <c r="B2051" s="1" t="s">
        <v>250</v>
      </c>
    </row>
    <row r="2052" spans="2:36" s="2" customFormat="1" x14ac:dyDescent="0.25"/>
    <row r="2053" spans="2:36" s="2" customFormat="1" x14ac:dyDescent="0.25">
      <c r="C2053" s="3">
        <v>0</v>
      </c>
    </row>
    <row r="2054" spans="2:36" s="2" customFormat="1" x14ac:dyDescent="0.25"/>
    <row r="2055" spans="2:36" s="2" customFormat="1" x14ac:dyDescent="0.25"/>
    <row r="2056" spans="2:36" s="2" customFormat="1" x14ac:dyDescent="0.25"/>
    <row r="2057" spans="2:36" s="2" customFormat="1" x14ac:dyDescent="0.25"/>
    <row r="2058" spans="2:36" s="2" customFormat="1" x14ac:dyDescent="0.25"/>
    <row r="2059" spans="2:36" s="2" customFormat="1" x14ac:dyDescent="0.25"/>
    <row r="2060" spans="2:36" s="2" customFormat="1" x14ac:dyDescent="0.25"/>
    <row r="2061" spans="2:36" s="2" customFormat="1" x14ac:dyDescent="0.25"/>
    <row r="2062" spans="2:36" s="2" customFormat="1" x14ac:dyDescent="0.25"/>
    <row r="2063" spans="2:36" s="2" customFormat="1" x14ac:dyDescent="0.25">
      <c r="AJ2063" s="1" t="s">
        <v>251</v>
      </c>
    </row>
    <row r="2064" spans="2:36" s="2" customFormat="1" x14ac:dyDescent="0.25"/>
    <row r="2065" spans="5:45" s="2" customFormat="1" x14ac:dyDescent="0.25"/>
    <row r="2066" spans="5:45" s="2" customFormat="1" x14ac:dyDescent="0.25"/>
    <row r="2067" spans="5:45" s="2" customFormat="1" x14ac:dyDescent="0.25"/>
    <row r="2068" spans="5:45" s="2" customFormat="1" x14ac:dyDescent="0.25"/>
    <row r="2069" spans="5:45" s="2" customFormat="1" x14ac:dyDescent="0.25">
      <c r="E2069" s="19" t="s">
        <v>152</v>
      </c>
      <c r="F2069" s="15"/>
      <c r="G2069" s="15"/>
      <c r="H2069" s="15"/>
      <c r="I2069" s="15"/>
      <c r="J2069" s="15"/>
      <c r="K2069" s="15"/>
      <c r="L2069" s="15"/>
      <c r="M2069" s="15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</row>
    <row r="2070" spans="5:45" s="2" customFormat="1" x14ac:dyDescent="0.25">
      <c r="E2070" s="14" t="s">
        <v>102</v>
      </c>
      <c r="F2070" s="15"/>
      <c r="G2070" s="15"/>
      <c r="H2070" s="15"/>
      <c r="I2070" s="15"/>
      <c r="J2070" s="15"/>
      <c r="K2070" s="15"/>
      <c r="L2070" s="15"/>
      <c r="M2070" s="15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</row>
    <row r="2071" spans="5:45" s="2" customFormat="1" x14ac:dyDescent="0.25">
      <c r="E2071" s="14" t="s">
        <v>197</v>
      </c>
      <c r="F2071" s="15"/>
      <c r="G2071" s="15"/>
      <c r="H2071" s="15"/>
      <c r="I2071" s="15"/>
      <c r="J2071" s="15"/>
      <c r="K2071" s="15"/>
      <c r="L2071" s="15"/>
      <c r="M2071" s="15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/>
    </row>
    <row r="2072" spans="5:45" s="2" customFormat="1" x14ac:dyDescent="0.25">
      <c r="E2072" s="14" t="s">
        <v>226</v>
      </c>
      <c r="F2072" s="15"/>
      <c r="G2072" s="15"/>
      <c r="H2072" s="15"/>
      <c r="I2072" s="15"/>
      <c r="J2072" s="15"/>
      <c r="K2072" s="15"/>
      <c r="L2072" s="15"/>
      <c r="M2072" s="15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/>
      <c r="AN2072" s="15"/>
      <c r="AO2072" s="15"/>
      <c r="AP2072" s="15"/>
      <c r="AQ2072" s="15"/>
      <c r="AR2072" s="15"/>
      <c r="AS2072" s="15"/>
    </row>
    <row r="2073" spans="5:45" s="2" customFormat="1" x14ac:dyDescent="0.25">
      <c r="E2073" s="14" t="s">
        <v>252</v>
      </c>
      <c r="F2073" s="15"/>
      <c r="G2073" s="15"/>
      <c r="H2073" s="15"/>
      <c r="I2073" s="15"/>
      <c r="J2073" s="15"/>
      <c r="K2073" s="15"/>
      <c r="L2073" s="15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/>
    </row>
    <row r="2074" spans="5:45" s="2" customFormat="1" x14ac:dyDescent="0.25">
      <c r="E2074" s="14" t="s">
        <v>107</v>
      </c>
      <c r="F2074" s="15"/>
      <c r="G2074" s="15"/>
      <c r="H2074" s="15"/>
      <c r="I2074" s="15"/>
      <c r="J2074" s="15"/>
      <c r="K2074" s="15"/>
      <c r="L2074" s="15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/>
      <c r="AN2074" s="15"/>
      <c r="AO2074" s="15"/>
      <c r="AP2074" s="15"/>
      <c r="AQ2074" s="15"/>
      <c r="AR2074" s="15"/>
      <c r="AS2074" s="15"/>
    </row>
    <row r="2075" spans="5:45" s="2" customFormat="1" x14ac:dyDescent="0.25">
      <c r="E2075" s="14" t="s">
        <v>103</v>
      </c>
      <c r="F2075" s="15"/>
      <c r="G2075" s="15"/>
      <c r="H2075" s="15"/>
      <c r="I2075" s="15"/>
      <c r="J2075" s="15"/>
      <c r="K2075" s="15"/>
      <c r="L2075" s="15"/>
      <c r="M2075" s="15"/>
      <c r="N2075" s="15"/>
      <c r="O2075" s="15"/>
      <c r="P2075" s="15"/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/>
      <c r="AN2075" s="15"/>
      <c r="AO2075" s="15"/>
      <c r="AP2075" s="15"/>
      <c r="AQ2075" s="15"/>
      <c r="AR2075" s="15"/>
      <c r="AS2075" s="15"/>
    </row>
    <row r="2076" spans="5:45" s="2" customFormat="1" x14ac:dyDescent="0.25">
      <c r="E2076" s="14" t="s">
        <v>119</v>
      </c>
      <c r="F2076" s="15"/>
      <c r="G2076" s="15"/>
      <c r="H2076" s="15"/>
      <c r="I2076" s="15"/>
      <c r="J2076" s="15"/>
      <c r="K2076" s="15"/>
      <c r="L2076" s="15"/>
      <c r="M2076" s="15"/>
      <c r="N2076" s="15"/>
      <c r="O2076" s="15"/>
      <c r="P2076" s="15"/>
      <c r="Q2076" s="15"/>
      <c r="R2076" s="15"/>
      <c r="S2076" s="15"/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/>
      <c r="AN2076" s="15"/>
      <c r="AO2076" s="15"/>
      <c r="AP2076" s="15"/>
      <c r="AQ2076" s="15"/>
      <c r="AR2076" s="15"/>
      <c r="AS2076" s="15"/>
    </row>
    <row r="2077" spans="5:45" s="2" customFormat="1" x14ac:dyDescent="0.25">
      <c r="E2077" s="14" t="s">
        <v>120</v>
      </c>
      <c r="F2077" s="15"/>
      <c r="G2077" s="15"/>
      <c r="H2077" s="15"/>
      <c r="I2077" s="15"/>
      <c r="J2077" s="15"/>
      <c r="K2077" s="15"/>
      <c r="L2077" s="15"/>
      <c r="M2077" s="15"/>
      <c r="N2077" s="15"/>
      <c r="O2077" s="15"/>
      <c r="P2077" s="15"/>
      <c r="Q2077" s="15"/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/>
      <c r="AN2077" s="15"/>
      <c r="AO2077" s="15"/>
      <c r="AP2077" s="15"/>
      <c r="AQ2077" s="15"/>
      <c r="AR2077" s="15"/>
      <c r="AS2077" s="15"/>
    </row>
    <row r="2078" spans="5:45" s="2" customFormat="1" x14ac:dyDescent="0.25">
      <c r="E2078" s="14" t="s">
        <v>121</v>
      </c>
      <c r="F2078" s="15"/>
      <c r="G2078" s="15"/>
      <c r="H2078" s="15"/>
      <c r="I2078" s="15"/>
      <c r="J2078" s="15"/>
      <c r="K2078" s="15"/>
      <c r="L2078" s="15"/>
      <c r="M2078" s="15"/>
      <c r="N2078" s="15"/>
      <c r="O2078" s="15"/>
      <c r="P2078" s="15"/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/>
      <c r="AN2078" s="15"/>
      <c r="AO2078" s="15"/>
      <c r="AP2078" s="15"/>
      <c r="AQ2078" s="15"/>
      <c r="AR2078" s="15"/>
      <c r="AS2078" s="15"/>
    </row>
    <row r="2079" spans="5:45" s="2" customFormat="1" x14ac:dyDescent="0.25">
      <c r="E2079" s="14" t="s">
        <v>122</v>
      </c>
      <c r="F2079" s="15"/>
      <c r="G2079" s="15"/>
      <c r="H2079" s="15"/>
      <c r="I2079" s="15"/>
      <c r="J2079" s="15"/>
      <c r="K2079" s="15"/>
      <c r="L2079" s="15"/>
      <c r="M2079" s="15"/>
      <c r="N2079" s="15"/>
      <c r="O2079" s="15"/>
      <c r="P2079" s="15"/>
      <c r="Q2079" s="15"/>
      <c r="R2079" s="15"/>
      <c r="S2079" s="15"/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/>
      <c r="AN2079" s="15"/>
      <c r="AO2079" s="15"/>
      <c r="AP2079" s="15"/>
      <c r="AQ2079" s="15"/>
      <c r="AR2079" s="15"/>
      <c r="AS2079" s="15"/>
    </row>
    <row r="2080" spans="5:45" s="2" customFormat="1" x14ac:dyDescent="0.25">
      <c r="E2080" s="14" t="s">
        <v>124</v>
      </c>
      <c r="F2080" s="15"/>
      <c r="G2080" s="15"/>
      <c r="H2080" s="15"/>
      <c r="I2080" s="15"/>
      <c r="J2080" s="15"/>
      <c r="K2080" s="15"/>
      <c r="L2080" s="15"/>
      <c r="M2080" s="15"/>
      <c r="N2080" s="15"/>
      <c r="O2080" s="15"/>
      <c r="P2080" s="15"/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/>
      <c r="AN2080" s="15"/>
      <c r="AO2080" s="15"/>
      <c r="AP2080" s="15"/>
      <c r="AQ2080" s="15"/>
      <c r="AR2080" s="15"/>
      <c r="AS2080" s="15"/>
    </row>
    <row r="2081" spans="5:45" s="2" customFormat="1" x14ac:dyDescent="0.25">
      <c r="E2081" s="14" t="s">
        <v>125</v>
      </c>
      <c r="F2081" s="15"/>
      <c r="G2081" s="15"/>
      <c r="H2081" s="15"/>
      <c r="I2081" s="15"/>
      <c r="J2081" s="15"/>
      <c r="K2081" s="15"/>
      <c r="L2081" s="15"/>
      <c r="M2081" s="15"/>
      <c r="N2081" s="15"/>
      <c r="O2081" s="15"/>
      <c r="P2081" s="15"/>
      <c r="Q2081" s="15"/>
      <c r="R2081" s="15"/>
      <c r="S2081" s="15"/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/>
      <c r="AN2081" s="15"/>
      <c r="AO2081" s="15"/>
      <c r="AP2081" s="15"/>
      <c r="AQ2081" s="15"/>
      <c r="AR2081" s="15"/>
      <c r="AS2081" s="15"/>
    </row>
    <row r="2082" spans="5:45" s="2" customFormat="1" x14ac:dyDescent="0.25">
      <c r="E2082" s="14" t="s">
        <v>153</v>
      </c>
      <c r="F2082" s="15"/>
      <c r="G2082" s="15"/>
      <c r="H2082" s="15"/>
      <c r="I2082" s="15"/>
      <c r="J2082" s="15"/>
      <c r="K2082" s="15"/>
      <c r="L2082" s="15"/>
      <c r="M2082" s="15"/>
      <c r="N2082" s="15"/>
      <c r="O2082" s="15"/>
      <c r="P2082" s="15"/>
      <c r="Q2082" s="15"/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/>
      <c r="AN2082" s="15"/>
      <c r="AO2082" s="15"/>
      <c r="AP2082" s="15"/>
      <c r="AQ2082" s="15"/>
      <c r="AR2082" s="15"/>
      <c r="AS2082" s="15"/>
    </row>
    <row r="2083" spans="5:45" s="2" customFormat="1" x14ac:dyDescent="0.25">
      <c r="E2083" s="14" t="s">
        <v>252</v>
      </c>
      <c r="F2083" s="15"/>
      <c r="G2083" s="15"/>
      <c r="H2083" s="15"/>
      <c r="I2083" s="15"/>
      <c r="J2083" s="15"/>
      <c r="K2083" s="15"/>
      <c r="L2083" s="15"/>
      <c r="M2083" s="15"/>
      <c r="N2083" s="15"/>
      <c r="O2083" s="15"/>
      <c r="P2083" s="15"/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/>
      <c r="AN2083" s="15"/>
      <c r="AO2083" s="15"/>
      <c r="AP2083" s="15"/>
      <c r="AQ2083" s="15"/>
      <c r="AR2083" s="15"/>
      <c r="AS2083" s="15"/>
    </row>
    <row r="2084" spans="5:45" s="2" customFormat="1" x14ac:dyDescent="0.25">
      <c r="E2084" s="14" t="s">
        <v>115</v>
      </c>
      <c r="F2084" s="15"/>
      <c r="G2084" s="15"/>
      <c r="H2084" s="15"/>
      <c r="I2084" s="15"/>
      <c r="J2084" s="15"/>
      <c r="K2084" s="15"/>
      <c r="L2084" s="15"/>
      <c r="M2084" s="15"/>
      <c r="N2084" s="15"/>
      <c r="O2084" s="15"/>
      <c r="P2084" s="15"/>
      <c r="Q2084" s="15"/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/>
      <c r="AN2084" s="15"/>
      <c r="AO2084" s="15"/>
      <c r="AP2084" s="15"/>
      <c r="AQ2084" s="15"/>
      <c r="AR2084" s="15"/>
      <c r="AS2084" s="15"/>
    </row>
    <row r="2085" spans="5:45" s="2" customFormat="1" x14ac:dyDescent="0.25">
      <c r="E2085" s="14"/>
      <c r="F2085" s="15"/>
      <c r="G2085" s="15"/>
      <c r="H2085" s="15"/>
      <c r="I2085" s="15"/>
      <c r="J2085" s="15"/>
      <c r="K2085" s="15"/>
      <c r="L2085" s="15"/>
      <c r="M2085" s="15"/>
      <c r="N2085" s="15"/>
      <c r="O2085" s="15"/>
      <c r="P2085" s="15"/>
      <c r="Q2085" s="15"/>
      <c r="R2085" s="15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/>
      <c r="AN2085" s="15"/>
      <c r="AO2085" s="15"/>
      <c r="AP2085" s="15"/>
      <c r="AQ2085" s="15"/>
      <c r="AR2085" s="15"/>
      <c r="AS2085" s="15"/>
    </row>
    <row r="2086" spans="5:45" s="2" customFormat="1" x14ac:dyDescent="0.25">
      <c r="E2086" s="19" t="s">
        <v>196</v>
      </c>
      <c r="F2086" s="15"/>
      <c r="G2086" s="15"/>
      <c r="H2086" s="15"/>
      <c r="I2086" s="15"/>
      <c r="J2086" s="15"/>
      <c r="K2086" s="15"/>
      <c r="L2086" s="15"/>
      <c r="M2086" s="15"/>
      <c r="N2086" s="15"/>
      <c r="O2086" s="15"/>
      <c r="P2086" s="15"/>
      <c r="Q2086" s="15"/>
      <c r="R2086" s="15"/>
      <c r="S2086" s="15"/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/>
      <c r="AN2086" s="15"/>
      <c r="AO2086" s="15"/>
      <c r="AP2086" s="15"/>
      <c r="AQ2086" s="15"/>
      <c r="AR2086" s="15"/>
      <c r="AS2086" s="15"/>
    </row>
    <row r="2087" spans="5:45" s="2" customFormat="1" x14ac:dyDescent="0.25">
      <c r="E2087" s="14" t="s">
        <v>102</v>
      </c>
      <c r="F2087" s="15"/>
      <c r="G2087" s="15"/>
      <c r="H2087" s="15"/>
      <c r="I2087" s="15"/>
      <c r="J2087" s="15"/>
      <c r="K2087" s="15"/>
      <c r="L2087" s="15"/>
      <c r="M2087" s="15"/>
      <c r="N2087" s="15"/>
      <c r="O2087" s="15"/>
      <c r="P2087" s="15"/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/>
      <c r="AN2087" s="15"/>
      <c r="AO2087" s="15"/>
      <c r="AP2087" s="15"/>
      <c r="AQ2087" s="15"/>
      <c r="AR2087" s="15"/>
      <c r="AS2087" s="15"/>
    </row>
    <row r="2088" spans="5:45" s="2" customFormat="1" x14ac:dyDescent="0.25">
      <c r="E2088" s="14" t="s">
        <v>197</v>
      </c>
      <c r="F2088" s="15"/>
      <c r="G2088" s="15"/>
      <c r="H2088" s="15"/>
      <c r="I2088" s="15"/>
      <c r="J2088" s="15"/>
      <c r="K2088" s="15"/>
      <c r="L2088" s="15"/>
      <c r="M2088" s="15"/>
      <c r="N2088" s="15"/>
      <c r="O2088" s="15"/>
      <c r="P2088" s="15"/>
      <c r="Q2088" s="15"/>
      <c r="R2088" s="15"/>
      <c r="S2088" s="15"/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/>
      <c r="AN2088" s="15"/>
      <c r="AO2088" s="15"/>
      <c r="AP2088" s="15"/>
      <c r="AQ2088" s="15"/>
      <c r="AR2088" s="15"/>
      <c r="AS2088" s="15"/>
    </row>
    <row r="2089" spans="5:45" s="2" customFormat="1" x14ac:dyDescent="0.25">
      <c r="E2089" s="14" t="s">
        <v>198</v>
      </c>
      <c r="F2089" s="15"/>
      <c r="G2089" s="15"/>
      <c r="H2089" s="15"/>
      <c r="I2089" s="15"/>
      <c r="J2089" s="15"/>
      <c r="K2089" s="15"/>
      <c r="L2089" s="15"/>
      <c r="M2089" s="15"/>
      <c r="N2089" s="15"/>
      <c r="O2089" s="15"/>
      <c r="P2089" s="15"/>
      <c r="Q2089" s="15"/>
      <c r="R2089" s="15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/>
      <c r="AN2089" s="15"/>
      <c r="AO2089" s="15"/>
      <c r="AP2089" s="15"/>
      <c r="AQ2089" s="15"/>
      <c r="AR2089" s="15"/>
      <c r="AS2089" s="15"/>
    </row>
    <row r="2090" spans="5:45" s="2" customFormat="1" x14ac:dyDescent="0.25">
      <c r="E2090" s="14" t="s">
        <v>252</v>
      </c>
      <c r="F2090" s="15"/>
      <c r="G2090" s="15"/>
      <c r="H2090" s="15"/>
      <c r="I2090" s="15"/>
      <c r="J2090" s="15"/>
      <c r="K2090" s="15"/>
      <c r="L2090" s="15"/>
      <c r="M2090" s="15"/>
      <c r="N2090" s="15"/>
      <c r="O2090" s="15"/>
      <c r="P2090" s="15"/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/>
      <c r="AN2090" s="15"/>
      <c r="AO2090" s="15"/>
      <c r="AP2090" s="15"/>
      <c r="AQ2090" s="15"/>
      <c r="AR2090" s="15"/>
      <c r="AS2090" s="15"/>
    </row>
    <row r="2091" spans="5:45" s="2" customFormat="1" x14ac:dyDescent="0.25">
      <c r="E2091" s="14"/>
      <c r="F2091" s="15"/>
      <c r="G2091" s="15"/>
      <c r="H2091" s="15"/>
      <c r="I2091" s="15"/>
      <c r="J2091" s="15"/>
      <c r="K2091" s="15"/>
      <c r="L2091" s="15"/>
      <c r="M2091" s="15"/>
      <c r="N2091" s="15"/>
      <c r="O2091" s="15"/>
      <c r="P2091" s="15"/>
      <c r="Q2091" s="15"/>
      <c r="R2091" s="15"/>
      <c r="S2091" s="15"/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/>
      <c r="AN2091" s="15"/>
      <c r="AO2091" s="15"/>
      <c r="AP2091" s="15"/>
      <c r="AQ2091" s="15"/>
      <c r="AR2091" s="15"/>
      <c r="AS2091" s="15"/>
    </row>
    <row r="2092" spans="5:45" s="2" customFormat="1" x14ac:dyDescent="0.25">
      <c r="E2092" s="14" t="s">
        <v>127</v>
      </c>
      <c r="F2092" s="15"/>
      <c r="G2092" s="15"/>
      <c r="H2092" s="15"/>
      <c r="I2092" s="15"/>
      <c r="J2092" s="15"/>
      <c r="K2092" s="15"/>
      <c r="L2092" s="15"/>
      <c r="M2092" s="15"/>
      <c r="N2092" s="15"/>
      <c r="O2092" s="15"/>
      <c r="P2092" s="15"/>
      <c r="Q2092" s="15"/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/>
      <c r="AN2092" s="15"/>
      <c r="AO2092" s="15"/>
      <c r="AP2092" s="15"/>
      <c r="AQ2092" s="15"/>
      <c r="AR2092" s="15"/>
      <c r="AS2092" s="15"/>
    </row>
    <row r="2093" spans="5:45" s="2" customFormat="1" x14ac:dyDescent="0.25">
      <c r="E2093" s="14" t="s">
        <v>107</v>
      </c>
      <c r="F2093" s="15"/>
      <c r="G2093" s="15"/>
      <c r="H2093" s="15"/>
      <c r="I2093" s="15"/>
      <c r="J2093" s="15"/>
      <c r="K2093" s="15"/>
      <c r="L2093" s="15"/>
      <c r="M2093" s="15"/>
      <c r="N2093" s="15"/>
      <c r="O2093" s="15"/>
      <c r="P2093" s="15"/>
      <c r="Q2093" s="15"/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/>
      <c r="AN2093" s="15"/>
      <c r="AO2093" s="15"/>
      <c r="AP2093" s="15"/>
      <c r="AQ2093" s="15"/>
      <c r="AR2093" s="15"/>
      <c r="AS2093" s="15"/>
    </row>
    <row r="2094" spans="5:45" s="2" customFormat="1" x14ac:dyDescent="0.25">
      <c r="E2094" s="14" t="s">
        <v>200</v>
      </c>
      <c r="F2094" s="15"/>
      <c r="G2094" s="15"/>
      <c r="H2094" s="15"/>
      <c r="I2094" s="15"/>
      <c r="J2094" s="15"/>
      <c r="K2094" s="15"/>
      <c r="L2094" s="15"/>
      <c r="M2094" s="15"/>
      <c r="N2094" s="15"/>
      <c r="O2094" s="15"/>
      <c r="P2094" s="15"/>
      <c r="Q2094" s="15"/>
      <c r="R2094" s="15"/>
      <c r="S2094" s="15"/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/>
      <c r="AN2094" s="15"/>
      <c r="AO2094" s="15"/>
      <c r="AP2094" s="15"/>
      <c r="AQ2094" s="15"/>
      <c r="AR2094" s="15"/>
      <c r="AS2094" s="15"/>
    </row>
    <row r="2095" spans="5:45" s="2" customFormat="1" x14ac:dyDescent="0.25">
      <c r="E2095" s="14" t="s">
        <v>201</v>
      </c>
      <c r="F2095" s="15"/>
      <c r="G2095" s="15"/>
      <c r="H2095" s="15"/>
      <c r="I2095" s="15"/>
      <c r="J2095" s="15"/>
      <c r="K2095" s="15"/>
      <c r="L2095" s="15"/>
      <c r="M2095" s="15"/>
      <c r="N2095" s="15"/>
      <c r="O2095" s="15"/>
      <c r="P2095" s="15"/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/>
      <c r="AN2095" s="15"/>
      <c r="AO2095" s="15"/>
      <c r="AP2095" s="15"/>
      <c r="AQ2095" s="15"/>
      <c r="AR2095" s="15"/>
      <c r="AS2095" s="15"/>
    </row>
    <row r="2096" spans="5:45" s="2" customFormat="1" x14ac:dyDescent="0.25">
      <c r="E2096" s="14" t="s">
        <v>202</v>
      </c>
      <c r="F2096" s="15"/>
      <c r="G2096" s="15"/>
      <c r="H2096" s="15"/>
      <c r="I2096" s="15"/>
      <c r="J2096" s="15"/>
      <c r="K2096" s="15"/>
      <c r="L2096" s="15"/>
      <c r="M2096" s="15"/>
      <c r="N2096" s="15"/>
      <c r="O2096" s="15"/>
      <c r="P2096" s="15"/>
      <c r="Q2096" s="15"/>
      <c r="R2096" s="15"/>
      <c r="S2096" s="15"/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/>
      <c r="AN2096" s="15"/>
      <c r="AO2096" s="15"/>
      <c r="AP2096" s="15"/>
      <c r="AQ2096" s="15"/>
      <c r="AR2096" s="15"/>
      <c r="AS2096" s="15"/>
    </row>
    <row r="2097" spans="5:45" s="2" customFormat="1" x14ac:dyDescent="0.25">
      <c r="E2097" s="14" t="s">
        <v>203</v>
      </c>
      <c r="F2097" s="15"/>
      <c r="G2097" s="15"/>
      <c r="H2097" s="15"/>
      <c r="I2097" s="15"/>
      <c r="J2097" s="15"/>
      <c r="K2097" s="15"/>
      <c r="L2097" s="15"/>
      <c r="M2097" s="15"/>
      <c r="N2097" s="15"/>
      <c r="O2097" s="15"/>
      <c r="P2097" s="15"/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/>
      <c r="AN2097" s="15"/>
      <c r="AO2097" s="15"/>
      <c r="AP2097" s="15"/>
      <c r="AQ2097" s="15"/>
      <c r="AR2097" s="15"/>
      <c r="AS2097" s="15"/>
    </row>
    <row r="2098" spans="5:45" s="2" customFormat="1" x14ac:dyDescent="0.25">
      <c r="E2098" s="14" t="s">
        <v>204</v>
      </c>
      <c r="F2098" s="15"/>
      <c r="G2098" s="15"/>
      <c r="H2098" s="15"/>
      <c r="I2098" s="15"/>
      <c r="J2098" s="15"/>
      <c r="K2098" s="15"/>
      <c r="L2098" s="15"/>
      <c r="M2098" s="15"/>
      <c r="N2098" s="15"/>
      <c r="O2098" s="15"/>
      <c r="P2098" s="15"/>
      <c r="Q2098" s="15"/>
      <c r="R2098" s="15"/>
      <c r="S2098" s="15"/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/>
      <c r="AN2098" s="15"/>
      <c r="AO2098" s="15"/>
      <c r="AP2098" s="15"/>
      <c r="AQ2098" s="15"/>
      <c r="AR2098" s="15"/>
      <c r="AS2098" s="15"/>
    </row>
    <row r="2099" spans="5:45" s="2" customFormat="1" x14ac:dyDescent="0.25">
      <c r="E2099" s="14" t="s">
        <v>205</v>
      </c>
      <c r="F2099" s="15"/>
      <c r="G2099" s="15"/>
      <c r="H2099" s="15"/>
      <c r="I2099" s="15"/>
      <c r="J2099" s="15"/>
      <c r="K2099" s="15"/>
      <c r="L2099" s="15"/>
      <c r="M2099" s="15"/>
      <c r="N2099" s="15"/>
      <c r="O2099" s="15"/>
      <c r="P2099" s="15"/>
      <c r="Q2099" s="15"/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/>
      <c r="AN2099" s="15"/>
      <c r="AO2099" s="15"/>
      <c r="AP2099" s="15"/>
      <c r="AQ2099" s="15"/>
      <c r="AR2099" s="15"/>
      <c r="AS2099" s="15"/>
    </row>
    <row r="2100" spans="5:45" s="2" customFormat="1" x14ac:dyDescent="0.25">
      <c r="E2100" s="14" t="s">
        <v>206</v>
      </c>
      <c r="F2100" s="15"/>
      <c r="G2100" s="15"/>
      <c r="H2100" s="15"/>
      <c r="I2100" s="15"/>
      <c r="J2100" s="15"/>
      <c r="K2100" s="15"/>
      <c r="L2100" s="15"/>
      <c r="M2100" s="15"/>
      <c r="N2100" s="15"/>
      <c r="O2100" s="15"/>
      <c r="P2100" s="15"/>
      <c r="Q2100" s="15"/>
      <c r="R2100" s="15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/>
      <c r="AN2100" s="15"/>
      <c r="AO2100" s="15"/>
      <c r="AP2100" s="15"/>
      <c r="AQ2100" s="15"/>
      <c r="AR2100" s="15"/>
      <c r="AS2100" s="15"/>
    </row>
    <row r="2101" spans="5:45" s="2" customFormat="1" x14ac:dyDescent="0.25">
      <c r="E2101" s="14" t="s">
        <v>207</v>
      </c>
      <c r="F2101" s="15"/>
      <c r="G2101" s="15"/>
      <c r="H2101" s="15"/>
      <c r="I2101" s="15"/>
      <c r="J2101" s="15"/>
      <c r="K2101" s="15"/>
      <c r="L2101" s="15"/>
      <c r="M2101" s="15"/>
      <c r="N2101" s="15"/>
      <c r="O2101" s="15"/>
      <c r="P2101" s="15"/>
      <c r="Q2101" s="15"/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/>
      <c r="AN2101" s="15"/>
      <c r="AO2101" s="15"/>
      <c r="AP2101" s="15"/>
      <c r="AQ2101" s="15"/>
      <c r="AR2101" s="15"/>
      <c r="AS2101" s="15"/>
    </row>
    <row r="2102" spans="5:45" s="2" customFormat="1" x14ac:dyDescent="0.25">
      <c r="E2102" s="14" t="s">
        <v>208</v>
      </c>
      <c r="F2102" s="15"/>
      <c r="G2102" s="15"/>
      <c r="H2102" s="15"/>
      <c r="I2102" s="15"/>
      <c r="J2102" s="15"/>
      <c r="K2102" s="15"/>
      <c r="L2102" s="15"/>
      <c r="M2102" s="15"/>
      <c r="N2102" s="15"/>
      <c r="O2102" s="15"/>
      <c r="P2102" s="15"/>
      <c r="Q2102" s="15"/>
      <c r="R2102" s="15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/>
      <c r="AN2102" s="15"/>
      <c r="AO2102" s="15"/>
      <c r="AP2102" s="15"/>
      <c r="AQ2102" s="15"/>
      <c r="AR2102" s="15"/>
      <c r="AS2102" s="15"/>
    </row>
    <row r="2103" spans="5:45" s="2" customFormat="1" x14ac:dyDescent="0.25">
      <c r="E2103" s="14" t="s">
        <v>209</v>
      </c>
      <c r="F2103" s="15"/>
      <c r="G2103" s="15"/>
      <c r="H2103" s="15"/>
      <c r="I2103" s="15"/>
      <c r="J2103" s="15"/>
      <c r="K2103" s="15"/>
      <c r="L2103" s="15"/>
      <c r="M2103" s="15"/>
      <c r="N2103" s="15"/>
      <c r="O2103" s="15"/>
      <c r="P2103" s="15"/>
      <c r="Q2103" s="15"/>
      <c r="R2103" s="15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/>
      <c r="AN2103" s="15"/>
      <c r="AO2103" s="15"/>
      <c r="AP2103" s="15"/>
      <c r="AQ2103" s="15"/>
      <c r="AR2103" s="15"/>
      <c r="AS2103" s="15"/>
    </row>
    <row r="2104" spans="5:45" s="2" customFormat="1" x14ac:dyDescent="0.25">
      <c r="E2104" s="14" t="s">
        <v>201</v>
      </c>
      <c r="F2104" s="15"/>
      <c r="G2104" s="15"/>
      <c r="H2104" s="15"/>
      <c r="I2104" s="15"/>
      <c r="J2104" s="15"/>
      <c r="K2104" s="15"/>
      <c r="L2104" s="15"/>
      <c r="M2104" s="15"/>
      <c r="N2104" s="15"/>
      <c r="O2104" s="15"/>
      <c r="P2104" s="15"/>
      <c r="Q2104" s="15"/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/>
      <c r="AN2104" s="15"/>
      <c r="AO2104" s="15"/>
      <c r="AP2104" s="15"/>
      <c r="AQ2104" s="15"/>
      <c r="AR2104" s="15"/>
      <c r="AS2104" s="15"/>
    </row>
    <row r="2105" spans="5:45" s="2" customFormat="1" x14ac:dyDescent="0.25">
      <c r="E2105" s="14" t="s">
        <v>253</v>
      </c>
      <c r="F2105" s="15"/>
      <c r="G2105" s="15"/>
      <c r="H2105" s="15"/>
      <c r="I2105" s="15"/>
      <c r="J2105" s="15"/>
      <c r="K2105" s="15"/>
      <c r="L2105" s="15"/>
      <c r="M2105" s="15"/>
      <c r="N2105" s="15"/>
      <c r="O2105" s="15"/>
      <c r="P2105" s="15"/>
      <c r="Q2105" s="15"/>
      <c r="R2105" s="15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/>
      <c r="AN2105" s="15"/>
      <c r="AO2105" s="15"/>
      <c r="AP2105" s="15"/>
      <c r="AQ2105" s="15"/>
      <c r="AR2105" s="15"/>
      <c r="AS2105" s="15"/>
    </row>
    <row r="2106" spans="5:45" s="2" customFormat="1" x14ac:dyDescent="0.25">
      <c r="E2106" s="14" t="s">
        <v>211</v>
      </c>
      <c r="F2106" s="15"/>
      <c r="G2106" s="15"/>
      <c r="H2106" s="15"/>
      <c r="I2106" s="15"/>
      <c r="J2106" s="15"/>
      <c r="K2106" s="15"/>
      <c r="L2106" s="15"/>
      <c r="M2106" s="15"/>
      <c r="N2106" s="15"/>
      <c r="O2106" s="15"/>
      <c r="P2106" s="15"/>
      <c r="Q2106" s="15"/>
      <c r="R2106" s="15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/>
      <c r="AN2106" s="15"/>
      <c r="AO2106" s="15"/>
      <c r="AP2106" s="15"/>
      <c r="AQ2106" s="15"/>
      <c r="AR2106" s="15"/>
      <c r="AS2106" s="15"/>
    </row>
    <row r="2107" spans="5:45" s="2" customFormat="1" x14ac:dyDescent="0.25">
      <c r="E2107" s="14" t="s">
        <v>254</v>
      </c>
      <c r="F2107" s="15"/>
      <c r="G2107" s="15"/>
      <c r="H2107" s="15"/>
      <c r="I2107" s="15"/>
      <c r="J2107" s="15"/>
      <c r="K2107" s="15"/>
      <c r="L2107" s="15"/>
      <c r="M2107" s="15"/>
      <c r="N2107" s="15"/>
      <c r="O2107" s="15"/>
      <c r="P2107" s="15"/>
      <c r="Q2107" s="15"/>
      <c r="R2107" s="15"/>
      <c r="S2107" s="15"/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/>
      <c r="AN2107" s="15"/>
      <c r="AO2107" s="15"/>
      <c r="AP2107" s="15"/>
      <c r="AQ2107" s="15"/>
      <c r="AR2107" s="15"/>
      <c r="AS2107" s="15"/>
    </row>
    <row r="2108" spans="5:45" s="2" customFormat="1" x14ac:dyDescent="0.25">
      <c r="E2108" s="14" t="s">
        <v>255</v>
      </c>
      <c r="F2108" s="15"/>
      <c r="G2108" s="15"/>
      <c r="H2108" s="15"/>
      <c r="I2108" s="15"/>
      <c r="J2108" s="15"/>
      <c r="K2108" s="15"/>
      <c r="L2108" s="15"/>
      <c r="M2108" s="15"/>
      <c r="N2108" s="15"/>
      <c r="O2108" s="15"/>
      <c r="P2108" s="15"/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/>
      <c r="AN2108" s="15"/>
      <c r="AO2108" s="15"/>
      <c r="AP2108" s="15"/>
      <c r="AQ2108" s="15"/>
      <c r="AR2108" s="15"/>
      <c r="AS2108" s="15"/>
    </row>
    <row r="2109" spans="5:45" s="2" customFormat="1" x14ac:dyDescent="0.25">
      <c r="E2109" s="14" t="s">
        <v>256</v>
      </c>
      <c r="F2109" s="15"/>
      <c r="G2109" s="15"/>
      <c r="H2109" s="15"/>
      <c r="I2109" s="15"/>
      <c r="J2109" s="15"/>
      <c r="K2109" s="15"/>
      <c r="L2109" s="15"/>
      <c r="M2109" s="15"/>
      <c r="N2109" s="15"/>
      <c r="O2109" s="15"/>
      <c r="P2109" s="15"/>
      <c r="Q2109" s="15"/>
      <c r="R2109" s="15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/>
      <c r="AN2109" s="15"/>
      <c r="AO2109" s="15"/>
      <c r="AP2109" s="15"/>
      <c r="AQ2109" s="15"/>
      <c r="AR2109" s="15"/>
      <c r="AS2109" s="15"/>
    </row>
    <row r="2110" spans="5:45" s="2" customFormat="1" x14ac:dyDescent="0.25">
      <c r="E2110" s="14" t="s">
        <v>257</v>
      </c>
      <c r="F2110" s="15"/>
      <c r="G2110" s="15"/>
      <c r="H2110" s="15"/>
      <c r="I2110" s="15"/>
      <c r="J2110" s="15"/>
      <c r="K2110" s="15"/>
      <c r="L2110" s="15"/>
      <c r="M2110" s="15"/>
      <c r="N2110" s="15"/>
      <c r="O2110" s="15"/>
      <c r="P2110" s="15"/>
      <c r="Q2110" s="15"/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/>
      <c r="AN2110" s="15"/>
      <c r="AO2110" s="15"/>
      <c r="AP2110" s="15"/>
      <c r="AQ2110" s="15"/>
      <c r="AR2110" s="15"/>
      <c r="AS2110" s="15"/>
    </row>
    <row r="2111" spans="5:45" s="2" customFormat="1" x14ac:dyDescent="0.25">
      <c r="E2111" s="14" t="s">
        <v>216</v>
      </c>
      <c r="F2111" s="15"/>
      <c r="G2111" s="15"/>
      <c r="H2111" s="15"/>
      <c r="I2111" s="15"/>
      <c r="J2111" s="15"/>
      <c r="K2111" s="15"/>
      <c r="L2111" s="15"/>
      <c r="M2111" s="15"/>
      <c r="N2111" s="15"/>
      <c r="O2111" s="15"/>
      <c r="P2111" s="15"/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/>
      <c r="AN2111" s="15"/>
      <c r="AO2111" s="15"/>
      <c r="AP2111" s="15"/>
      <c r="AQ2111" s="15"/>
      <c r="AR2111" s="15"/>
      <c r="AS2111" s="15"/>
    </row>
    <row r="2112" spans="5:45" s="2" customFormat="1" x14ac:dyDescent="0.25">
      <c r="E2112" s="14"/>
      <c r="F2112" s="15"/>
      <c r="G2112" s="15"/>
      <c r="H2112" s="15"/>
      <c r="I2112" s="15"/>
      <c r="J2112" s="15"/>
      <c r="K2112" s="15"/>
      <c r="L2112" s="15"/>
      <c r="M2112" s="15"/>
      <c r="N2112" s="15"/>
      <c r="O2112" s="15"/>
      <c r="P2112" s="15"/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/>
      <c r="AN2112" s="15"/>
      <c r="AO2112" s="15"/>
      <c r="AP2112" s="15"/>
      <c r="AQ2112" s="15"/>
      <c r="AR2112" s="15"/>
      <c r="AS2112" s="15"/>
    </row>
    <row r="2113" spans="2:45" s="2" customFormat="1" x14ac:dyDescent="0.25">
      <c r="E2113" s="14" t="s">
        <v>197</v>
      </c>
      <c r="F2113" s="15"/>
      <c r="G2113" s="15"/>
      <c r="H2113" s="15"/>
      <c r="I2113" s="15"/>
      <c r="J2113" s="15"/>
      <c r="K2113" s="15"/>
      <c r="L2113" s="15"/>
      <c r="M2113" s="15"/>
      <c r="N2113" s="15"/>
      <c r="O2113" s="15"/>
      <c r="P2113" s="15"/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/>
      <c r="AN2113" s="15"/>
      <c r="AO2113" s="15"/>
      <c r="AP2113" s="15"/>
      <c r="AQ2113" s="15"/>
      <c r="AR2113" s="15"/>
      <c r="AS2113" s="15"/>
    </row>
    <row r="2114" spans="2:45" s="2" customFormat="1" x14ac:dyDescent="0.25">
      <c r="E2114" s="14" t="s">
        <v>198</v>
      </c>
      <c r="F2114" s="15"/>
      <c r="G2114" s="15"/>
      <c r="H2114" s="15"/>
      <c r="I2114" s="15"/>
      <c r="J2114" s="15"/>
      <c r="K2114" s="15"/>
      <c r="L2114" s="15"/>
      <c r="M2114" s="15"/>
      <c r="N2114" s="15"/>
      <c r="O2114" s="15"/>
      <c r="P2114" s="15"/>
      <c r="Q2114" s="15"/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/>
      <c r="AN2114" s="15"/>
      <c r="AO2114" s="15"/>
      <c r="AP2114" s="15"/>
      <c r="AQ2114" s="15"/>
      <c r="AR2114" s="15"/>
      <c r="AS2114" s="15"/>
    </row>
    <row r="2115" spans="2:45" s="2" customFormat="1" x14ac:dyDescent="0.25">
      <c r="E2115" s="14" t="s">
        <v>252</v>
      </c>
      <c r="F2115" s="15"/>
      <c r="G2115" s="15"/>
      <c r="H2115" s="15"/>
      <c r="I2115" s="15"/>
      <c r="J2115" s="15"/>
      <c r="K2115" s="15"/>
      <c r="L2115" s="15"/>
      <c r="M2115" s="15"/>
      <c r="N2115" s="15"/>
      <c r="O2115" s="15"/>
      <c r="P2115" s="15"/>
      <c r="Q2115" s="15"/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/>
      <c r="AN2115" s="15"/>
      <c r="AO2115" s="15"/>
      <c r="AP2115" s="15"/>
      <c r="AQ2115" s="15"/>
      <c r="AR2115" s="15"/>
      <c r="AS2115" s="15"/>
    </row>
    <row r="2116" spans="2:45" s="2" customFormat="1" x14ac:dyDescent="0.25">
      <c r="E2116" s="14"/>
      <c r="F2116" s="15"/>
      <c r="G2116" s="15"/>
      <c r="H2116" s="15"/>
      <c r="I2116" s="15"/>
      <c r="J2116" s="15"/>
      <c r="K2116" s="15"/>
      <c r="L2116" s="15"/>
      <c r="M2116" s="15"/>
      <c r="N2116" s="15"/>
      <c r="O2116" s="15"/>
      <c r="P2116" s="15"/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/>
      <c r="AN2116" s="15"/>
      <c r="AO2116" s="15"/>
      <c r="AP2116" s="15"/>
      <c r="AQ2116" s="15"/>
      <c r="AR2116" s="15"/>
      <c r="AS2116" s="15"/>
    </row>
    <row r="2117" spans="2:45" s="2" customFormat="1" x14ac:dyDescent="0.25">
      <c r="E2117" s="14" t="s">
        <v>131</v>
      </c>
      <c r="F2117" s="15"/>
      <c r="G2117" s="15"/>
      <c r="H2117" s="15"/>
      <c r="I2117" s="15"/>
      <c r="J2117" s="15"/>
      <c r="K2117" s="15"/>
      <c r="L2117" s="15"/>
      <c r="M2117" s="15"/>
      <c r="N2117" s="15"/>
      <c r="O2117" s="15"/>
      <c r="P2117" s="15"/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/>
      <c r="AN2117" s="15"/>
      <c r="AO2117" s="15"/>
      <c r="AP2117" s="15"/>
      <c r="AQ2117" s="15"/>
      <c r="AR2117" s="15"/>
      <c r="AS2117" s="15"/>
    </row>
    <row r="2118" spans="2:45" s="2" customFormat="1" x14ac:dyDescent="0.25">
      <c r="E2118" s="14" t="s">
        <v>217</v>
      </c>
      <c r="F2118" s="15"/>
      <c r="G2118" s="15"/>
      <c r="H2118" s="15"/>
      <c r="I2118" s="15"/>
      <c r="J2118" s="15"/>
      <c r="K2118" s="15"/>
      <c r="L2118" s="15"/>
      <c r="M2118" s="15"/>
      <c r="N2118" s="15"/>
      <c r="O2118" s="15"/>
      <c r="P2118" s="15"/>
      <c r="Q2118" s="15"/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/>
      <c r="AN2118" s="15"/>
      <c r="AO2118" s="15"/>
      <c r="AP2118" s="15"/>
      <c r="AQ2118" s="15"/>
      <c r="AR2118" s="15"/>
      <c r="AS2118" s="15"/>
    </row>
    <row r="2119" spans="2:45" s="2" customFormat="1" x14ac:dyDescent="0.25">
      <c r="E2119" s="14" t="s">
        <v>115</v>
      </c>
      <c r="F2119" s="15"/>
      <c r="G2119" s="15"/>
      <c r="H2119" s="15"/>
      <c r="I2119" s="15"/>
      <c r="J2119" s="15"/>
      <c r="K2119" s="15"/>
      <c r="L2119" s="15"/>
      <c r="M2119" s="15"/>
      <c r="N2119" s="15"/>
      <c r="O2119" s="15"/>
      <c r="P2119" s="15"/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/>
      <c r="AN2119" s="15"/>
      <c r="AO2119" s="15"/>
      <c r="AP2119" s="15"/>
      <c r="AQ2119" s="15"/>
      <c r="AR2119" s="15"/>
      <c r="AS2119" s="15"/>
    </row>
    <row r="2120" spans="2:45" s="2" customFormat="1" x14ac:dyDescent="0.25">
      <c r="E2120" s="14"/>
      <c r="F2120" s="15"/>
      <c r="G2120" s="15"/>
      <c r="H2120" s="15"/>
      <c r="I2120" s="15"/>
      <c r="J2120" s="15"/>
      <c r="K2120" s="15"/>
      <c r="L2120" s="15"/>
      <c r="M2120" s="15"/>
      <c r="N2120" s="15"/>
      <c r="O2120" s="15"/>
      <c r="P2120" s="15"/>
      <c r="Q2120" s="15"/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/>
      <c r="AN2120" s="15"/>
      <c r="AO2120" s="15"/>
      <c r="AP2120" s="15"/>
      <c r="AQ2120" s="15"/>
      <c r="AR2120" s="15"/>
      <c r="AS2120" s="15"/>
    </row>
    <row r="2121" spans="2:45" s="2" customFormat="1" x14ac:dyDescent="0.25"/>
    <row r="2122" spans="2:45" s="2" customFormat="1" x14ac:dyDescent="0.25"/>
    <row r="2123" spans="2:45" s="2" customFormat="1" x14ac:dyDescent="0.25"/>
    <row r="2124" spans="2:45" s="2" customFormat="1" x14ac:dyDescent="0.25"/>
    <row r="2125" spans="2:45" s="2" customFormat="1" x14ac:dyDescent="0.25"/>
    <row r="2126" spans="2:45" s="2" customFormat="1" x14ac:dyDescent="0.25"/>
    <row r="2127" spans="2:45" s="2" customFormat="1" x14ac:dyDescent="0.25"/>
    <row r="2128" spans="2:45" s="2" customFormat="1" x14ac:dyDescent="0.25">
      <c r="B2128" s="1" t="s">
        <v>258</v>
      </c>
    </row>
    <row r="2129" spans="3:36" s="2" customFormat="1" x14ac:dyDescent="0.25"/>
    <row r="2130" spans="3:36" s="2" customFormat="1" x14ac:dyDescent="0.25">
      <c r="C2130" s="3">
        <v>0</v>
      </c>
    </row>
    <row r="2131" spans="3:36" s="2" customFormat="1" x14ac:dyDescent="0.25"/>
    <row r="2132" spans="3:36" s="2" customFormat="1" x14ac:dyDescent="0.25"/>
    <row r="2133" spans="3:36" s="2" customFormat="1" x14ac:dyDescent="0.25">
      <c r="AJ2133" s="2" t="s">
        <v>24</v>
      </c>
    </row>
    <row r="2134" spans="3:36" s="2" customFormat="1" x14ac:dyDescent="0.25">
      <c r="AJ2134" s="1" t="s">
        <v>259</v>
      </c>
    </row>
    <row r="2135" spans="3:36" s="2" customFormat="1" x14ac:dyDescent="0.25"/>
    <row r="2136" spans="3:36" s="2" customFormat="1" x14ac:dyDescent="0.25"/>
    <row r="2137" spans="3:36" s="2" customFormat="1" x14ac:dyDescent="0.25"/>
    <row r="2138" spans="3:36" s="2" customFormat="1" x14ac:dyDescent="0.25"/>
    <row r="2139" spans="3:36" s="2" customFormat="1" x14ac:dyDescent="0.25"/>
    <row r="2140" spans="3:36" s="2" customFormat="1" x14ac:dyDescent="0.25"/>
    <row r="2141" spans="3:36" s="2" customFormat="1" x14ac:dyDescent="0.25"/>
    <row r="2142" spans="3:36" s="2" customFormat="1" x14ac:dyDescent="0.25"/>
    <row r="2143" spans="3:36" s="2" customFormat="1" x14ac:dyDescent="0.25"/>
    <row r="2144" spans="3:36" s="2" customFormat="1" x14ac:dyDescent="0.25"/>
    <row r="2145" spans="5:5" s="2" customFormat="1" x14ac:dyDescent="0.25"/>
    <row r="2146" spans="5:5" s="2" customFormat="1" x14ac:dyDescent="0.25"/>
    <row r="2147" spans="5:5" s="2" customFormat="1" x14ac:dyDescent="0.25"/>
    <row r="2148" spans="5:5" s="2" customFormat="1" x14ac:dyDescent="0.25"/>
    <row r="2149" spans="5:5" s="2" customFormat="1" x14ac:dyDescent="0.25"/>
    <row r="2150" spans="5:5" s="2" customFormat="1" x14ac:dyDescent="0.25"/>
    <row r="2151" spans="5:5" s="2" customFormat="1" x14ac:dyDescent="0.25"/>
    <row r="2152" spans="5:5" s="2" customFormat="1" x14ac:dyDescent="0.25"/>
    <row r="2153" spans="5:5" s="2" customFormat="1" x14ac:dyDescent="0.25"/>
    <row r="2154" spans="5:5" s="2" customFormat="1" x14ac:dyDescent="0.25"/>
    <row r="2155" spans="5:5" s="2" customFormat="1" x14ac:dyDescent="0.25"/>
    <row r="2156" spans="5:5" s="2" customFormat="1" x14ac:dyDescent="0.25"/>
    <row r="2157" spans="5:5" s="2" customFormat="1" x14ac:dyDescent="0.25">
      <c r="E2157" s="2" t="s">
        <v>260</v>
      </c>
    </row>
    <row r="2158" spans="5:5" s="2" customFormat="1" x14ac:dyDescent="0.25"/>
    <row r="2159" spans="5:5" s="2" customFormat="1" x14ac:dyDescent="0.25"/>
    <row r="2160" spans="5:5" s="2" customFormat="1" x14ac:dyDescent="0.25"/>
    <row r="2161" spans="2:36" s="2" customFormat="1" x14ac:dyDescent="0.25"/>
    <row r="2162" spans="2:36" s="2" customFormat="1" x14ac:dyDescent="0.25"/>
    <row r="2163" spans="2:36" s="2" customFormat="1" x14ac:dyDescent="0.25"/>
    <row r="2164" spans="2:36" s="2" customFormat="1" x14ac:dyDescent="0.25">
      <c r="AJ2164" s="2" t="s">
        <v>261</v>
      </c>
    </row>
    <row r="2165" spans="2:36" s="2" customFormat="1" x14ac:dyDescent="0.25">
      <c r="AJ2165" s="22" t="s">
        <v>262</v>
      </c>
    </row>
    <row r="2166" spans="2:36" s="2" customFormat="1" x14ac:dyDescent="0.25"/>
    <row r="2167" spans="2:36" s="2" customFormat="1" x14ac:dyDescent="0.25"/>
    <row r="2168" spans="2:36" s="2" customFormat="1" x14ac:dyDescent="0.25"/>
    <row r="2169" spans="2:36" s="2" customFormat="1" x14ac:dyDescent="0.25"/>
    <row r="2170" spans="2:36" s="2" customFormat="1" x14ac:dyDescent="0.25"/>
    <row r="2171" spans="2:36" s="2" customFormat="1" x14ac:dyDescent="0.25"/>
    <row r="2172" spans="2:36" s="2" customFormat="1" x14ac:dyDescent="0.25"/>
    <row r="2173" spans="2:36" s="2" customFormat="1" x14ac:dyDescent="0.25"/>
    <row r="2174" spans="2:36" s="2" customFormat="1" x14ac:dyDescent="0.25"/>
    <row r="2175" spans="2:36" s="2" customFormat="1" x14ac:dyDescent="0.25"/>
    <row r="2176" spans="2:36" s="2" customFormat="1" x14ac:dyDescent="0.25">
      <c r="B2176" s="1" t="s">
        <v>258</v>
      </c>
    </row>
    <row r="2177" spans="3:34" s="2" customFormat="1" x14ac:dyDescent="0.25"/>
    <row r="2178" spans="3:34" s="2" customFormat="1" x14ac:dyDescent="0.25">
      <c r="C2178" s="3">
        <v>0</v>
      </c>
      <c r="E2178" s="2" t="s">
        <v>263</v>
      </c>
    </row>
    <row r="2179" spans="3:34" s="2" customFormat="1" x14ac:dyDescent="0.25"/>
    <row r="2180" spans="3:34" s="2" customFormat="1" x14ac:dyDescent="0.25"/>
    <row r="2181" spans="3:34" s="2" customFormat="1" x14ac:dyDescent="0.25"/>
    <row r="2182" spans="3:34" s="2" customFormat="1" x14ac:dyDescent="0.25"/>
    <row r="2183" spans="3:34" s="2" customFormat="1" x14ac:dyDescent="0.25"/>
    <row r="2184" spans="3:34" s="2" customFormat="1" x14ac:dyDescent="0.25"/>
    <row r="2185" spans="3:34" s="2" customFormat="1" x14ac:dyDescent="0.25">
      <c r="E2185" s="1" t="s">
        <v>264</v>
      </c>
    </row>
    <row r="2186" spans="3:34" s="2" customFormat="1" x14ac:dyDescent="0.25"/>
    <row r="2187" spans="3:34" s="2" customFormat="1" x14ac:dyDescent="0.25">
      <c r="E2187" s="14" t="s">
        <v>102</v>
      </c>
      <c r="F2187" s="15"/>
      <c r="G2187" s="15"/>
      <c r="H2187" s="15"/>
      <c r="I2187" s="15"/>
      <c r="J2187" s="15"/>
      <c r="K2187" s="15"/>
      <c r="L2187" s="15"/>
      <c r="M2187" s="15"/>
      <c r="N2187" s="15"/>
      <c r="O2187" s="15"/>
      <c r="P2187" s="15"/>
      <c r="Q2187" s="15"/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</row>
    <row r="2188" spans="3:34" s="2" customFormat="1" x14ac:dyDescent="0.25">
      <c r="E2188" s="14" t="s">
        <v>103</v>
      </c>
      <c r="F2188" s="15"/>
      <c r="G2188" s="15"/>
      <c r="H2188" s="15"/>
      <c r="I2188" s="15"/>
      <c r="J2188" s="15"/>
      <c r="K2188" s="15"/>
      <c r="L2188" s="15"/>
      <c r="M2188" s="15"/>
      <c r="N2188" s="15"/>
      <c r="O2188" s="15"/>
      <c r="P2188" s="15"/>
      <c r="Q2188" s="15"/>
      <c r="R2188" s="15"/>
      <c r="S2188" s="15"/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</row>
    <row r="2189" spans="3:34" s="2" customFormat="1" x14ac:dyDescent="0.25">
      <c r="E2189" s="14" t="s">
        <v>119</v>
      </c>
      <c r="F2189" s="15"/>
      <c r="G2189" s="15"/>
      <c r="H2189" s="15"/>
      <c r="I2189" s="15"/>
      <c r="J2189" s="15"/>
      <c r="K2189" s="15"/>
      <c r="L2189" s="15"/>
      <c r="M2189" s="15"/>
      <c r="N2189" s="15"/>
      <c r="O2189" s="15"/>
      <c r="P2189" s="15"/>
      <c r="Q2189" s="15"/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</row>
    <row r="2190" spans="3:34" s="2" customFormat="1" x14ac:dyDescent="0.25">
      <c r="E2190" s="14" t="s">
        <v>120</v>
      </c>
      <c r="F2190" s="15"/>
      <c r="G2190" s="15"/>
      <c r="H2190" s="15"/>
      <c r="I2190" s="15"/>
      <c r="J2190" s="15"/>
      <c r="K2190" s="15"/>
      <c r="L2190" s="15"/>
      <c r="M2190" s="15"/>
      <c r="N2190" s="15"/>
      <c r="O2190" s="15"/>
      <c r="P2190" s="15"/>
      <c r="Q2190" s="15"/>
      <c r="R2190" s="15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</row>
    <row r="2191" spans="3:34" s="2" customFormat="1" x14ac:dyDescent="0.25">
      <c r="E2191" s="14" t="s">
        <v>121</v>
      </c>
      <c r="F2191" s="15"/>
      <c r="G2191" s="15"/>
      <c r="H2191" s="15"/>
      <c r="I2191" s="15"/>
      <c r="J2191" s="15"/>
      <c r="K2191" s="15"/>
      <c r="L2191" s="15"/>
      <c r="M2191" s="15"/>
      <c r="N2191" s="15"/>
      <c r="O2191" s="15"/>
      <c r="P2191" s="15"/>
      <c r="Q2191" s="15"/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</row>
    <row r="2192" spans="3:34" s="2" customFormat="1" x14ac:dyDescent="0.25">
      <c r="E2192" s="14" t="s">
        <v>122</v>
      </c>
      <c r="F2192" s="15"/>
      <c r="G2192" s="15"/>
      <c r="H2192" s="15"/>
      <c r="I2192" s="15"/>
      <c r="J2192" s="15"/>
      <c r="K2192" s="15"/>
      <c r="L2192" s="15"/>
      <c r="M2192" s="15"/>
      <c r="N2192" s="15"/>
      <c r="O2192" s="15"/>
      <c r="P2192" s="15"/>
      <c r="Q2192" s="15"/>
      <c r="R2192" s="15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</row>
    <row r="2193" spans="5:34" s="2" customFormat="1" x14ac:dyDescent="0.25">
      <c r="E2193" s="14" t="s">
        <v>124</v>
      </c>
      <c r="F2193" s="15"/>
      <c r="G2193" s="15"/>
      <c r="H2193" s="15"/>
      <c r="I2193" s="15"/>
      <c r="J2193" s="15"/>
      <c r="K2193" s="15"/>
      <c r="L2193" s="15"/>
      <c r="M2193" s="15"/>
      <c r="N2193" s="15"/>
      <c r="O2193" s="15"/>
      <c r="P2193" s="15"/>
      <c r="Q2193" s="15"/>
      <c r="R2193" s="15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</row>
    <row r="2194" spans="5:34" s="2" customFormat="1" x14ac:dyDescent="0.25">
      <c r="E2194" s="14" t="s">
        <v>125</v>
      </c>
      <c r="F2194" s="15"/>
      <c r="G2194" s="15"/>
      <c r="H2194" s="15"/>
      <c r="I2194" s="15"/>
      <c r="J2194" s="15"/>
      <c r="K2194" s="15"/>
      <c r="L2194" s="15"/>
      <c r="M2194" s="15"/>
      <c r="N2194" s="15"/>
      <c r="O2194" s="15"/>
      <c r="P2194" s="15"/>
      <c r="Q2194" s="15"/>
      <c r="R2194" s="15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</row>
    <row r="2195" spans="5:34" s="2" customFormat="1" x14ac:dyDescent="0.25">
      <c r="E2195" s="14" t="s">
        <v>265</v>
      </c>
      <c r="F2195" s="15"/>
      <c r="G2195" s="15"/>
      <c r="H2195" s="15"/>
      <c r="I2195" s="15"/>
      <c r="J2195" s="15"/>
      <c r="K2195" s="15"/>
      <c r="L2195" s="15"/>
      <c r="M2195" s="15"/>
      <c r="N2195" s="15"/>
      <c r="O2195" s="15"/>
      <c r="P2195" s="15"/>
      <c r="Q2195" s="15"/>
      <c r="R2195" s="15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</row>
    <row r="2196" spans="5:34" s="2" customFormat="1" x14ac:dyDescent="0.25">
      <c r="E2196" s="14" t="s">
        <v>266</v>
      </c>
      <c r="F2196" s="15"/>
      <c r="G2196" s="15"/>
      <c r="H2196" s="15"/>
      <c r="I2196" s="15"/>
      <c r="J2196" s="15"/>
      <c r="K2196" s="15"/>
      <c r="L2196" s="15"/>
      <c r="M2196" s="15"/>
      <c r="N2196" s="15"/>
      <c r="O2196" s="15"/>
      <c r="P2196" s="15"/>
      <c r="Q2196" s="15"/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</row>
    <row r="2197" spans="5:34" s="2" customFormat="1" x14ac:dyDescent="0.25">
      <c r="E2197" s="14"/>
      <c r="F2197" s="15"/>
      <c r="G2197" s="15"/>
      <c r="H2197" s="15"/>
      <c r="I2197" s="15"/>
      <c r="J2197" s="15"/>
      <c r="K2197" s="15"/>
      <c r="L2197" s="15"/>
      <c r="M2197" s="15"/>
      <c r="N2197" s="15"/>
      <c r="O2197" s="15"/>
      <c r="P2197" s="15"/>
      <c r="Q2197" s="15"/>
      <c r="R2197" s="15"/>
      <c r="S2197" s="15"/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</row>
    <row r="2198" spans="5:34" s="2" customFormat="1" x14ac:dyDescent="0.25">
      <c r="E2198" s="14" t="s">
        <v>108</v>
      </c>
      <c r="F2198" s="15"/>
      <c r="G2198" s="15"/>
      <c r="H2198" s="15"/>
      <c r="I2198" s="15"/>
      <c r="J2198" s="15"/>
      <c r="K2198" s="15"/>
      <c r="L2198" s="15"/>
      <c r="M2198" s="15"/>
      <c r="N2198" s="15"/>
      <c r="O2198" s="15"/>
      <c r="P2198" s="15"/>
      <c r="Q2198" s="15"/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</row>
    <row r="2199" spans="5:34" s="2" customFormat="1" x14ac:dyDescent="0.25">
      <c r="E2199" s="14"/>
      <c r="F2199" s="15"/>
      <c r="G2199" s="15"/>
      <c r="H2199" s="15"/>
      <c r="I2199" s="15"/>
      <c r="J2199" s="15"/>
      <c r="K2199" s="15"/>
      <c r="L2199" s="15"/>
      <c r="M2199" s="15"/>
      <c r="N2199" s="15"/>
      <c r="O2199" s="15"/>
      <c r="P2199" s="15"/>
      <c r="Q2199" s="15"/>
      <c r="R2199" s="15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</row>
    <row r="2200" spans="5:34" s="2" customFormat="1" x14ac:dyDescent="0.25">
      <c r="E2200" s="14" t="s">
        <v>267</v>
      </c>
      <c r="F2200" s="15"/>
      <c r="G2200" s="15"/>
      <c r="H2200" s="15"/>
      <c r="I2200" s="15"/>
      <c r="J2200" s="15"/>
      <c r="K2200" s="15"/>
      <c r="L2200" s="15"/>
      <c r="M2200" s="15"/>
      <c r="N2200" s="15"/>
      <c r="O2200" s="15"/>
      <c r="P2200" s="15"/>
      <c r="Q2200" s="15"/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</row>
    <row r="2201" spans="5:34" s="2" customFormat="1" x14ac:dyDescent="0.25">
      <c r="E2201" s="14" t="s">
        <v>110</v>
      </c>
      <c r="F2201" s="15"/>
      <c r="G2201" s="15"/>
      <c r="H2201" s="15"/>
      <c r="I2201" s="15"/>
      <c r="J2201" s="15"/>
      <c r="K2201" s="15"/>
      <c r="L2201" s="15"/>
      <c r="M2201" s="15"/>
      <c r="N2201" s="15"/>
      <c r="O2201" s="15"/>
      <c r="P2201" s="15"/>
      <c r="Q2201" s="15"/>
      <c r="R2201" s="15"/>
      <c r="S2201" s="15"/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</row>
    <row r="2202" spans="5:34" s="2" customFormat="1" x14ac:dyDescent="0.25">
      <c r="E2202" s="14" t="s">
        <v>268</v>
      </c>
      <c r="F2202" s="15"/>
      <c r="G2202" s="15"/>
      <c r="H2202" s="15"/>
      <c r="I2202" s="15"/>
      <c r="J2202" s="15"/>
      <c r="K2202" s="15"/>
      <c r="L2202" s="15"/>
      <c r="M2202" s="15"/>
      <c r="N2202" s="15"/>
      <c r="O2202" s="15"/>
      <c r="P2202" s="15"/>
      <c r="Q2202" s="15"/>
      <c r="R2202" s="15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</row>
    <row r="2203" spans="5:34" s="2" customFormat="1" x14ac:dyDescent="0.25">
      <c r="E2203" s="14" t="s">
        <v>269</v>
      </c>
      <c r="F2203" s="15"/>
      <c r="G2203" s="15"/>
      <c r="H2203" s="15"/>
      <c r="I2203" s="15"/>
      <c r="J2203" s="15"/>
      <c r="K2203" s="15"/>
      <c r="L2203" s="15"/>
      <c r="M2203" s="15"/>
      <c r="N2203" s="15"/>
      <c r="O2203" s="15"/>
      <c r="P2203" s="15"/>
      <c r="Q2203" s="15"/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</row>
    <row r="2204" spans="5:34" s="2" customFormat="1" x14ac:dyDescent="0.25">
      <c r="E2204" s="14" t="s">
        <v>270</v>
      </c>
      <c r="F2204" s="15"/>
      <c r="G2204" s="15"/>
      <c r="H2204" s="15"/>
      <c r="I2204" s="15"/>
      <c r="J2204" s="15"/>
      <c r="K2204" s="15"/>
      <c r="L2204" s="15"/>
      <c r="M2204" s="15"/>
      <c r="N2204" s="15"/>
      <c r="O2204" s="15"/>
      <c r="P2204" s="15"/>
      <c r="Q2204" s="15"/>
      <c r="R2204" s="15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</row>
    <row r="2205" spans="5:34" s="2" customFormat="1" x14ac:dyDescent="0.25">
      <c r="E2205" s="14" t="s">
        <v>271</v>
      </c>
      <c r="F2205" s="15"/>
      <c r="G2205" s="15"/>
      <c r="H2205" s="15"/>
      <c r="I2205" s="15"/>
      <c r="J2205" s="15"/>
      <c r="K2205" s="15"/>
      <c r="L2205" s="15"/>
      <c r="M2205" s="15"/>
      <c r="N2205" s="15"/>
      <c r="O2205" s="15"/>
      <c r="P2205" s="15"/>
      <c r="Q2205" s="15"/>
      <c r="R2205" s="15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</row>
    <row r="2206" spans="5:34" s="2" customFormat="1" x14ac:dyDescent="0.25">
      <c r="E2206" s="14"/>
      <c r="F2206" s="15"/>
      <c r="G2206" s="15"/>
      <c r="H2206" s="15"/>
      <c r="I2206" s="15"/>
      <c r="J2206" s="15"/>
      <c r="K2206" s="15"/>
      <c r="L2206" s="15"/>
      <c r="M2206" s="15"/>
      <c r="N2206" s="15"/>
      <c r="O2206" s="15"/>
      <c r="P2206" s="15"/>
      <c r="Q2206" s="15"/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</row>
    <row r="2207" spans="5:34" s="2" customFormat="1" x14ac:dyDescent="0.25">
      <c r="E2207" s="14" t="s">
        <v>103</v>
      </c>
      <c r="F2207" s="15"/>
      <c r="G2207" s="15"/>
      <c r="H2207" s="15"/>
      <c r="I2207" s="15"/>
      <c r="J2207" s="15"/>
      <c r="K2207" s="15"/>
      <c r="L2207" s="15"/>
      <c r="M2207" s="15"/>
      <c r="N2207" s="15"/>
      <c r="O2207" s="15"/>
      <c r="P2207" s="15"/>
      <c r="Q2207" s="15"/>
      <c r="R2207" s="15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</row>
    <row r="2208" spans="5:34" s="2" customFormat="1" x14ac:dyDescent="0.25">
      <c r="E2208" s="14" t="s">
        <v>119</v>
      </c>
      <c r="F2208" s="15"/>
      <c r="G2208" s="15"/>
      <c r="H2208" s="15"/>
      <c r="I2208" s="15"/>
      <c r="J2208" s="15"/>
      <c r="K2208" s="15"/>
      <c r="L2208" s="15"/>
      <c r="M2208" s="15"/>
      <c r="N2208" s="15"/>
      <c r="O2208" s="15"/>
      <c r="P2208" s="15"/>
      <c r="Q2208" s="15"/>
      <c r="R2208" s="15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</row>
    <row r="2209" spans="3:34" s="2" customFormat="1" x14ac:dyDescent="0.25">
      <c r="E2209" s="14" t="s">
        <v>120</v>
      </c>
      <c r="F2209" s="15"/>
      <c r="G2209" s="15"/>
      <c r="H2209" s="15"/>
      <c r="I2209" s="15"/>
      <c r="J2209" s="15"/>
      <c r="K2209" s="15"/>
      <c r="L2209" s="15"/>
      <c r="M2209" s="15"/>
      <c r="N2209" s="15"/>
      <c r="O2209" s="15"/>
      <c r="P2209" s="15"/>
      <c r="Q2209" s="15"/>
      <c r="R2209" s="15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</row>
    <row r="2210" spans="3:34" s="2" customFormat="1" x14ac:dyDescent="0.25">
      <c r="E2210" s="14" t="s">
        <v>121</v>
      </c>
      <c r="F2210" s="15"/>
      <c r="G2210" s="15"/>
      <c r="H2210" s="15"/>
      <c r="I2210" s="15"/>
      <c r="J2210" s="15"/>
      <c r="K2210" s="15"/>
      <c r="L2210" s="15"/>
      <c r="M2210" s="15"/>
      <c r="N2210" s="15"/>
      <c r="O2210" s="15"/>
      <c r="P2210" s="15"/>
      <c r="Q2210" s="15"/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</row>
    <row r="2211" spans="3:34" s="2" customFormat="1" x14ac:dyDescent="0.25">
      <c r="E2211" s="14" t="s">
        <v>122</v>
      </c>
      <c r="F2211" s="15"/>
      <c r="G2211" s="15"/>
      <c r="H2211" s="15"/>
      <c r="I2211" s="15"/>
      <c r="J2211" s="15"/>
      <c r="K2211" s="15"/>
      <c r="L2211" s="15"/>
      <c r="M2211" s="15"/>
      <c r="N2211" s="15"/>
      <c r="O2211" s="15"/>
      <c r="P2211" s="15"/>
      <c r="Q2211" s="15"/>
      <c r="R2211" s="15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</row>
    <row r="2212" spans="3:34" s="2" customFormat="1" x14ac:dyDescent="0.25">
      <c r="E2212" s="14" t="s">
        <v>124</v>
      </c>
      <c r="F2212" s="15"/>
      <c r="G2212" s="15"/>
      <c r="H2212" s="15"/>
      <c r="I2212" s="15"/>
      <c r="J2212" s="15"/>
      <c r="K2212" s="15"/>
      <c r="L2212" s="15"/>
      <c r="M2212" s="15"/>
      <c r="N2212" s="15"/>
      <c r="O2212" s="15"/>
      <c r="P2212" s="15"/>
      <c r="Q2212" s="15"/>
      <c r="R2212" s="15"/>
      <c r="S2212" s="15"/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</row>
    <row r="2213" spans="3:34" s="2" customFormat="1" x14ac:dyDescent="0.25">
      <c r="E2213" s="14" t="s">
        <v>125</v>
      </c>
      <c r="F2213" s="15"/>
      <c r="G2213" s="15"/>
      <c r="H2213" s="15"/>
      <c r="I2213" s="15"/>
      <c r="J2213" s="15"/>
      <c r="K2213" s="15"/>
      <c r="L2213" s="15"/>
      <c r="M2213" s="15"/>
      <c r="N2213" s="15"/>
      <c r="O2213" s="15"/>
      <c r="P2213" s="15"/>
      <c r="Q2213" s="15"/>
      <c r="R2213" s="15"/>
      <c r="S2213" s="15"/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</row>
    <row r="2214" spans="3:34" s="2" customFormat="1" x14ac:dyDescent="0.25">
      <c r="E2214" s="14" t="s">
        <v>265</v>
      </c>
      <c r="F2214" s="15"/>
      <c r="G2214" s="15"/>
      <c r="H2214" s="15"/>
      <c r="I2214" s="15"/>
      <c r="J2214" s="15"/>
      <c r="K2214" s="15"/>
      <c r="L2214" s="15"/>
      <c r="M2214" s="15"/>
      <c r="N2214" s="15"/>
      <c r="O2214" s="15"/>
      <c r="P2214" s="15"/>
      <c r="Q2214" s="15"/>
      <c r="R2214" s="15"/>
      <c r="S2214" s="15"/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</row>
    <row r="2215" spans="3:34" s="2" customFormat="1" x14ac:dyDescent="0.25">
      <c r="E2215" s="14" t="s">
        <v>266</v>
      </c>
      <c r="F2215" s="15"/>
      <c r="G2215" s="15"/>
      <c r="H2215" s="15"/>
      <c r="I2215" s="15"/>
      <c r="J2215" s="15"/>
      <c r="K2215" s="15"/>
      <c r="L2215" s="15"/>
      <c r="M2215" s="15"/>
      <c r="N2215" s="15"/>
      <c r="O2215" s="15"/>
      <c r="P2215" s="15"/>
      <c r="Q2215" s="15"/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</row>
    <row r="2216" spans="3:34" s="2" customFormat="1" x14ac:dyDescent="0.25">
      <c r="E2216" s="14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</row>
    <row r="2217" spans="3:34" s="2" customFormat="1" x14ac:dyDescent="0.25">
      <c r="E2217" s="14" t="s">
        <v>114</v>
      </c>
      <c r="F2217" s="15"/>
      <c r="G2217" s="15"/>
      <c r="H2217" s="15"/>
      <c r="I2217" s="15"/>
      <c r="J2217" s="15"/>
      <c r="K2217" s="15"/>
      <c r="L2217" s="15"/>
      <c r="M2217" s="15"/>
      <c r="N2217" s="15"/>
      <c r="O2217" s="15"/>
      <c r="P2217" s="15"/>
      <c r="Q2217" s="15"/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</row>
    <row r="2218" spans="3:34" s="2" customFormat="1" x14ac:dyDescent="0.25">
      <c r="E2218" s="14" t="s">
        <v>115</v>
      </c>
      <c r="F2218" s="15"/>
      <c r="G2218" s="15"/>
      <c r="H2218" s="15"/>
      <c r="I2218" s="15"/>
      <c r="J2218" s="15"/>
      <c r="K2218" s="15"/>
      <c r="L2218" s="15"/>
      <c r="M2218" s="15"/>
      <c r="N2218" s="15"/>
      <c r="O2218" s="15"/>
      <c r="P2218" s="15"/>
      <c r="Q2218" s="15"/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</row>
    <row r="2219" spans="3:34" s="2" customFormat="1" x14ac:dyDescent="0.25"/>
    <row r="2220" spans="3:34" s="2" customFormat="1" x14ac:dyDescent="0.25"/>
    <row r="2221" spans="3:34" s="2" customFormat="1" x14ac:dyDescent="0.25"/>
    <row r="2222" spans="3:34" s="2" customFormat="1" x14ac:dyDescent="0.25"/>
    <row r="2223" spans="3:34" s="2" customFormat="1" x14ac:dyDescent="0.25">
      <c r="C2223" s="3">
        <v>0</v>
      </c>
      <c r="E2223" s="2" t="s">
        <v>272</v>
      </c>
    </row>
    <row r="2224" spans="3:34" s="2" customFormat="1" x14ac:dyDescent="0.25"/>
    <row r="2225" spans="5:34" s="2" customFormat="1" x14ac:dyDescent="0.25"/>
    <row r="2226" spans="5:34" s="2" customFormat="1" x14ac:dyDescent="0.25"/>
    <row r="2227" spans="5:34" s="2" customFormat="1" x14ac:dyDescent="0.25">
      <c r="AH2227" s="2" t="s">
        <v>24</v>
      </c>
    </row>
    <row r="2228" spans="5:34" s="2" customFormat="1" x14ac:dyDescent="0.25">
      <c r="AH2228" s="1" t="s">
        <v>273</v>
      </c>
    </row>
    <row r="2229" spans="5:34" s="2" customFormat="1" x14ac:dyDescent="0.25"/>
    <row r="2230" spans="5:34" s="2" customFormat="1" x14ac:dyDescent="0.25"/>
    <row r="2231" spans="5:34" s="2" customFormat="1" x14ac:dyDescent="0.25"/>
    <row r="2232" spans="5:34" s="2" customFormat="1" x14ac:dyDescent="0.25"/>
    <row r="2233" spans="5:34" s="2" customFormat="1" x14ac:dyDescent="0.25">
      <c r="E2233" s="14" t="s">
        <v>102</v>
      </c>
      <c r="F2233" s="15"/>
      <c r="G2233" s="15"/>
      <c r="H2233" s="15"/>
      <c r="I2233" s="15"/>
      <c r="J2233" s="15"/>
      <c r="K2233" s="15"/>
      <c r="L2233" s="15"/>
      <c r="M2233" s="15"/>
      <c r="N2233" s="15"/>
      <c r="O2233" s="15"/>
      <c r="P2233" s="15"/>
      <c r="Q2233" s="15"/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</row>
    <row r="2234" spans="5:34" s="2" customFormat="1" x14ac:dyDescent="0.25">
      <c r="E2234" s="14" t="s">
        <v>103</v>
      </c>
      <c r="F2234" s="15"/>
      <c r="G2234" s="15"/>
      <c r="H2234" s="15"/>
      <c r="I2234" s="15"/>
      <c r="J2234" s="15"/>
      <c r="K2234" s="15"/>
      <c r="L2234" s="15"/>
      <c r="M2234" s="15"/>
      <c r="N2234" s="15"/>
      <c r="O2234" s="15"/>
      <c r="P2234" s="15"/>
      <c r="Q2234" s="15"/>
      <c r="R2234" s="15"/>
      <c r="S2234" s="15"/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</row>
    <row r="2235" spans="5:34" s="2" customFormat="1" x14ac:dyDescent="0.25">
      <c r="E2235" s="14" t="s">
        <v>119</v>
      </c>
      <c r="F2235" s="15"/>
      <c r="G2235" s="15"/>
      <c r="H2235" s="15"/>
      <c r="I2235" s="15"/>
      <c r="J2235" s="15"/>
      <c r="K2235" s="15"/>
      <c r="L2235" s="15"/>
      <c r="M2235" s="15"/>
      <c r="N2235" s="15"/>
      <c r="O2235" s="15"/>
      <c r="P2235" s="15"/>
      <c r="Q2235" s="15"/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</row>
    <row r="2236" spans="5:34" s="2" customFormat="1" x14ac:dyDescent="0.25">
      <c r="E2236" s="14" t="s">
        <v>120</v>
      </c>
      <c r="F2236" s="15"/>
      <c r="G2236" s="15"/>
      <c r="H2236" s="15"/>
      <c r="I2236" s="15"/>
      <c r="J2236" s="15"/>
      <c r="K2236" s="15"/>
      <c r="L2236" s="15"/>
      <c r="M2236" s="15"/>
      <c r="N2236" s="15"/>
      <c r="O2236" s="15"/>
      <c r="P2236" s="15"/>
      <c r="Q2236" s="15"/>
      <c r="R2236" s="15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</row>
    <row r="2237" spans="5:34" s="2" customFormat="1" x14ac:dyDescent="0.25">
      <c r="E2237" s="14" t="s">
        <v>121</v>
      </c>
      <c r="F2237" s="15"/>
      <c r="G2237" s="15"/>
      <c r="H2237" s="15"/>
      <c r="I2237" s="15"/>
      <c r="J2237" s="15"/>
      <c r="K2237" s="15"/>
      <c r="L2237" s="15"/>
      <c r="M2237" s="15"/>
      <c r="N2237" s="15"/>
      <c r="O2237" s="15"/>
      <c r="P2237" s="15"/>
      <c r="Q2237" s="15"/>
      <c r="R2237" s="15"/>
      <c r="S2237" s="15"/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</row>
    <row r="2238" spans="5:34" s="2" customFormat="1" x14ac:dyDescent="0.25">
      <c r="E2238" s="14" t="s">
        <v>122</v>
      </c>
      <c r="F2238" s="15"/>
      <c r="G2238" s="15"/>
      <c r="H2238" s="15"/>
      <c r="I2238" s="15"/>
      <c r="J2238" s="15"/>
      <c r="K2238" s="15"/>
      <c r="L2238" s="15"/>
      <c r="M2238" s="15"/>
      <c r="N2238" s="15"/>
      <c r="O2238" s="15"/>
      <c r="P2238" s="15"/>
      <c r="Q2238" s="15"/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</row>
    <row r="2239" spans="5:34" s="2" customFormat="1" x14ac:dyDescent="0.25">
      <c r="E2239" s="14" t="s">
        <v>124</v>
      </c>
      <c r="F2239" s="15"/>
      <c r="G2239" s="15"/>
      <c r="H2239" s="15"/>
      <c r="I2239" s="15"/>
      <c r="J2239" s="15"/>
      <c r="K2239" s="15"/>
      <c r="L2239" s="15"/>
      <c r="M2239" s="15"/>
      <c r="N2239" s="15"/>
      <c r="O2239" s="15"/>
      <c r="P2239" s="15"/>
      <c r="Q2239" s="15"/>
      <c r="R2239" s="15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</row>
    <row r="2240" spans="5:34" s="2" customFormat="1" x14ac:dyDescent="0.25">
      <c r="E2240" s="14" t="s">
        <v>125</v>
      </c>
      <c r="F2240" s="15"/>
      <c r="G2240" s="15"/>
      <c r="H2240" s="15"/>
      <c r="I2240" s="15"/>
      <c r="J2240" s="15"/>
      <c r="K2240" s="15"/>
      <c r="L2240" s="15"/>
      <c r="M2240" s="15"/>
      <c r="N2240" s="15"/>
      <c r="O2240" s="15"/>
      <c r="P2240" s="15"/>
      <c r="Q2240" s="15"/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</row>
    <row r="2241" spans="5:34" s="2" customFormat="1" x14ac:dyDescent="0.25">
      <c r="E2241" s="14" t="s">
        <v>265</v>
      </c>
      <c r="F2241" s="15"/>
      <c r="G2241" s="15"/>
      <c r="H2241" s="15"/>
      <c r="I2241" s="15"/>
      <c r="J2241" s="15"/>
      <c r="K2241" s="15"/>
      <c r="L2241" s="15"/>
      <c r="M2241" s="15"/>
      <c r="N2241" s="15"/>
      <c r="O2241" s="15"/>
      <c r="P2241" s="15"/>
      <c r="Q2241" s="15"/>
      <c r="R2241" s="15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</row>
    <row r="2242" spans="5:34" s="2" customFormat="1" x14ac:dyDescent="0.25">
      <c r="E2242" s="14" t="s">
        <v>274</v>
      </c>
      <c r="F2242" s="15"/>
      <c r="G2242" s="15"/>
      <c r="H2242" s="15"/>
      <c r="I2242" s="15"/>
      <c r="J2242" s="15"/>
      <c r="K2242" s="15"/>
      <c r="L2242" s="15"/>
      <c r="M2242" s="15"/>
      <c r="N2242" s="15"/>
      <c r="O2242" s="15"/>
      <c r="P2242" s="15"/>
      <c r="Q2242" s="15"/>
      <c r="R2242" s="15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</row>
    <row r="2243" spans="5:34" s="2" customFormat="1" x14ac:dyDescent="0.25">
      <c r="E2243" s="14"/>
      <c r="F2243" s="15"/>
      <c r="G2243" s="15"/>
      <c r="H2243" s="15"/>
      <c r="I2243" s="15"/>
      <c r="J2243" s="15"/>
      <c r="K2243" s="15"/>
      <c r="L2243" s="15"/>
      <c r="M2243" s="15"/>
      <c r="N2243" s="15"/>
      <c r="O2243" s="15"/>
      <c r="P2243" s="15"/>
      <c r="Q2243" s="15"/>
      <c r="R2243" s="15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</row>
    <row r="2244" spans="5:34" s="2" customFormat="1" x14ac:dyDescent="0.25">
      <c r="E2244" s="14" t="s">
        <v>108</v>
      </c>
      <c r="F2244" s="15"/>
      <c r="G2244" s="15"/>
      <c r="H2244" s="15"/>
      <c r="I2244" s="15"/>
      <c r="J2244" s="15"/>
      <c r="K2244" s="15"/>
      <c r="L2244" s="15"/>
      <c r="M2244" s="15"/>
      <c r="N2244" s="15"/>
      <c r="O2244" s="15"/>
      <c r="P2244" s="15"/>
      <c r="Q2244" s="15"/>
      <c r="R2244" s="15"/>
      <c r="S2244" s="15"/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</row>
    <row r="2245" spans="5:34" s="2" customFormat="1" x14ac:dyDescent="0.25">
      <c r="E2245" s="14"/>
      <c r="F2245" s="15"/>
      <c r="G2245" s="15"/>
      <c r="H2245" s="15"/>
      <c r="I2245" s="15"/>
      <c r="J2245" s="15"/>
      <c r="K2245" s="15"/>
      <c r="L2245" s="15"/>
      <c r="M2245" s="15"/>
      <c r="N2245" s="15"/>
      <c r="O2245" s="15"/>
      <c r="P2245" s="15"/>
      <c r="Q2245" s="15"/>
      <c r="R2245" s="15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</row>
    <row r="2246" spans="5:34" s="2" customFormat="1" x14ac:dyDescent="0.25">
      <c r="E2246" s="14" t="s">
        <v>267</v>
      </c>
      <c r="F2246" s="15"/>
      <c r="G2246" s="15"/>
      <c r="H2246" s="15"/>
      <c r="I2246" s="15"/>
      <c r="J2246" s="15"/>
      <c r="K2246" s="15"/>
      <c r="L2246" s="15"/>
      <c r="M2246" s="15"/>
      <c r="N2246" s="15"/>
      <c r="O2246" s="15"/>
      <c r="P2246" s="15"/>
      <c r="Q2246" s="15"/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</row>
    <row r="2247" spans="5:34" s="2" customFormat="1" x14ac:dyDescent="0.25">
      <c r="E2247" s="14" t="s">
        <v>110</v>
      </c>
      <c r="F2247" s="15"/>
      <c r="G2247" s="15"/>
      <c r="H2247" s="15"/>
      <c r="I2247" s="15"/>
      <c r="J2247" s="15"/>
      <c r="K2247" s="15"/>
      <c r="L2247" s="15"/>
      <c r="M2247" s="15"/>
      <c r="N2247" s="15"/>
      <c r="O2247" s="15"/>
      <c r="P2247" s="15"/>
      <c r="Q2247" s="15"/>
      <c r="R2247" s="15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</row>
    <row r="2248" spans="5:34" s="2" customFormat="1" x14ac:dyDescent="0.25">
      <c r="E2248" s="14" t="s">
        <v>275</v>
      </c>
      <c r="F2248" s="15"/>
      <c r="G2248" s="15"/>
      <c r="H2248" s="15"/>
      <c r="I2248" s="15"/>
      <c r="J2248" s="15"/>
      <c r="K2248" s="15"/>
      <c r="L2248" s="15"/>
      <c r="M2248" s="15"/>
      <c r="N2248" s="15"/>
      <c r="O2248" s="15"/>
      <c r="P2248" s="15"/>
      <c r="Q2248" s="15"/>
      <c r="R2248" s="15"/>
      <c r="S2248" s="15"/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</row>
    <row r="2249" spans="5:34" s="2" customFormat="1" x14ac:dyDescent="0.25">
      <c r="E2249" s="14" t="s">
        <v>269</v>
      </c>
      <c r="F2249" s="15"/>
      <c r="G2249" s="15"/>
      <c r="H2249" s="15"/>
      <c r="I2249" s="15"/>
      <c r="J2249" s="15"/>
      <c r="K2249" s="15"/>
      <c r="L2249" s="15"/>
      <c r="M2249" s="15"/>
      <c r="N2249" s="15"/>
      <c r="O2249" s="15"/>
      <c r="P2249" s="15"/>
      <c r="Q2249" s="15"/>
      <c r="R2249" s="15"/>
      <c r="S2249" s="15"/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</row>
    <row r="2250" spans="5:34" s="2" customFormat="1" x14ac:dyDescent="0.25">
      <c r="E2250" s="14" t="s">
        <v>276</v>
      </c>
      <c r="F2250" s="15"/>
      <c r="G2250" s="15"/>
      <c r="H2250" s="15"/>
      <c r="I2250" s="15"/>
      <c r="J2250" s="15"/>
      <c r="K2250" s="15"/>
      <c r="L2250" s="15"/>
      <c r="M2250" s="15"/>
      <c r="N2250" s="15"/>
      <c r="O2250" s="15"/>
      <c r="P2250" s="15"/>
      <c r="Q2250" s="15"/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</row>
    <row r="2251" spans="5:34" s="2" customFormat="1" x14ac:dyDescent="0.25">
      <c r="E2251" s="14" t="s">
        <v>271</v>
      </c>
      <c r="F2251" s="15"/>
      <c r="G2251" s="15"/>
      <c r="H2251" s="15"/>
      <c r="I2251" s="15"/>
      <c r="J2251" s="15"/>
      <c r="K2251" s="15"/>
      <c r="L2251" s="15"/>
      <c r="M2251" s="15"/>
      <c r="N2251" s="15"/>
      <c r="O2251" s="15"/>
      <c r="P2251" s="15"/>
      <c r="Q2251" s="15"/>
      <c r="R2251" s="15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</row>
    <row r="2252" spans="5:34" s="2" customFormat="1" x14ac:dyDescent="0.25">
      <c r="E2252" s="14"/>
      <c r="F2252" s="15"/>
      <c r="G2252" s="15"/>
      <c r="H2252" s="15"/>
      <c r="I2252" s="15"/>
      <c r="J2252" s="15"/>
      <c r="K2252" s="15"/>
      <c r="L2252" s="15"/>
      <c r="M2252" s="15"/>
      <c r="N2252" s="15"/>
      <c r="O2252" s="15"/>
      <c r="P2252" s="15"/>
      <c r="Q2252" s="15"/>
      <c r="R2252" s="15"/>
      <c r="S2252" s="15"/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</row>
    <row r="2253" spans="5:34" s="2" customFormat="1" x14ac:dyDescent="0.25">
      <c r="E2253" s="14" t="s">
        <v>103</v>
      </c>
      <c r="F2253" s="15"/>
      <c r="G2253" s="15"/>
      <c r="H2253" s="15"/>
      <c r="I2253" s="15"/>
      <c r="J2253" s="15"/>
      <c r="K2253" s="15"/>
      <c r="L2253" s="15"/>
      <c r="M2253" s="15"/>
      <c r="N2253" s="15"/>
      <c r="O2253" s="15"/>
      <c r="P2253" s="15"/>
      <c r="Q2253" s="15"/>
      <c r="R2253" s="15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</row>
    <row r="2254" spans="5:34" s="2" customFormat="1" x14ac:dyDescent="0.25">
      <c r="E2254" s="14" t="s">
        <v>119</v>
      </c>
      <c r="F2254" s="15"/>
      <c r="G2254" s="15"/>
      <c r="H2254" s="15"/>
      <c r="I2254" s="15"/>
      <c r="J2254" s="15"/>
      <c r="K2254" s="15"/>
      <c r="L2254" s="15"/>
      <c r="M2254" s="15"/>
      <c r="N2254" s="15"/>
      <c r="O2254" s="15"/>
      <c r="P2254" s="15"/>
      <c r="Q2254" s="15"/>
      <c r="R2254" s="15"/>
      <c r="S2254" s="15"/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</row>
    <row r="2255" spans="5:34" s="2" customFormat="1" x14ac:dyDescent="0.25">
      <c r="E2255" s="14" t="s">
        <v>120</v>
      </c>
      <c r="F2255" s="15"/>
      <c r="G2255" s="15"/>
      <c r="H2255" s="15"/>
      <c r="I2255" s="15"/>
      <c r="J2255" s="15"/>
      <c r="K2255" s="15"/>
      <c r="L2255" s="15"/>
      <c r="M2255" s="15"/>
      <c r="N2255" s="15"/>
      <c r="O2255" s="15"/>
      <c r="P2255" s="15"/>
      <c r="Q2255" s="15"/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</row>
    <row r="2256" spans="5:34" s="2" customFormat="1" x14ac:dyDescent="0.25">
      <c r="E2256" s="14" t="s">
        <v>121</v>
      </c>
      <c r="F2256" s="15"/>
      <c r="G2256" s="15"/>
      <c r="H2256" s="15"/>
      <c r="I2256" s="15"/>
      <c r="J2256" s="15"/>
      <c r="K2256" s="15"/>
      <c r="L2256" s="15"/>
      <c r="M2256" s="15"/>
      <c r="N2256" s="15"/>
      <c r="O2256" s="15"/>
      <c r="P2256" s="15"/>
      <c r="Q2256" s="15"/>
      <c r="R2256" s="15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</row>
    <row r="2257" spans="2:34" s="2" customFormat="1" x14ac:dyDescent="0.25">
      <c r="E2257" s="14" t="s">
        <v>122</v>
      </c>
      <c r="F2257" s="15"/>
      <c r="G2257" s="15"/>
      <c r="H2257" s="15"/>
      <c r="I2257" s="15"/>
      <c r="J2257" s="15"/>
      <c r="K2257" s="15"/>
      <c r="L2257" s="15"/>
      <c r="M2257" s="15"/>
      <c r="N2257" s="15"/>
      <c r="O2257" s="15"/>
      <c r="P2257" s="15"/>
      <c r="Q2257" s="15"/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</row>
    <row r="2258" spans="2:34" s="2" customFormat="1" x14ac:dyDescent="0.25">
      <c r="E2258" s="14" t="s">
        <v>124</v>
      </c>
      <c r="F2258" s="15"/>
      <c r="G2258" s="15"/>
      <c r="H2258" s="15"/>
      <c r="I2258" s="15"/>
      <c r="J2258" s="15"/>
      <c r="K2258" s="15"/>
      <c r="L2258" s="15"/>
      <c r="M2258" s="15"/>
      <c r="N2258" s="15"/>
      <c r="O2258" s="15"/>
      <c r="P2258" s="15"/>
      <c r="Q2258" s="15"/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</row>
    <row r="2259" spans="2:34" s="2" customFormat="1" x14ac:dyDescent="0.25">
      <c r="E2259" s="14" t="s">
        <v>125</v>
      </c>
      <c r="F2259" s="15"/>
      <c r="G2259" s="15"/>
      <c r="H2259" s="15"/>
      <c r="I2259" s="15"/>
      <c r="J2259" s="15"/>
      <c r="K2259" s="15"/>
      <c r="L2259" s="15"/>
      <c r="M2259" s="15"/>
      <c r="N2259" s="15"/>
      <c r="O2259" s="15"/>
      <c r="P2259" s="15"/>
      <c r="Q2259" s="15"/>
      <c r="R2259" s="15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</row>
    <row r="2260" spans="2:34" s="2" customFormat="1" x14ac:dyDescent="0.25">
      <c r="E2260" s="14" t="s">
        <v>265</v>
      </c>
      <c r="F2260" s="15"/>
      <c r="G2260" s="15"/>
      <c r="H2260" s="15"/>
      <c r="I2260" s="15"/>
      <c r="J2260" s="15"/>
      <c r="K2260" s="15"/>
      <c r="L2260" s="15"/>
      <c r="M2260" s="15"/>
      <c r="N2260" s="15"/>
      <c r="O2260" s="15"/>
      <c r="P2260" s="15"/>
      <c r="Q2260" s="15"/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</row>
    <row r="2261" spans="2:34" s="2" customFormat="1" x14ac:dyDescent="0.25">
      <c r="E2261" s="14" t="s">
        <v>274</v>
      </c>
      <c r="F2261" s="15"/>
      <c r="G2261" s="15"/>
      <c r="H2261" s="15"/>
      <c r="I2261" s="15"/>
      <c r="J2261" s="15"/>
      <c r="K2261" s="15"/>
      <c r="L2261" s="15"/>
      <c r="M2261" s="15"/>
      <c r="N2261" s="15"/>
      <c r="O2261" s="15"/>
      <c r="P2261" s="15"/>
      <c r="Q2261" s="15"/>
      <c r="R2261" s="15"/>
      <c r="S2261" s="15"/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</row>
    <row r="2262" spans="2:34" s="2" customFormat="1" x14ac:dyDescent="0.25">
      <c r="E2262" s="14"/>
      <c r="F2262" s="15"/>
      <c r="G2262" s="15"/>
      <c r="H2262" s="15"/>
      <c r="I2262" s="15"/>
      <c r="J2262" s="15"/>
      <c r="K2262" s="15"/>
      <c r="L2262" s="15"/>
      <c r="M2262" s="15"/>
      <c r="N2262" s="15"/>
      <c r="O2262" s="15"/>
      <c r="P2262" s="15"/>
      <c r="Q2262" s="15"/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</row>
    <row r="2263" spans="2:34" s="2" customFormat="1" x14ac:dyDescent="0.25">
      <c r="E2263" s="14" t="s">
        <v>114</v>
      </c>
      <c r="F2263" s="15"/>
      <c r="G2263" s="15"/>
      <c r="H2263" s="15"/>
      <c r="I2263" s="15"/>
      <c r="J2263" s="15"/>
      <c r="K2263" s="15"/>
      <c r="L2263" s="15"/>
      <c r="M2263" s="15"/>
      <c r="N2263" s="15"/>
      <c r="O2263" s="15"/>
      <c r="P2263" s="15"/>
      <c r="Q2263" s="15"/>
      <c r="R2263" s="15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</row>
    <row r="2264" spans="2:34" s="2" customFormat="1" x14ac:dyDescent="0.25">
      <c r="E2264" s="14" t="s">
        <v>115</v>
      </c>
      <c r="F2264" s="15"/>
      <c r="G2264" s="15"/>
      <c r="H2264" s="15"/>
      <c r="I2264" s="15"/>
      <c r="J2264" s="15"/>
      <c r="K2264" s="15"/>
      <c r="L2264" s="15"/>
      <c r="M2264" s="15"/>
      <c r="N2264" s="15"/>
      <c r="O2264" s="15"/>
      <c r="P2264" s="15"/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</row>
    <row r="2265" spans="2:34" s="2" customFormat="1" x14ac:dyDescent="0.25"/>
    <row r="2266" spans="2:34" s="2" customFormat="1" x14ac:dyDescent="0.25"/>
    <row r="2267" spans="2:34" s="2" customFormat="1" x14ac:dyDescent="0.25"/>
    <row r="2268" spans="2:34" s="2" customFormat="1" x14ac:dyDescent="0.25"/>
    <row r="2269" spans="2:34" s="2" customFormat="1" x14ac:dyDescent="0.25"/>
    <row r="2270" spans="2:34" s="2" customFormat="1" x14ac:dyDescent="0.25">
      <c r="B2270" s="1" t="s">
        <v>277</v>
      </c>
    </row>
    <row r="2271" spans="2:34" s="2" customFormat="1" x14ac:dyDescent="0.25"/>
    <row r="2272" spans="2:34" s="2" customFormat="1" x14ac:dyDescent="0.25">
      <c r="C2272" s="3">
        <v>0</v>
      </c>
    </row>
    <row r="2273" spans="5:97" s="2" customFormat="1" x14ac:dyDescent="0.25"/>
    <row r="2274" spans="5:97" s="2" customFormat="1" x14ac:dyDescent="0.25"/>
    <row r="2275" spans="5:97" s="2" customFormat="1" x14ac:dyDescent="0.25"/>
    <row r="2276" spans="5:97" s="2" customFormat="1" x14ac:dyDescent="0.25"/>
    <row r="2277" spans="5:97" s="2" customFormat="1" x14ac:dyDescent="0.25">
      <c r="U2277" s="2" t="s">
        <v>24</v>
      </c>
    </row>
    <row r="2278" spans="5:97" s="2" customFormat="1" x14ac:dyDescent="0.25">
      <c r="U2278" s="1" t="s">
        <v>278</v>
      </c>
    </row>
    <row r="2279" spans="5:97" s="2" customFormat="1" x14ac:dyDescent="0.25"/>
    <row r="2280" spans="5:97" s="2" customFormat="1" x14ac:dyDescent="0.25">
      <c r="U2280" s="18" t="s">
        <v>279</v>
      </c>
    </row>
    <row r="2281" spans="5:97" s="2" customFormat="1" x14ac:dyDescent="0.25">
      <c r="U2281" s="17" t="s">
        <v>280</v>
      </c>
    </row>
    <row r="2282" spans="5:97" s="2" customFormat="1" x14ac:dyDescent="0.25"/>
    <row r="2283" spans="5:97" s="2" customFormat="1" x14ac:dyDescent="0.25"/>
    <row r="2284" spans="5:97" s="2" customFormat="1" x14ac:dyDescent="0.25">
      <c r="E2284" s="14" t="s">
        <v>102</v>
      </c>
      <c r="F2284" s="15"/>
      <c r="G2284" s="15"/>
      <c r="H2284" s="15"/>
      <c r="I2284" s="15"/>
      <c r="J2284" s="15"/>
      <c r="K2284" s="15"/>
      <c r="L2284" s="15"/>
      <c r="M2284" s="15"/>
      <c r="N2284" s="15"/>
      <c r="O2284" s="15"/>
      <c r="P2284" s="15"/>
      <c r="Q2284" s="15"/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L2284" s="14" t="s">
        <v>102</v>
      </c>
      <c r="AM2284" s="15"/>
      <c r="AN2284" s="15"/>
      <c r="AO2284" s="15"/>
      <c r="AP2284" s="15"/>
      <c r="AQ2284" s="15"/>
      <c r="AR2284" s="15"/>
      <c r="AS2284" s="15"/>
      <c r="AT2284" s="15"/>
      <c r="AU2284" s="15"/>
      <c r="AV2284" s="15"/>
      <c r="AW2284" s="15"/>
      <c r="AX2284" s="15"/>
      <c r="AY2284" s="15"/>
      <c r="AZ2284" s="15"/>
      <c r="BA2284" s="15"/>
      <c r="BB2284" s="15"/>
      <c r="BC2284" s="15"/>
      <c r="BD2284" s="15"/>
      <c r="BE2284" s="15"/>
      <c r="BF2284" s="15"/>
      <c r="BG2284" s="15"/>
      <c r="BH2284" s="15"/>
      <c r="BI2284" s="15"/>
      <c r="BJ2284" s="15"/>
      <c r="BK2284" s="15"/>
      <c r="BL2284" s="15"/>
      <c r="BM2284" s="15"/>
      <c r="BN2284" s="15"/>
      <c r="BO2284" s="15"/>
      <c r="BR2284" s="14" t="s">
        <v>102</v>
      </c>
      <c r="BS2284" s="15"/>
      <c r="BT2284" s="15"/>
      <c r="BU2284" s="15"/>
      <c r="BV2284" s="15"/>
      <c r="BW2284" s="15"/>
      <c r="BX2284" s="15"/>
      <c r="BY2284" s="15"/>
      <c r="BZ2284" s="15"/>
      <c r="CA2284" s="15"/>
      <c r="CB2284" s="15"/>
      <c r="CC2284" s="15"/>
      <c r="CD2284" s="15"/>
      <c r="CE2284" s="15"/>
      <c r="CF2284" s="15"/>
      <c r="CG2284" s="15"/>
      <c r="CH2284" s="15"/>
      <c r="CI2284" s="15"/>
      <c r="CJ2284" s="15"/>
      <c r="CK2284" s="15"/>
      <c r="CL2284" s="15"/>
      <c r="CM2284" s="15"/>
      <c r="CN2284" s="15"/>
      <c r="CO2284" s="15"/>
      <c r="CP2284" s="15"/>
      <c r="CQ2284" s="15"/>
      <c r="CR2284" s="15"/>
      <c r="CS2284" s="15"/>
    </row>
    <row r="2285" spans="5:97" s="2" customFormat="1" x14ac:dyDescent="0.25">
      <c r="E2285" s="14" t="s">
        <v>103</v>
      </c>
      <c r="F2285" s="15"/>
      <c r="G2285" s="15"/>
      <c r="H2285" s="15"/>
      <c r="I2285" s="15"/>
      <c r="J2285" s="15"/>
      <c r="K2285" s="15"/>
      <c r="L2285" s="15"/>
      <c r="M2285" s="15"/>
      <c r="N2285" s="15"/>
      <c r="O2285" s="15"/>
      <c r="P2285" s="15"/>
      <c r="Q2285" s="15"/>
      <c r="R2285" s="15"/>
      <c r="S2285" s="15"/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L2285" s="14" t="s">
        <v>103</v>
      </c>
      <c r="AM2285" s="15"/>
      <c r="AN2285" s="15"/>
      <c r="AO2285" s="15"/>
      <c r="AP2285" s="15"/>
      <c r="AQ2285" s="15"/>
      <c r="AR2285" s="15"/>
      <c r="AS2285" s="15"/>
      <c r="AT2285" s="15"/>
      <c r="AU2285" s="15"/>
      <c r="AV2285" s="15"/>
      <c r="AW2285" s="15"/>
      <c r="AX2285" s="15"/>
      <c r="AY2285" s="15"/>
      <c r="AZ2285" s="15"/>
      <c r="BA2285" s="15"/>
      <c r="BB2285" s="15"/>
      <c r="BC2285" s="15"/>
      <c r="BD2285" s="15"/>
      <c r="BE2285" s="15"/>
      <c r="BF2285" s="15"/>
      <c r="BG2285" s="15"/>
      <c r="BH2285" s="15"/>
      <c r="BI2285" s="15"/>
      <c r="BJ2285" s="15"/>
      <c r="BK2285" s="15"/>
      <c r="BL2285" s="15"/>
      <c r="BM2285" s="15"/>
      <c r="BN2285" s="15"/>
      <c r="BO2285" s="15"/>
      <c r="BR2285" s="14"/>
      <c r="BS2285" s="15"/>
      <c r="BT2285" s="15"/>
      <c r="BU2285" s="15"/>
      <c r="BV2285" s="15"/>
      <c r="BW2285" s="15"/>
      <c r="BX2285" s="15"/>
      <c r="BY2285" s="15"/>
      <c r="BZ2285" s="15"/>
      <c r="CA2285" s="15"/>
      <c r="CB2285" s="15"/>
      <c r="CC2285" s="15"/>
      <c r="CD2285" s="15"/>
      <c r="CE2285" s="15"/>
      <c r="CF2285" s="15"/>
      <c r="CG2285" s="15"/>
      <c r="CH2285" s="15"/>
      <c r="CI2285" s="15"/>
      <c r="CJ2285" s="15"/>
      <c r="CK2285" s="15"/>
      <c r="CL2285" s="15"/>
      <c r="CM2285" s="15"/>
      <c r="CN2285" s="15"/>
      <c r="CO2285" s="15"/>
      <c r="CP2285" s="15"/>
      <c r="CQ2285" s="15"/>
      <c r="CR2285" s="15"/>
      <c r="CS2285" s="15"/>
    </row>
    <row r="2286" spans="5:97" s="2" customFormat="1" x14ac:dyDescent="0.25">
      <c r="E2286" s="14" t="s">
        <v>119</v>
      </c>
      <c r="F2286" s="15"/>
      <c r="G2286" s="15"/>
      <c r="H2286" s="15"/>
      <c r="I2286" s="15"/>
      <c r="J2286" s="15"/>
      <c r="K2286" s="15"/>
      <c r="L2286" s="15"/>
      <c r="M2286" s="15"/>
      <c r="N2286" s="15"/>
      <c r="O2286" s="15"/>
      <c r="P2286" s="15"/>
      <c r="Q2286" s="15"/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L2286" s="14" t="s">
        <v>119</v>
      </c>
      <c r="AM2286" s="15"/>
      <c r="AN2286" s="15"/>
      <c r="AO2286" s="15"/>
      <c r="AP2286" s="15"/>
      <c r="AQ2286" s="15"/>
      <c r="AR2286" s="15"/>
      <c r="AS2286" s="15"/>
      <c r="AT2286" s="15"/>
      <c r="AU2286" s="15"/>
      <c r="AV2286" s="15"/>
      <c r="AW2286" s="15"/>
      <c r="AX2286" s="15"/>
      <c r="AY2286" s="15"/>
      <c r="AZ2286" s="15"/>
      <c r="BA2286" s="15"/>
      <c r="BB2286" s="15"/>
      <c r="BC2286" s="15"/>
      <c r="BD2286" s="15"/>
      <c r="BE2286" s="15"/>
      <c r="BF2286" s="15"/>
      <c r="BG2286" s="15"/>
      <c r="BH2286" s="15"/>
      <c r="BI2286" s="15"/>
      <c r="BJ2286" s="15"/>
      <c r="BK2286" s="15"/>
      <c r="BL2286" s="15"/>
      <c r="BM2286" s="15"/>
      <c r="BN2286" s="15"/>
      <c r="BO2286" s="15"/>
      <c r="BR2286" s="14" t="s">
        <v>281</v>
      </c>
      <c r="BS2286" s="15"/>
      <c r="BT2286" s="15"/>
      <c r="BU2286" s="15"/>
      <c r="BV2286" s="15"/>
      <c r="BW2286" s="15"/>
      <c r="BX2286" s="15"/>
      <c r="BY2286" s="15"/>
      <c r="BZ2286" s="15"/>
      <c r="CA2286" s="15"/>
      <c r="CB2286" s="15"/>
      <c r="CC2286" s="15"/>
      <c r="CD2286" s="15"/>
      <c r="CE2286" s="15"/>
      <c r="CF2286" s="15"/>
      <c r="CG2286" s="15"/>
      <c r="CH2286" s="15"/>
      <c r="CI2286" s="15"/>
      <c r="CJ2286" s="15"/>
      <c r="CK2286" s="15"/>
      <c r="CL2286" s="15"/>
      <c r="CM2286" s="15"/>
      <c r="CN2286" s="15"/>
      <c r="CO2286" s="15"/>
      <c r="CP2286" s="15"/>
      <c r="CQ2286" s="15"/>
      <c r="CR2286" s="15"/>
      <c r="CS2286" s="15"/>
    </row>
    <row r="2287" spans="5:97" s="2" customFormat="1" x14ac:dyDescent="0.25">
      <c r="E2287" s="14" t="s">
        <v>120</v>
      </c>
      <c r="F2287" s="15"/>
      <c r="G2287" s="15"/>
      <c r="H2287" s="15"/>
      <c r="I2287" s="15"/>
      <c r="J2287" s="15"/>
      <c r="K2287" s="15"/>
      <c r="L2287" s="15"/>
      <c r="M2287" s="15"/>
      <c r="N2287" s="15"/>
      <c r="O2287" s="15"/>
      <c r="P2287" s="15"/>
      <c r="Q2287" s="15"/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L2287" s="14" t="s">
        <v>120</v>
      </c>
      <c r="AM2287" s="15"/>
      <c r="AN2287" s="15"/>
      <c r="AO2287" s="15"/>
      <c r="AP2287" s="15"/>
      <c r="AQ2287" s="15"/>
      <c r="AR2287" s="15"/>
      <c r="AS2287" s="15"/>
      <c r="AT2287" s="15"/>
      <c r="AU2287" s="15"/>
      <c r="AV2287" s="15"/>
      <c r="AW2287" s="15"/>
      <c r="AX2287" s="15"/>
      <c r="AY2287" s="15"/>
      <c r="AZ2287" s="15"/>
      <c r="BA2287" s="15"/>
      <c r="BB2287" s="15"/>
      <c r="BC2287" s="15"/>
      <c r="BD2287" s="15"/>
      <c r="BE2287" s="15"/>
      <c r="BF2287" s="15"/>
      <c r="BG2287" s="15"/>
      <c r="BH2287" s="15"/>
      <c r="BI2287" s="15"/>
      <c r="BJ2287" s="15"/>
      <c r="BK2287" s="15"/>
      <c r="BL2287" s="15"/>
      <c r="BM2287" s="15"/>
      <c r="BN2287" s="15"/>
      <c r="BO2287" s="15"/>
      <c r="BR2287" s="14" t="s">
        <v>144</v>
      </c>
      <c r="BS2287" s="15"/>
      <c r="BT2287" s="15"/>
      <c r="BU2287" s="15"/>
      <c r="BV2287" s="15"/>
      <c r="BW2287" s="15"/>
      <c r="BX2287" s="15"/>
      <c r="BY2287" s="15"/>
      <c r="BZ2287" s="15"/>
      <c r="CA2287" s="15"/>
      <c r="CB2287" s="15"/>
      <c r="CC2287" s="15"/>
      <c r="CD2287" s="15"/>
      <c r="CE2287" s="15"/>
      <c r="CF2287" s="15"/>
      <c r="CG2287" s="15"/>
      <c r="CH2287" s="15"/>
      <c r="CI2287" s="15"/>
      <c r="CJ2287" s="15"/>
      <c r="CK2287" s="15"/>
      <c r="CL2287" s="15"/>
      <c r="CM2287" s="15"/>
      <c r="CN2287" s="15"/>
      <c r="CO2287" s="15"/>
      <c r="CP2287" s="15"/>
      <c r="CQ2287" s="15"/>
      <c r="CR2287" s="15"/>
      <c r="CS2287" s="15"/>
    </row>
    <row r="2288" spans="5:97" s="2" customFormat="1" x14ac:dyDescent="0.25">
      <c r="E2288" s="14" t="s">
        <v>121</v>
      </c>
      <c r="F2288" s="15"/>
      <c r="G2288" s="15"/>
      <c r="H2288" s="15"/>
      <c r="I2288" s="15"/>
      <c r="J2288" s="15"/>
      <c r="K2288" s="15"/>
      <c r="L2288" s="15"/>
      <c r="M2288" s="15"/>
      <c r="N2288" s="15"/>
      <c r="O2288" s="15"/>
      <c r="P2288" s="15"/>
      <c r="Q2288" s="15"/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L2288" s="14" t="s">
        <v>121</v>
      </c>
      <c r="AM2288" s="15"/>
      <c r="AN2288" s="15"/>
      <c r="AO2288" s="15"/>
      <c r="AP2288" s="15"/>
      <c r="AQ2288" s="15"/>
      <c r="AR2288" s="15"/>
      <c r="AS2288" s="15"/>
      <c r="AT2288" s="15"/>
      <c r="AU2288" s="15"/>
      <c r="AV2288" s="15"/>
      <c r="AW2288" s="15"/>
      <c r="AX2288" s="15"/>
      <c r="AY2288" s="15"/>
      <c r="AZ2288" s="15"/>
      <c r="BA2288" s="15"/>
      <c r="BB2288" s="15"/>
      <c r="BC2288" s="15"/>
      <c r="BD2288" s="15"/>
      <c r="BE2288" s="15"/>
      <c r="BF2288" s="15"/>
      <c r="BG2288" s="15"/>
      <c r="BH2288" s="15"/>
      <c r="BI2288" s="15"/>
      <c r="BJ2288" s="15"/>
      <c r="BK2288" s="15"/>
      <c r="BL2288" s="15"/>
      <c r="BM2288" s="15"/>
      <c r="BN2288" s="15"/>
      <c r="BO2288" s="15"/>
      <c r="BR2288" s="14" t="s">
        <v>282</v>
      </c>
      <c r="BS2288" s="15"/>
      <c r="BT2288" s="15"/>
      <c r="BU2288" s="15"/>
      <c r="BV2288" s="15"/>
      <c r="BW2288" s="15"/>
      <c r="BX2288" s="15"/>
      <c r="BY2288" s="15"/>
      <c r="BZ2288" s="15"/>
      <c r="CA2288" s="15"/>
      <c r="CB2288" s="15"/>
      <c r="CC2288" s="15"/>
      <c r="CD2288" s="15"/>
      <c r="CE2288" s="15"/>
      <c r="CF2288" s="15"/>
      <c r="CG2288" s="15"/>
      <c r="CH2288" s="15"/>
      <c r="CI2288" s="15"/>
      <c r="CJ2288" s="15"/>
      <c r="CK2288" s="15"/>
      <c r="CL2288" s="15"/>
      <c r="CM2288" s="15"/>
      <c r="CN2288" s="15"/>
      <c r="CO2288" s="15"/>
      <c r="CP2288" s="15"/>
      <c r="CQ2288" s="15"/>
      <c r="CR2288" s="15"/>
      <c r="CS2288" s="15"/>
    </row>
    <row r="2289" spans="5:97" s="2" customFormat="1" x14ac:dyDescent="0.25">
      <c r="E2289" s="14" t="s">
        <v>122</v>
      </c>
      <c r="F2289" s="15"/>
      <c r="G2289" s="15"/>
      <c r="H2289" s="15"/>
      <c r="I2289" s="15"/>
      <c r="J2289" s="15"/>
      <c r="K2289" s="15"/>
      <c r="L2289" s="15"/>
      <c r="M2289" s="15"/>
      <c r="N2289" s="15"/>
      <c r="O2289" s="15"/>
      <c r="P2289" s="15"/>
      <c r="Q2289" s="15"/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L2289" s="14" t="s">
        <v>122</v>
      </c>
      <c r="AM2289" s="15"/>
      <c r="AN2289" s="15"/>
      <c r="AO2289" s="15"/>
      <c r="AP2289" s="15"/>
      <c r="AQ2289" s="15"/>
      <c r="AR2289" s="15"/>
      <c r="AS2289" s="15"/>
      <c r="AT2289" s="15"/>
      <c r="AU2289" s="15"/>
      <c r="AV2289" s="15"/>
      <c r="AW2289" s="15"/>
      <c r="AX2289" s="15"/>
      <c r="AY2289" s="15"/>
      <c r="AZ2289" s="15"/>
      <c r="BA2289" s="15"/>
      <c r="BB2289" s="15"/>
      <c r="BC2289" s="15"/>
      <c r="BD2289" s="15"/>
      <c r="BE2289" s="15"/>
      <c r="BF2289" s="15"/>
      <c r="BG2289" s="15"/>
      <c r="BH2289" s="15"/>
      <c r="BI2289" s="15"/>
      <c r="BJ2289" s="15"/>
      <c r="BK2289" s="15"/>
      <c r="BL2289" s="15"/>
      <c r="BM2289" s="15"/>
      <c r="BN2289" s="15"/>
      <c r="BO2289" s="15"/>
      <c r="BR2289" s="14"/>
      <c r="BS2289" s="15"/>
      <c r="BT2289" s="15"/>
      <c r="BU2289" s="15"/>
      <c r="BV2289" s="15"/>
      <c r="BW2289" s="15"/>
      <c r="BX2289" s="15"/>
      <c r="BY2289" s="15"/>
      <c r="BZ2289" s="15"/>
      <c r="CA2289" s="15"/>
      <c r="CB2289" s="15"/>
      <c r="CC2289" s="15"/>
      <c r="CD2289" s="15"/>
      <c r="CE2289" s="15"/>
      <c r="CF2289" s="15"/>
      <c r="CG2289" s="15"/>
      <c r="CH2289" s="15"/>
      <c r="CI2289" s="15"/>
      <c r="CJ2289" s="15"/>
      <c r="CK2289" s="15"/>
      <c r="CL2289" s="15"/>
      <c r="CM2289" s="15"/>
      <c r="CN2289" s="15"/>
      <c r="CO2289" s="15"/>
      <c r="CP2289" s="15"/>
      <c r="CQ2289" s="15"/>
      <c r="CR2289" s="15"/>
      <c r="CS2289" s="15"/>
    </row>
    <row r="2290" spans="5:97" s="2" customFormat="1" x14ac:dyDescent="0.25">
      <c r="E2290" s="14" t="s">
        <v>124</v>
      </c>
      <c r="F2290" s="15"/>
      <c r="G2290" s="15"/>
      <c r="H2290" s="15"/>
      <c r="I2290" s="15"/>
      <c r="J2290" s="15"/>
      <c r="K2290" s="15"/>
      <c r="L2290" s="15"/>
      <c r="M2290" s="15"/>
      <c r="N2290" s="15"/>
      <c r="O2290" s="15"/>
      <c r="P2290" s="15"/>
      <c r="Q2290" s="15"/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L2290" s="14" t="s">
        <v>124</v>
      </c>
      <c r="AM2290" s="15"/>
      <c r="AN2290" s="15"/>
      <c r="AO2290" s="15"/>
      <c r="AP2290" s="15"/>
      <c r="AQ2290" s="15"/>
      <c r="AR2290" s="15"/>
      <c r="AS2290" s="15"/>
      <c r="AT2290" s="15"/>
      <c r="AU2290" s="15"/>
      <c r="AV2290" s="15"/>
      <c r="AW2290" s="15"/>
      <c r="AX2290" s="15"/>
      <c r="AY2290" s="15"/>
      <c r="AZ2290" s="15"/>
      <c r="BA2290" s="15"/>
      <c r="BB2290" s="15"/>
      <c r="BC2290" s="15"/>
      <c r="BD2290" s="15"/>
      <c r="BE2290" s="15"/>
      <c r="BF2290" s="15"/>
      <c r="BG2290" s="15"/>
      <c r="BH2290" s="15"/>
      <c r="BI2290" s="15"/>
      <c r="BJ2290" s="15"/>
      <c r="BK2290" s="15"/>
      <c r="BL2290" s="15"/>
      <c r="BM2290" s="15"/>
      <c r="BN2290" s="15"/>
      <c r="BO2290" s="15"/>
      <c r="BR2290" s="14" t="s">
        <v>21</v>
      </c>
      <c r="BS2290" s="15"/>
      <c r="BT2290" s="15"/>
      <c r="BU2290" s="15"/>
      <c r="BV2290" s="15"/>
      <c r="BW2290" s="15"/>
      <c r="BX2290" s="15"/>
      <c r="BY2290" s="15"/>
      <c r="BZ2290" s="15"/>
      <c r="CA2290" s="15"/>
      <c r="CB2290" s="15"/>
      <c r="CC2290" s="15"/>
      <c r="CD2290" s="15"/>
      <c r="CE2290" s="15"/>
      <c r="CF2290" s="15"/>
      <c r="CG2290" s="15"/>
      <c r="CH2290" s="15"/>
      <c r="CI2290" s="15"/>
      <c r="CJ2290" s="15"/>
      <c r="CK2290" s="15"/>
      <c r="CL2290" s="15"/>
      <c r="CM2290" s="15"/>
      <c r="CN2290" s="15"/>
      <c r="CO2290" s="15"/>
      <c r="CP2290" s="15"/>
      <c r="CQ2290" s="15"/>
      <c r="CR2290" s="15"/>
      <c r="CS2290" s="15"/>
    </row>
    <row r="2291" spans="5:97" s="2" customFormat="1" x14ac:dyDescent="0.25">
      <c r="E2291" s="14" t="s">
        <v>125</v>
      </c>
      <c r="F2291" s="15"/>
      <c r="G2291" s="15"/>
      <c r="H2291" s="15"/>
      <c r="I2291" s="15"/>
      <c r="J2291" s="15"/>
      <c r="K2291" s="15"/>
      <c r="L2291" s="15"/>
      <c r="M2291" s="15"/>
      <c r="N2291" s="15"/>
      <c r="O2291" s="15"/>
      <c r="P2291" s="15"/>
      <c r="Q2291" s="15"/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L2291" s="14" t="s">
        <v>125</v>
      </c>
      <c r="AM2291" s="15"/>
      <c r="AN2291" s="15"/>
      <c r="AO2291" s="15"/>
      <c r="AP2291" s="15"/>
      <c r="AQ2291" s="15"/>
      <c r="AR2291" s="15"/>
      <c r="AS2291" s="15"/>
      <c r="AT2291" s="15"/>
      <c r="AU2291" s="15"/>
      <c r="AV2291" s="15"/>
      <c r="AW2291" s="15"/>
      <c r="AX2291" s="15"/>
      <c r="AY2291" s="15"/>
      <c r="AZ2291" s="15"/>
      <c r="BA2291" s="15"/>
      <c r="BB2291" s="15"/>
      <c r="BC2291" s="15"/>
      <c r="BD2291" s="15"/>
      <c r="BE2291" s="15"/>
      <c r="BF2291" s="15"/>
      <c r="BG2291" s="15"/>
      <c r="BH2291" s="15"/>
      <c r="BI2291" s="15"/>
      <c r="BJ2291" s="15"/>
      <c r="BK2291" s="15"/>
      <c r="BL2291" s="15"/>
      <c r="BM2291" s="15"/>
      <c r="BN2291" s="15"/>
      <c r="BO2291" s="15"/>
      <c r="BR2291" s="14"/>
      <c r="BS2291" s="15"/>
      <c r="BT2291" s="15"/>
      <c r="BU2291" s="15"/>
      <c r="BV2291" s="15"/>
      <c r="BW2291" s="15"/>
      <c r="BX2291" s="15"/>
      <c r="BY2291" s="15"/>
      <c r="BZ2291" s="15"/>
      <c r="CA2291" s="15"/>
      <c r="CB2291" s="15"/>
      <c r="CC2291" s="15"/>
      <c r="CD2291" s="15"/>
      <c r="CE2291" s="15"/>
      <c r="CF2291" s="15"/>
      <c r="CG2291" s="15"/>
      <c r="CH2291" s="15"/>
      <c r="CI2291" s="15"/>
      <c r="CJ2291" s="15"/>
      <c r="CK2291" s="15"/>
      <c r="CL2291" s="15"/>
      <c r="CM2291" s="15"/>
      <c r="CN2291" s="15"/>
      <c r="CO2291" s="15"/>
      <c r="CP2291" s="15"/>
      <c r="CQ2291" s="15"/>
      <c r="CR2291" s="15"/>
      <c r="CS2291" s="15"/>
    </row>
    <row r="2292" spans="5:97" s="2" customFormat="1" x14ac:dyDescent="0.25">
      <c r="E2292" s="14" t="s">
        <v>265</v>
      </c>
      <c r="F2292" s="15"/>
      <c r="G2292" s="15"/>
      <c r="H2292" s="15"/>
      <c r="I2292" s="15"/>
      <c r="J2292" s="15"/>
      <c r="K2292" s="15"/>
      <c r="L2292" s="15"/>
      <c r="M2292" s="15"/>
      <c r="N2292" s="15"/>
      <c r="O2292" s="15"/>
      <c r="P2292" s="15"/>
      <c r="Q2292" s="15"/>
      <c r="R2292" s="15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L2292" s="14" t="s">
        <v>283</v>
      </c>
      <c r="AM2292" s="15"/>
      <c r="AN2292" s="15"/>
      <c r="AO2292" s="15"/>
      <c r="AP2292" s="15"/>
      <c r="AQ2292" s="15"/>
      <c r="AR2292" s="15"/>
      <c r="AS2292" s="15"/>
      <c r="AT2292" s="15"/>
      <c r="AU2292" s="15"/>
      <c r="AV2292" s="15"/>
      <c r="AW2292" s="15"/>
      <c r="AX2292" s="15"/>
      <c r="AY2292" s="15"/>
      <c r="AZ2292" s="15"/>
      <c r="BA2292" s="15"/>
      <c r="BB2292" s="15"/>
      <c r="BC2292" s="15"/>
      <c r="BD2292" s="15"/>
      <c r="BE2292" s="15"/>
      <c r="BF2292" s="15"/>
      <c r="BG2292" s="15"/>
      <c r="BH2292" s="15"/>
      <c r="BI2292" s="15"/>
      <c r="BJ2292" s="15"/>
      <c r="BK2292" s="15"/>
      <c r="BL2292" s="15"/>
      <c r="BM2292" s="15"/>
      <c r="BN2292" s="15"/>
      <c r="BO2292" s="15"/>
      <c r="BR2292" s="14" t="s">
        <v>284</v>
      </c>
      <c r="BS2292" s="15"/>
      <c r="BT2292" s="15"/>
      <c r="BU2292" s="15"/>
      <c r="BV2292" s="15"/>
      <c r="BW2292" s="15"/>
      <c r="BX2292" s="15"/>
      <c r="BY2292" s="15"/>
      <c r="BZ2292" s="15"/>
      <c r="CA2292" s="15"/>
      <c r="CB2292" s="15"/>
      <c r="CC2292" s="15"/>
      <c r="CD2292" s="15"/>
      <c r="CE2292" s="15"/>
      <c r="CF2292" s="15"/>
      <c r="CG2292" s="15"/>
      <c r="CH2292" s="15"/>
      <c r="CI2292" s="15"/>
      <c r="CJ2292" s="15"/>
      <c r="CK2292" s="15"/>
      <c r="CL2292" s="15"/>
      <c r="CM2292" s="15"/>
      <c r="CN2292" s="15"/>
      <c r="CO2292" s="15"/>
      <c r="CP2292" s="15"/>
      <c r="CQ2292" s="15"/>
      <c r="CR2292" s="15"/>
      <c r="CS2292" s="15"/>
    </row>
    <row r="2293" spans="5:97" s="2" customFormat="1" x14ac:dyDescent="0.25">
      <c r="E2293" s="14" t="s">
        <v>285</v>
      </c>
      <c r="F2293" s="15"/>
      <c r="G2293" s="15"/>
      <c r="H2293" s="15"/>
      <c r="I2293" s="15"/>
      <c r="J2293" s="15"/>
      <c r="K2293" s="15"/>
      <c r="L2293" s="15"/>
      <c r="M2293" s="15"/>
      <c r="N2293" s="15"/>
      <c r="O2293" s="15"/>
      <c r="P2293" s="15"/>
      <c r="Q2293" s="15"/>
      <c r="R2293" s="15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L2293" s="14" t="s">
        <v>286</v>
      </c>
      <c r="AM2293" s="15"/>
      <c r="AN2293" s="15"/>
      <c r="AO2293" s="15"/>
      <c r="AP2293" s="15"/>
      <c r="AQ2293" s="15"/>
      <c r="AR2293" s="15"/>
      <c r="AS2293" s="15"/>
      <c r="AT2293" s="15"/>
      <c r="AU2293" s="15"/>
      <c r="AV2293" s="15"/>
      <c r="AW2293" s="15"/>
      <c r="AX2293" s="15"/>
      <c r="AY2293" s="15"/>
      <c r="AZ2293" s="15"/>
      <c r="BA2293" s="15"/>
      <c r="BB2293" s="15"/>
      <c r="BC2293" s="15"/>
      <c r="BD2293" s="15"/>
      <c r="BE2293" s="15"/>
      <c r="BF2293" s="15"/>
      <c r="BG2293" s="15"/>
      <c r="BH2293" s="15"/>
      <c r="BI2293" s="15"/>
      <c r="BJ2293" s="15"/>
      <c r="BK2293" s="15"/>
      <c r="BL2293" s="15"/>
      <c r="BM2293" s="15"/>
      <c r="BN2293" s="15"/>
      <c r="BO2293" s="15"/>
      <c r="BR2293" s="14" t="s">
        <v>22</v>
      </c>
      <c r="BS2293" s="15"/>
      <c r="BT2293" s="15"/>
      <c r="BU2293" s="15"/>
      <c r="BV2293" s="15"/>
      <c r="BW2293" s="15"/>
      <c r="BX2293" s="15"/>
      <c r="BY2293" s="15"/>
      <c r="BZ2293" s="15"/>
      <c r="CA2293" s="15"/>
      <c r="CB2293" s="15"/>
      <c r="CC2293" s="15"/>
      <c r="CD2293" s="15"/>
      <c r="CE2293" s="15"/>
      <c r="CF2293" s="15"/>
      <c r="CG2293" s="15"/>
      <c r="CH2293" s="15"/>
      <c r="CI2293" s="15"/>
      <c r="CJ2293" s="15"/>
      <c r="CK2293" s="15"/>
      <c r="CL2293" s="15"/>
      <c r="CM2293" s="15"/>
      <c r="CN2293" s="15"/>
      <c r="CO2293" s="15"/>
      <c r="CP2293" s="15"/>
      <c r="CQ2293" s="15"/>
      <c r="CR2293" s="15"/>
      <c r="CS2293" s="15"/>
    </row>
    <row r="2294" spans="5:97" s="2" customFormat="1" x14ac:dyDescent="0.25">
      <c r="E2294" s="14"/>
      <c r="F2294" s="15"/>
      <c r="G2294" s="15"/>
      <c r="H2294" s="15"/>
      <c r="I2294" s="15"/>
      <c r="J2294" s="15"/>
      <c r="K2294" s="15"/>
      <c r="L2294" s="15"/>
      <c r="M2294" s="15"/>
      <c r="N2294" s="15"/>
      <c r="O2294" s="15"/>
      <c r="P2294" s="15"/>
      <c r="Q2294" s="15"/>
      <c r="R2294" s="15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L2294" s="14"/>
      <c r="AM2294" s="15"/>
      <c r="AN2294" s="15"/>
      <c r="AO2294" s="15"/>
      <c r="AP2294" s="15"/>
      <c r="AQ2294" s="15"/>
      <c r="AR2294" s="15"/>
      <c r="AS2294" s="15"/>
      <c r="AT2294" s="15"/>
      <c r="AU2294" s="15"/>
      <c r="AV2294" s="15"/>
      <c r="AW2294" s="15"/>
      <c r="AX2294" s="15"/>
      <c r="AY2294" s="15"/>
      <c r="AZ2294" s="15"/>
      <c r="BA2294" s="15"/>
      <c r="BB2294" s="15"/>
      <c r="BC2294" s="15"/>
      <c r="BD2294" s="15"/>
      <c r="BE2294" s="15"/>
      <c r="BF2294" s="15"/>
      <c r="BG2294" s="15"/>
      <c r="BH2294" s="15"/>
      <c r="BI2294" s="15"/>
      <c r="BJ2294" s="15"/>
      <c r="BK2294" s="15"/>
      <c r="BL2294" s="15"/>
      <c r="BM2294" s="15"/>
      <c r="BN2294" s="15"/>
      <c r="BO2294" s="15"/>
      <c r="BR2294" s="14" t="s">
        <v>287</v>
      </c>
      <c r="BS2294" s="15"/>
      <c r="BT2294" s="15"/>
      <c r="BU2294" s="15"/>
      <c r="BV2294" s="15"/>
      <c r="BW2294" s="15"/>
      <c r="BX2294" s="15"/>
      <c r="BY2294" s="15"/>
      <c r="BZ2294" s="15"/>
      <c r="CA2294" s="15"/>
      <c r="CB2294" s="15"/>
      <c r="CC2294" s="15"/>
      <c r="CD2294" s="15"/>
      <c r="CE2294" s="15"/>
      <c r="CF2294" s="15"/>
      <c r="CG2294" s="15"/>
      <c r="CH2294" s="15"/>
      <c r="CI2294" s="15"/>
      <c r="CJ2294" s="15"/>
      <c r="CK2294" s="15"/>
      <c r="CL2294" s="15"/>
      <c r="CM2294" s="15"/>
      <c r="CN2294" s="15"/>
      <c r="CO2294" s="15"/>
      <c r="CP2294" s="15"/>
      <c r="CQ2294" s="15"/>
      <c r="CR2294" s="15"/>
      <c r="CS2294" s="15"/>
    </row>
    <row r="2295" spans="5:97" s="2" customFormat="1" x14ac:dyDescent="0.25">
      <c r="E2295" s="14" t="s">
        <v>108</v>
      </c>
      <c r="F2295" s="15"/>
      <c r="G2295" s="15"/>
      <c r="H2295" s="15"/>
      <c r="I2295" s="15"/>
      <c r="J2295" s="15"/>
      <c r="K2295" s="15"/>
      <c r="L2295" s="15"/>
      <c r="M2295" s="15"/>
      <c r="N2295" s="15"/>
      <c r="O2295" s="15"/>
      <c r="P2295" s="15"/>
      <c r="Q2295" s="15"/>
      <c r="R2295" s="15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L2295" s="14" t="s">
        <v>108</v>
      </c>
      <c r="AM2295" s="15"/>
      <c r="AN2295" s="15"/>
      <c r="AO2295" s="15"/>
      <c r="AP2295" s="15"/>
      <c r="AQ2295" s="15"/>
      <c r="AR2295" s="15"/>
      <c r="AS2295" s="15"/>
      <c r="AT2295" s="15"/>
      <c r="AU2295" s="15"/>
      <c r="AV2295" s="15"/>
      <c r="AW2295" s="15"/>
      <c r="AX2295" s="15"/>
      <c r="AY2295" s="15"/>
      <c r="AZ2295" s="15"/>
      <c r="BA2295" s="15"/>
      <c r="BB2295" s="15"/>
      <c r="BC2295" s="15"/>
      <c r="BD2295" s="15"/>
      <c r="BE2295" s="15"/>
      <c r="BF2295" s="15"/>
      <c r="BG2295" s="15"/>
      <c r="BH2295" s="15"/>
      <c r="BI2295" s="15"/>
      <c r="BJ2295" s="15"/>
      <c r="BK2295" s="15"/>
      <c r="BL2295" s="15"/>
      <c r="BM2295" s="15"/>
      <c r="BN2295" s="15"/>
      <c r="BO2295" s="15"/>
      <c r="BR2295" s="14" t="s">
        <v>288</v>
      </c>
      <c r="BS2295" s="15"/>
      <c r="BT2295" s="15"/>
      <c r="BU2295" s="15"/>
      <c r="BV2295" s="15"/>
      <c r="BW2295" s="15"/>
      <c r="BX2295" s="15"/>
      <c r="BY2295" s="15"/>
      <c r="BZ2295" s="15"/>
      <c r="CA2295" s="15"/>
      <c r="CB2295" s="15"/>
      <c r="CC2295" s="15"/>
      <c r="CD2295" s="15"/>
      <c r="CE2295" s="15"/>
      <c r="CF2295" s="15"/>
      <c r="CG2295" s="15"/>
      <c r="CH2295" s="15"/>
      <c r="CI2295" s="15"/>
      <c r="CJ2295" s="15"/>
      <c r="CK2295" s="15"/>
      <c r="CL2295" s="15"/>
      <c r="CM2295" s="15"/>
      <c r="CN2295" s="15"/>
      <c r="CO2295" s="15"/>
      <c r="CP2295" s="15"/>
      <c r="CQ2295" s="15"/>
      <c r="CR2295" s="15"/>
      <c r="CS2295" s="15"/>
    </row>
    <row r="2296" spans="5:97" s="2" customFormat="1" x14ac:dyDescent="0.25">
      <c r="E2296" s="14"/>
      <c r="F2296" s="15"/>
      <c r="G2296" s="15"/>
      <c r="H2296" s="15"/>
      <c r="I2296" s="15"/>
      <c r="J2296" s="15"/>
      <c r="K2296" s="15"/>
      <c r="L2296" s="15"/>
      <c r="M2296" s="15"/>
      <c r="N2296" s="15"/>
      <c r="O2296" s="15"/>
      <c r="P2296" s="15"/>
      <c r="Q2296" s="15"/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L2296" s="14"/>
      <c r="AM2296" s="15"/>
      <c r="AN2296" s="15"/>
      <c r="AO2296" s="15"/>
      <c r="AP2296" s="15"/>
      <c r="AQ2296" s="15"/>
      <c r="AR2296" s="15"/>
      <c r="AS2296" s="15"/>
      <c r="AT2296" s="15"/>
      <c r="AU2296" s="15"/>
      <c r="AV2296" s="15"/>
      <c r="AW2296" s="15"/>
      <c r="AX2296" s="15"/>
      <c r="AY2296" s="15"/>
      <c r="AZ2296" s="15"/>
      <c r="BA2296" s="15"/>
      <c r="BB2296" s="15"/>
      <c r="BC2296" s="15"/>
      <c r="BD2296" s="15"/>
      <c r="BE2296" s="15"/>
      <c r="BF2296" s="15"/>
      <c r="BG2296" s="15"/>
      <c r="BH2296" s="15"/>
      <c r="BI2296" s="15"/>
      <c r="BJ2296" s="15"/>
      <c r="BK2296" s="15"/>
      <c r="BL2296" s="15"/>
      <c r="BM2296" s="15"/>
      <c r="BN2296" s="15"/>
      <c r="BO2296" s="15"/>
      <c r="BR2296" s="14" t="s">
        <v>289</v>
      </c>
      <c r="BS2296" s="15"/>
      <c r="BT2296" s="15"/>
      <c r="BU2296" s="15"/>
      <c r="BV2296" s="15"/>
      <c r="BW2296" s="15"/>
      <c r="BX2296" s="15"/>
      <c r="BY2296" s="15"/>
      <c r="BZ2296" s="15"/>
      <c r="CA2296" s="15"/>
      <c r="CB2296" s="15"/>
      <c r="CC2296" s="15"/>
      <c r="CD2296" s="15"/>
      <c r="CE2296" s="15"/>
      <c r="CF2296" s="15"/>
      <c r="CG2296" s="15"/>
      <c r="CH2296" s="15"/>
      <c r="CI2296" s="15"/>
      <c r="CJ2296" s="15"/>
      <c r="CK2296" s="15"/>
      <c r="CL2296" s="15"/>
      <c r="CM2296" s="15"/>
      <c r="CN2296" s="15"/>
      <c r="CO2296" s="15"/>
      <c r="CP2296" s="15"/>
      <c r="CQ2296" s="15"/>
      <c r="CR2296" s="15"/>
      <c r="CS2296" s="15"/>
    </row>
    <row r="2297" spans="5:97" s="2" customFormat="1" x14ac:dyDescent="0.25">
      <c r="E2297" s="14" t="s">
        <v>267</v>
      </c>
      <c r="F2297" s="15"/>
      <c r="G2297" s="15"/>
      <c r="H2297" s="15"/>
      <c r="I2297" s="15"/>
      <c r="J2297" s="15"/>
      <c r="K2297" s="15"/>
      <c r="L2297" s="15"/>
      <c r="M2297" s="15"/>
      <c r="N2297" s="15"/>
      <c r="O2297" s="15"/>
      <c r="P2297" s="15"/>
      <c r="Q2297" s="15"/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L2297" s="14" t="s">
        <v>290</v>
      </c>
      <c r="AM2297" s="15"/>
      <c r="AN2297" s="15"/>
      <c r="AO2297" s="15"/>
      <c r="AP2297" s="15"/>
      <c r="AQ2297" s="15"/>
      <c r="AR2297" s="15"/>
      <c r="AS2297" s="15"/>
      <c r="AT2297" s="15"/>
      <c r="AU2297" s="15"/>
      <c r="AV2297" s="15"/>
      <c r="AW2297" s="15"/>
      <c r="AX2297" s="15"/>
      <c r="AY2297" s="15"/>
      <c r="AZ2297" s="15"/>
      <c r="BA2297" s="15"/>
      <c r="BB2297" s="15"/>
      <c r="BC2297" s="15"/>
      <c r="BD2297" s="15"/>
      <c r="BE2297" s="15"/>
      <c r="BF2297" s="15"/>
      <c r="BG2297" s="15"/>
      <c r="BH2297" s="15"/>
      <c r="BI2297" s="15"/>
      <c r="BJ2297" s="15"/>
      <c r="BK2297" s="15"/>
      <c r="BL2297" s="15"/>
      <c r="BM2297" s="15"/>
      <c r="BN2297" s="15"/>
      <c r="BO2297" s="15"/>
      <c r="BR2297" s="14"/>
      <c r="BS2297" s="15"/>
      <c r="BT2297" s="15"/>
      <c r="BU2297" s="15"/>
      <c r="BV2297" s="15"/>
      <c r="BW2297" s="15"/>
      <c r="BX2297" s="15"/>
      <c r="BY2297" s="15"/>
      <c r="BZ2297" s="15"/>
      <c r="CA2297" s="15"/>
      <c r="CB2297" s="15"/>
      <c r="CC2297" s="15"/>
      <c r="CD2297" s="15"/>
      <c r="CE2297" s="15"/>
      <c r="CF2297" s="15"/>
      <c r="CG2297" s="15"/>
      <c r="CH2297" s="15"/>
      <c r="CI2297" s="15"/>
      <c r="CJ2297" s="15"/>
      <c r="CK2297" s="15"/>
      <c r="CL2297" s="15"/>
      <c r="CM2297" s="15"/>
      <c r="CN2297" s="15"/>
      <c r="CO2297" s="15"/>
      <c r="CP2297" s="15"/>
      <c r="CQ2297" s="15"/>
      <c r="CR2297" s="15"/>
      <c r="CS2297" s="15"/>
    </row>
    <row r="2298" spans="5:97" s="2" customFormat="1" x14ac:dyDescent="0.25">
      <c r="E2298" s="14" t="s">
        <v>110</v>
      </c>
      <c r="F2298" s="15"/>
      <c r="G2298" s="15"/>
      <c r="H2298" s="15"/>
      <c r="I2298" s="15"/>
      <c r="J2298" s="15"/>
      <c r="K2298" s="15"/>
      <c r="L2298" s="15"/>
      <c r="M2298" s="15"/>
      <c r="N2298" s="15"/>
      <c r="O2298" s="15"/>
      <c r="P2298" s="15"/>
      <c r="Q2298" s="15"/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L2298" s="14" t="s">
        <v>110</v>
      </c>
      <c r="AM2298" s="15"/>
      <c r="AN2298" s="15"/>
      <c r="AO2298" s="15"/>
      <c r="AP2298" s="15"/>
      <c r="AQ2298" s="15"/>
      <c r="AR2298" s="15"/>
      <c r="AS2298" s="15"/>
      <c r="AT2298" s="15"/>
      <c r="AU2298" s="15"/>
      <c r="AV2298" s="15"/>
      <c r="AW2298" s="15"/>
      <c r="AX2298" s="15"/>
      <c r="AY2298" s="15"/>
      <c r="AZ2298" s="15"/>
      <c r="BA2298" s="15"/>
      <c r="BB2298" s="15"/>
      <c r="BC2298" s="15"/>
      <c r="BD2298" s="15"/>
      <c r="BE2298" s="15"/>
      <c r="BF2298" s="15"/>
      <c r="BG2298" s="15"/>
      <c r="BH2298" s="15"/>
      <c r="BI2298" s="15"/>
      <c r="BJ2298" s="15"/>
      <c r="BK2298" s="15"/>
      <c r="BL2298" s="15"/>
      <c r="BM2298" s="15"/>
      <c r="BN2298" s="15"/>
      <c r="BO2298" s="15"/>
      <c r="BR2298" s="14" t="s">
        <v>281</v>
      </c>
      <c r="BS2298" s="15"/>
      <c r="BT2298" s="15"/>
      <c r="BU2298" s="15"/>
      <c r="BV2298" s="15"/>
      <c r="BW2298" s="15"/>
      <c r="BX2298" s="15"/>
      <c r="BY2298" s="15"/>
      <c r="BZ2298" s="15"/>
      <c r="CA2298" s="15"/>
      <c r="CB2298" s="15"/>
      <c r="CC2298" s="15"/>
      <c r="CD2298" s="15"/>
      <c r="CE2298" s="15"/>
      <c r="CF2298" s="15"/>
      <c r="CG2298" s="15"/>
      <c r="CH2298" s="15"/>
      <c r="CI2298" s="15"/>
      <c r="CJ2298" s="15"/>
      <c r="CK2298" s="15"/>
      <c r="CL2298" s="15"/>
      <c r="CM2298" s="15"/>
      <c r="CN2298" s="15"/>
      <c r="CO2298" s="15"/>
      <c r="CP2298" s="15"/>
      <c r="CQ2298" s="15"/>
      <c r="CR2298" s="15"/>
      <c r="CS2298" s="15"/>
    </row>
    <row r="2299" spans="5:97" s="2" customFormat="1" x14ac:dyDescent="0.25">
      <c r="E2299" s="14" t="s">
        <v>291</v>
      </c>
      <c r="F2299" s="15"/>
      <c r="G2299" s="15"/>
      <c r="H2299" s="15"/>
      <c r="I2299" s="15"/>
      <c r="J2299" s="15"/>
      <c r="K2299" s="15"/>
      <c r="L2299" s="15"/>
      <c r="M2299" s="15"/>
      <c r="N2299" s="15"/>
      <c r="O2299" s="15"/>
      <c r="P2299" s="15"/>
      <c r="Q2299" s="15"/>
      <c r="R2299" s="15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L2299" s="14" t="s">
        <v>292</v>
      </c>
      <c r="AM2299" s="15"/>
      <c r="AN2299" s="15"/>
      <c r="AO2299" s="15"/>
      <c r="AP2299" s="15"/>
      <c r="AQ2299" s="15"/>
      <c r="AR2299" s="15"/>
      <c r="AS2299" s="15"/>
      <c r="AT2299" s="15"/>
      <c r="AU2299" s="15"/>
      <c r="AV2299" s="15"/>
      <c r="AW2299" s="15"/>
      <c r="AX2299" s="15"/>
      <c r="AY2299" s="15"/>
      <c r="AZ2299" s="15"/>
      <c r="BA2299" s="15"/>
      <c r="BB2299" s="15"/>
      <c r="BC2299" s="15"/>
      <c r="BD2299" s="15"/>
      <c r="BE2299" s="15"/>
      <c r="BF2299" s="15"/>
      <c r="BG2299" s="15"/>
      <c r="BH2299" s="15"/>
      <c r="BI2299" s="15"/>
      <c r="BJ2299" s="15"/>
      <c r="BK2299" s="15"/>
      <c r="BL2299" s="15"/>
      <c r="BM2299" s="15"/>
      <c r="BN2299" s="15"/>
      <c r="BO2299" s="15"/>
      <c r="BR2299" s="14" t="s">
        <v>144</v>
      </c>
      <c r="BS2299" s="15"/>
      <c r="BT2299" s="15"/>
      <c r="BU2299" s="15"/>
      <c r="BV2299" s="15"/>
      <c r="BW2299" s="15"/>
      <c r="BX2299" s="15"/>
      <c r="BY2299" s="15"/>
      <c r="BZ2299" s="15"/>
      <c r="CA2299" s="15"/>
      <c r="CB2299" s="15"/>
      <c r="CC2299" s="15"/>
      <c r="CD2299" s="15"/>
      <c r="CE2299" s="15"/>
      <c r="CF2299" s="15"/>
      <c r="CG2299" s="15"/>
      <c r="CH2299" s="15"/>
      <c r="CI2299" s="15"/>
      <c r="CJ2299" s="15"/>
      <c r="CK2299" s="15"/>
      <c r="CL2299" s="15"/>
      <c r="CM2299" s="15"/>
      <c r="CN2299" s="15"/>
      <c r="CO2299" s="15"/>
      <c r="CP2299" s="15"/>
      <c r="CQ2299" s="15"/>
      <c r="CR2299" s="15"/>
      <c r="CS2299" s="15"/>
    </row>
    <row r="2300" spans="5:97" s="2" customFormat="1" x14ac:dyDescent="0.25">
      <c r="E2300" s="14" t="s">
        <v>293</v>
      </c>
      <c r="F2300" s="15"/>
      <c r="G2300" s="15"/>
      <c r="H2300" s="15"/>
      <c r="I2300" s="15"/>
      <c r="J2300" s="15"/>
      <c r="K2300" s="15"/>
      <c r="L2300" s="15"/>
      <c r="M2300" s="15"/>
      <c r="N2300" s="15"/>
      <c r="O2300" s="15"/>
      <c r="P2300" s="15"/>
      <c r="Q2300" s="15"/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L2300" s="14" t="s">
        <v>294</v>
      </c>
      <c r="AM2300" s="15"/>
      <c r="AN2300" s="15"/>
      <c r="AO2300" s="15"/>
      <c r="AP2300" s="15"/>
      <c r="AQ2300" s="15"/>
      <c r="AR2300" s="15"/>
      <c r="AS2300" s="15"/>
      <c r="AT2300" s="15"/>
      <c r="AU2300" s="15"/>
      <c r="AV2300" s="15"/>
      <c r="AW2300" s="15"/>
      <c r="AX2300" s="15"/>
      <c r="AY2300" s="15"/>
      <c r="AZ2300" s="15"/>
      <c r="BA2300" s="15"/>
      <c r="BB2300" s="15"/>
      <c r="BC2300" s="15"/>
      <c r="BD2300" s="15"/>
      <c r="BE2300" s="15"/>
      <c r="BF2300" s="15"/>
      <c r="BG2300" s="15"/>
      <c r="BH2300" s="15"/>
      <c r="BI2300" s="15"/>
      <c r="BJ2300" s="15"/>
      <c r="BK2300" s="15"/>
      <c r="BL2300" s="15"/>
      <c r="BM2300" s="15"/>
      <c r="BN2300" s="15"/>
      <c r="BO2300" s="15"/>
      <c r="BR2300" s="14" t="s">
        <v>282</v>
      </c>
      <c r="BS2300" s="15"/>
      <c r="BT2300" s="15"/>
      <c r="BU2300" s="15"/>
      <c r="BV2300" s="15"/>
      <c r="BW2300" s="15"/>
      <c r="BX2300" s="15"/>
      <c r="BY2300" s="15"/>
      <c r="BZ2300" s="15"/>
      <c r="CA2300" s="15"/>
      <c r="CB2300" s="15"/>
      <c r="CC2300" s="15"/>
      <c r="CD2300" s="15"/>
      <c r="CE2300" s="15"/>
      <c r="CF2300" s="15"/>
      <c r="CG2300" s="15"/>
      <c r="CH2300" s="15"/>
      <c r="CI2300" s="15"/>
      <c r="CJ2300" s="15"/>
      <c r="CK2300" s="15"/>
      <c r="CL2300" s="15"/>
      <c r="CM2300" s="15"/>
      <c r="CN2300" s="15"/>
      <c r="CO2300" s="15"/>
      <c r="CP2300" s="15"/>
      <c r="CQ2300" s="15"/>
      <c r="CR2300" s="15"/>
      <c r="CS2300" s="15"/>
    </row>
    <row r="2301" spans="5:97" s="2" customFormat="1" x14ac:dyDescent="0.25">
      <c r="E2301" s="14" t="s">
        <v>295</v>
      </c>
      <c r="F2301" s="15"/>
      <c r="G2301" s="15"/>
      <c r="H2301" s="15"/>
      <c r="I2301" s="15"/>
      <c r="J2301" s="15"/>
      <c r="K2301" s="15"/>
      <c r="L2301" s="15"/>
      <c r="M2301" s="15"/>
      <c r="N2301" s="15"/>
      <c r="O2301" s="15"/>
      <c r="P2301" s="15"/>
      <c r="Q2301" s="15"/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L2301" s="14" t="s">
        <v>296</v>
      </c>
      <c r="AM2301" s="15"/>
      <c r="AN2301" s="15"/>
      <c r="AO2301" s="15"/>
      <c r="AP2301" s="15"/>
      <c r="AQ2301" s="15"/>
      <c r="AR2301" s="15"/>
      <c r="AS2301" s="15"/>
      <c r="AT2301" s="15"/>
      <c r="AU2301" s="15"/>
      <c r="AV2301" s="15"/>
      <c r="AW2301" s="15"/>
      <c r="AX2301" s="15"/>
      <c r="AY2301" s="15"/>
      <c r="AZ2301" s="15"/>
      <c r="BA2301" s="15"/>
      <c r="BB2301" s="15"/>
      <c r="BC2301" s="15"/>
      <c r="BD2301" s="15"/>
      <c r="BE2301" s="15"/>
      <c r="BF2301" s="15"/>
      <c r="BG2301" s="15"/>
      <c r="BH2301" s="15"/>
      <c r="BI2301" s="15"/>
      <c r="BJ2301" s="15"/>
      <c r="BK2301" s="15"/>
      <c r="BL2301" s="15"/>
      <c r="BM2301" s="15"/>
      <c r="BN2301" s="15"/>
      <c r="BO2301" s="15"/>
      <c r="BR2301" s="14"/>
      <c r="BS2301" s="15"/>
      <c r="BT2301" s="15"/>
      <c r="BU2301" s="15"/>
      <c r="BV2301" s="15"/>
      <c r="BW2301" s="15"/>
      <c r="BX2301" s="15"/>
      <c r="BY2301" s="15"/>
      <c r="BZ2301" s="15"/>
      <c r="CA2301" s="15"/>
      <c r="CB2301" s="15"/>
      <c r="CC2301" s="15"/>
      <c r="CD2301" s="15"/>
      <c r="CE2301" s="15"/>
      <c r="CF2301" s="15"/>
      <c r="CG2301" s="15"/>
      <c r="CH2301" s="15"/>
      <c r="CI2301" s="15"/>
      <c r="CJ2301" s="15"/>
      <c r="CK2301" s="15"/>
      <c r="CL2301" s="15"/>
      <c r="CM2301" s="15"/>
      <c r="CN2301" s="15"/>
      <c r="CO2301" s="15"/>
      <c r="CP2301" s="15"/>
      <c r="CQ2301" s="15"/>
      <c r="CR2301" s="15"/>
      <c r="CS2301" s="15"/>
    </row>
    <row r="2302" spans="5:97" s="2" customFormat="1" x14ac:dyDescent="0.25">
      <c r="E2302" s="14" t="s">
        <v>297</v>
      </c>
      <c r="F2302" s="15"/>
      <c r="G2302" s="15"/>
      <c r="H2302" s="15"/>
      <c r="I2302" s="15"/>
      <c r="J2302" s="15"/>
      <c r="K2302" s="15"/>
      <c r="L2302" s="15"/>
      <c r="M2302" s="15"/>
      <c r="N2302" s="15"/>
      <c r="O2302" s="15"/>
      <c r="P2302" s="15"/>
      <c r="Q2302" s="15"/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L2302" s="14" t="s">
        <v>298</v>
      </c>
      <c r="AM2302" s="15"/>
      <c r="AN2302" s="15"/>
      <c r="AO2302" s="15"/>
      <c r="AP2302" s="15"/>
      <c r="AQ2302" s="15"/>
      <c r="AR2302" s="15"/>
      <c r="AS2302" s="15"/>
      <c r="AT2302" s="15"/>
      <c r="AU2302" s="15"/>
      <c r="AV2302" s="15"/>
      <c r="AW2302" s="15"/>
      <c r="AX2302" s="15"/>
      <c r="AY2302" s="15"/>
      <c r="AZ2302" s="15"/>
      <c r="BA2302" s="15"/>
      <c r="BB2302" s="15"/>
      <c r="BC2302" s="15"/>
      <c r="BD2302" s="15"/>
      <c r="BE2302" s="15"/>
      <c r="BF2302" s="15"/>
      <c r="BG2302" s="15"/>
      <c r="BH2302" s="15"/>
      <c r="BI2302" s="15"/>
      <c r="BJ2302" s="15"/>
      <c r="BK2302" s="15"/>
      <c r="BL2302" s="15"/>
      <c r="BM2302" s="15"/>
      <c r="BN2302" s="15"/>
      <c r="BO2302" s="15"/>
      <c r="BR2302" s="14" t="s">
        <v>299</v>
      </c>
      <c r="BS2302" s="15"/>
      <c r="BT2302" s="15"/>
      <c r="BU2302" s="15"/>
      <c r="BV2302" s="15"/>
      <c r="BW2302" s="15"/>
      <c r="BX2302" s="15"/>
      <c r="BY2302" s="15"/>
      <c r="BZ2302" s="15"/>
      <c r="CA2302" s="15"/>
      <c r="CB2302" s="15"/>
      <c r="CC2302" s="15"/>
      <c r="CD2302" s="15"/>
      <c r="CE2302" s="15"/>
      <c r="CF2302" s="15"/>
      <c r="CG2302" s="15"/>
      <c r="CH2302" s="15"/>
      <c r="CI2302" s="15"/>
      <c r="CJ2302" s="15"/>
      <c r="CK2302" s="15"/>
      <c r="CL2302" s="15"/>
      <c r="CM2302" s="15"/>
      <c r="CN2302" s="15"/>
      <c r="CO2302" s="15"/>
      <c r="CP2302" s="15"/>
      <c r="CQ2302" s="15"/>
      <c r="CR2302" s="15"/>
      <c r="CS2302" s="15"/>
    </row>
    <row r="2303" spans="5:97" s="2" customFormat="1" x14ac:dyDescent="0.25">
      <c r="E2303" s="14"/>
      <c r="F2303" s="15"/>
      <c r="G2303" s="15"/>
      <c r="H2303" s="15"/>
      <c r="I2303" s="15"/>
      <c r="J2303" s="15"/>
      <c r="K2303" s="15"/>
      <c r="L2303" s="15"/>
      <c r="M2303" s="15"/>
      <c r="N2303" s="15"/>
      <c r="O2303" s="15"/>
      <c r="P2303" s="15"/>
      <c r="Q2303" s="15"/>
      <c r="R2303" s="15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L2303" s="14" t="s">
        <v>300</v>
      </c>
      <c r="AM2303" s="15"/>
      <c r="AN2303" s="15"/>
      <c r="AO2303" s="15"/>
      <c r="AP2303" s="15"/>
      <c r="AQ2303" s="15"/>
      <c r="AR2303" s="15"/>
      <c r="AS2303" s="15"/>
      <c r="AT2303" s="15"/>
      <c r="AU2303" s="15"/>
      <c r="AV2303" s="15"/>
      <c r="AW2303" s="15"/>
      <c r="AX2303" s="15"/>
      <c r="AY2303" s="15"/>
      <c r="AZ2303" s="15"/>
      <c r="BA2303" s="15"/>
      <c r="BB2303" s="15"/>
      <c r="BC2303" s="15"/>
      <c r="BD2303" s="15"/>
      <c r="BE2303" s="15"/>
      <c r="BF2303" s="15"/>
      <c r="BG2303" s="15"/>
      <c r="BH2303" s="15"/>
      <c r="BI2303" s="15"/>
      <c r="BJ2303" s="15"/>
      <c r="BK2303" s="15"/>
      <c r="BL2303" s="15"/>
      <c r="BM2303" s="15"/>
      <c r="BN2303" s="15"/>
      <c r="BO2303" s="15"/>
      <c r="BR2303" s="14" t="s">
        <v>27</v>
      </c>
      <c r="BS2303" s="15"/>
      <c r="BT2303" s="15"/>
      <c r="BU2303" s="15"/>
      <c r="BV2303" s="15"/>
      <c r="BW2303" s="15"/>
      <c r="BX2303" s="15"/>
      <c r="BY2303" s="15"/>
      <c r="BZ2303" s="15"/>
      <c r="CA2303" s="15"/>
      <c r="CB2303" s="15"/>
      <c r="CC2303" s="15"/>
      <c r="CD2303" s="15"/>
      <c r="CE2303" s="15"/>
      <c r="CF2303" s="15"/>
      <c r="CG2303" s="15"/>
      <c r="CH2303" s="15"/>
      <c r="CI2303" s="15"/>
      <c r="CJ2303" s="15"/>
      <c r="CK2303" s="15"/>
      <c r="CL2303" s="15"/>
      <c r="CM2303" s="15"/>
      <c r="CN2303" s="15"/>
      <c r="CO2303" s="15"/>
      <c r="CP2303" s="15"/>
      <c r="CQ2303" s="15"/>
      <c r="CR2303" s="15"/>
      <c r="CS2303" s="15"/>
    </row>
    <row r="2304" spans="5:97" s="2" customFormat="1" x14ac:dyDescent="0.25">
      <c r="E2304" s="14" t="s">
        <v>103</v>
      </c>
      <c r="F2304" s="15"/>
      <c r="G2304" s="15"/>
      <c r="H2304" s="15"/>
      <c r="I2304" s="15"/>
      <c r="J2304" s="15"/>
      <c r="K2304" s="15"/>
      <c r="L2304" s="15"/>
      <c r="M2304" s="15"/>
      <c r="N2304" s="15"/>
      <c r="O2304" s="15"/>
      <c r="P2304" s="15"/>
      <c r="Q2304" s="15"/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L2304" s="14"/>
      <c r="AM2304" s="15"/>
      <c r="AN2304" s="15"/>
      <c r="AO2304" s="15"/>
      <c r="AP2304" s="15"/>
      <c r="AQ2304" s="15"/>
      <c r="AR2304" s="15"/>
      <c r="AS2304" s="15"/>
      <c r="AT2304" s="15"/>
      <c r="AU2304" s="15"/>
      <c r="AV2304" s="15"/>
      <c r="AW2304" s="15"/>
      <c r="AX2304" s="15"/>
      <c r="AY2304" s="15"/>
      <c r="AZ2304" s="15"/>
      <c r="BA2304" s="15"/>
      <c r="BB2304" s="15"/>
      <c r="BC2304" s="15"/>
      <c r="BD2304" s="15"/>
      <c r="BE2304" s="15"/>
      <c r="BF2304" s="15"/>
      <c r="BG2304" s="15"/>
      <c r="BH2304" s="15"/>
      <c r="BI2304" s="15"/>
      <c r="BJ2304" s="15"/>
      <c r="BK2304" s="15"/>
      <c r="BL2304" s="15"/>
      <c r="BM2304" s="15"/>
      <c r="BN2304" s="15"/>
      <c r="BO2304" s="15"/>
      <c r="BR2304" s="14"/>
      <c r="BS2304" s="15"/>
      <c r="BT2304" s="15"/>
      <c r="BU2304" s="15"/>
      <c r="BV2304" s="15"/>
      <c r="BW2304" s="15"/>
      <c r="BX2304" s="15"/>
      <c r="BY2304" s="15"/>
      <c r="BZ2304" s="15"/>
      <c r="CA2304" s="15"/>
      <c r="CB2304" s="15"/>
      <c r="CC2304" s="15"/>
      <c r="CD2304" s="15"/>
      <c r="CE2304" s="15"/>
      <c r="CF2304" s="15"/>
      <c r="CG2304" s="15"/>
      <c r="CH2304" s="15"/>
      <c r="CI2304" s="15"/>
      <c r="CJ2304" s="15"/>
      <c r="CK2304" s="15"/>
      <c r="CL2304" s="15"/>
      <c r="CM2304" s="15"/>
      <c r="CN2304" s="15"/>
      <c r="CO2304" s="15"/>
      <c r="CP2304" s="15"/>
      <c r="CQ2304" s="15"/>
      <c r="CR2304" s="15"/>
      <c r="CS2304" s="15"/>
    </row>
    <row r="2305" spans="5:97" s="2" customFormat="1" x14ac:dyDescent="0.25">
      <c r="E2305" s="14" t="s">
        <v>119</v>
      </c>
      <c r="F2305" s="15"/>
      <c r="G2305" s="15"/>
      <c r="H2305" s="15"/>
      <c r="I2305" s="15"/>
      <c r="J2305" s="15"/>
      <c r="K2305" s="15"/>
      <c r="L2305" s="15"/>
      <c r="M2305" s="15"/>
      <c r="N2305" s="15"/>
      <c r="O2305" s="15"/>
      <c r="P2305" s="15"/>
      <c r="Q2305" s="15"/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L2305" s="14" t="s">
        <v>103</v>
      </c>
      <c r="AM2305" s="15"/>
      <c r="AN2305" s="15"/>
      <c r="AO2305" s="15"/>
      <c r="AP2305" s="15"/>
      <c r="AQ2305" s="15"/>
      <c r="AR2305" s="15"/>
      <c r="AS2305" s="15"/>
      <c r="AT2305" s="15"/>
      <c r="AU2305" s="15"/>
      <c r="AV2305" s="15"/>
      <c r="AW2305" s="15"/>
      <c r="AX2305" s="15"/>
      <c r="AY2305" s="15"/>
      <c r="AZ2305" s="15"/>
      <c r="BA2305" s="15"/>
      <c r="BB2305" s="15"/>
      <c r="BC2305" s="15"/>
      <c r="BD2305" s="15"/>
      <c r="BE2305" s="15"/>
      <c r="BF2305" s="15"/>
      <c r="BG2305" s="15"/>
      <c r="BH2305" s="15"/>
      <c r="BI2305" s="15"/>
      <c r="BJ2305" s="15"/>
      <c r="BK2305" s="15"/>
      <c r="BL2305" s="15"/>
      <c r="BM2305" s="15"/>
      <c r="BN2305" s="15"/>
      <c r="BO2305" s="15"/>
      <c r="BR2305" s="14" t="s">
        <v>115</v>
      </c>
      <c r="BS2305" s="15"/>
      <c r="BT2305" s="15"/>
      <c r="BU2305" s="15"/>
      <c r="BV2305" s="15"/>
      <c r="BW2305" s="15"/>
      <c r="BX2305" s="15"/>
      <c r="BY2305" s="15"/>
      <c r="BZ2305" s="15"/>
      <c r="CA2305" s="15"/>
      <c r="CB2305" s="15"/>
      <c r="CC2305" s="15"/>
      <c r="CD2305" s="15"/>
      <c r="CE2305" s="15"/>
      <c r="CF2305" s="15"/>
      <c r="CG2305" s="15"/>
      <c r="CH2305" s="15"/>
      <c r="CI2305" s="15"/>
      <c r="CJ2305" s="15"/>
      <c r="CK2305" s="15"/>
      <c r="CL2305" s="15"/>
      <c r="CM2305" s="15"/>
      <c r="CN2305" s="15"/>
      <c r="CO2305" s="15"/>
      <c r="CP2305" s="15"/>
      <c r="CQ2305" s="15"/>
      <c r="CR2305" s="15"/>
      <c r="CS2305" s="15"/>
    </row>
    <row r="2306" spans="5:97" s="2" customFormat="1" x14ac:dyDescent="0.25">
      <c r="E2306" s="14" t="s">
        <v>120</v>
      </c>
      <c r="F2306" s="15"/>
      <c r="G2306" s="15"/>
      <c r="H2306" s="15"/>
      <c r="I2306" s="15"/>
      <c r="J2306" s="15"/>
      <c r="K2306" s="15"/>
      <c r="L2306" s="15"/>
      <c r="M2306" s="15"/>
      <c r="N2306" s="15"/>
      <c r="O2306" s="15"/>
      <c r="P2306" s="15"/>
      <c r="Q2306" s="15"/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L2306" s="14" t="s">
        <v>119</v>
      </c>
      <c r="AM2306" s="15"/>
      <c r="AN2306" s="15"/>
      <c r="AO2306" s="15"/>
      <c r="AP2306" s="15"/>
      <c r="AQ2306" s="15"/>
      <c r="AR2306" s="15"/>
      <c r="AS2306" s="15"/>
      <c r="AT2306" s="15"/>
      <c r="AU2306" s="15"/>
      <c r="AV2306" s="15"/>
      <c r="AW2306" s="15"/>
      <c r="AX2306" s="15"/>
      <c r="AY2306" s="15"/>
      <c r="AZ2306" s="15"/>
      <c r="BA2306" s="15"/>
      <c r="BB2306" s="15"/>
      <c r="BC2306" s="15"/>
      <c r="BD2306" s="15"/>
      <c r="BE2306" s="15"/>
      <c r="BF2306" s="15"/>
      <c r="BG2306" s="15"/>
      <c r="BH2306" s="15"/>
      <c r="BI2306" s="15"/>
      <c r="BJ2306" s="15"/>
      <c r="BK2306" s="15"/>
      <c r="BL2306" s="15"/>
      <c r="BM2306" s="15"/>
      <c r="BN2306" s="15"/>
      <c r="BO2306" s="15"/>
    </row>
    <row r="2307" spans="5:97" s="2" customFormat="1" x14ac:dyDescent="0.25">
      <c r="E2307" s="14" t="s">
        <v>121</v>
      </c>
      <c r="F2307" s="15"/>
      <c r="G2307" s="15"/>
      <c r="H2307" s="15"/>
      <c r="I2307" s="15"/>
      <c r="J2307" s="15"/>
      <c r="K2307" s="15"/>
      <c r="L2307" s="15"/>
      <c r="M2307" s="15"/>
      <c r="N2307" s="15"/>
      <c r="O2307" s="15"/>
      <c r="P2307" s="15"/>
      <c r="Q2307" s="15"/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L2307" s="14" t="s">
        <v>120</v>
      </c>
      <c r="AM2307" s="15"/>
      <c r="AN2307" s="15"/>
      <c r="AO2307" s="15"/>
      <c r="AP2307" s="15"/>
      <c r="AQ2307" s="15"/>
      <c r="AR2307" s="15"/>
      <c r="AS2307" s="15"/>
      <c r="AT2307" s="15"/>
      <c r="AU2307" s="15"/>
      <c r="AV2307" s="15"/>
      <c r="AW2307" s="15"/>
      <c r="AX2307" s="15"/>
      <c r="AY2307" s="15"/>
      <c r="AZ2307" s="15"/>
      <c r="BA2307" s="15"/>
      <c r="BB2307" s="15"/>
      <c r="BC2307" s="15"/>
      <c r="BD2307" s="15"/>
      <c r="BE2307" s="15"/>
      <c r="BF2307" s="15"/>
      <c r="BG2307" s="15"/>
      <c r="BH2307" s="15"/>
      <c r="BI2307" s="15"/>
      <c r="BJ2307" s="15"/>
      <c r="BK2307" s="15"/>
      <c r="BL2307" s="15"/>
      <c r="BM2307" s="15"/>
      <c r="BN2307" s="15"/>
      <c r="BO2307" s="15"/>
    </row>
    <row r="2308" spans="5:97" s="2" customFormat="1" x14ac:dyDescent="0.25">
      <c r="E2308" s="14" t="s">
        <v>122</v>
      </c>
      <c r="F2308" s="15"/>
      <c r="G2308" s="15"/>
      <c r="H2308" s="15"/>
      <c r="I2308" s="15"/>
      <c r="J2308" s="15"/>
      <c r="K2308" s="15"/>
      <c r="L2308" s="15"/>
      <c r="M2308" s="15"/>
      <c r="N2308" s="15"/>
      <c r="O2308" s="15"/>
      <c r="P2308" s="15"/>
      <c r="Q2308" s="15"/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L2308" s="14" t="s">
        <v>121</v>
      </c>
      <c r="AM2308" s="15"/>
      <c r="AN2308" s="15"/>
      <c r="AO2308" s="15"/>
      <c r="AP2308" s="15"/>
      <c r="AQ2308" s="15"/>
      <c r="AR2308" s="15"/>
      <c r="AS2308" s="15"/>
      <c r="AT2308" s="15"/>
      <c r="AU2308" s="15"/>
      <c r="AV2308" s="15"/>
      <c r="AW2308" s="15"/>
      <c r="AX2308" s="15"/>
      <c r="AY2308" s="15"/>
      <c r="AZ2308" s="15"/>
      <c r="BA2308" s="15"/>
      <c r="BB2308" s="15"/>
      <c r="BC2308" s="15"/>
      <c r="BD2308" s="15"/>
      <c r="BE2308" s="15"/>
      <c r="BF2308" s="15"/>
      <c r="BG2308" s="15"/>
      <c r="BH2308" s="15"/>
      <c r="BI2308" s="15"/>
      <c r="BJ2308" s="15"/>
      <c r="BK2308" s="15"/>
      <c r="BL2308" s="15"/>
      <c r="BM2308" s="15"/>
      <c r="BN2308" s="15"/>
      <c r="BO2308" s="15"/>
    </row>
    <row r="2309" spans="5:97" s="2" customFormat="1" x14ac:dyDescent="0.25">
      <c r="E2309" s="14" t="s">
        <v>124</v>
      </c>
      <c r="F2309" s="15"/>
      <c r="G2309" s="15"/>
      <c r="H2309" s="15"/>
      <c r="I2309" s="15"/>
      <c r="J2309" s="15"/>
      <c r="K2309" s="15"/>
      <c r="L2309" s="15"/>
      <c r="M2309" s="15"/>
      <c r="N2309" s="15"/>
      <c r="O2309" s="15"/>
      <c r="P2309" s="15"/>
      <c r="Q2309" s="15"/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L2309" s="14" t="s">
        <v>122</v>
      </c>
      <c r="AM2309" s="15"/>
      <c r="AN2309" s="15"/>
      <c r="AO2309" s="15"/>
      <c r="AP2309" s="15"/>
      <c r="AQ2309" s="15"/>
      <c r="AR2309" s="15"/>
      <c r="AS2309" s="15"/>
      <c r="AT2309" s="15"/>
      <c r="AU2309" s="15"/>
      <c r="AV2309" s="15"/>
      <c r="AW2309" s="15"/>
      <c r="AX2309" s="15"/>
      <c r="AY2309" s="15"/>
      <c r="AZ2309" s="15"/>
      <c r="BA2309" s="15"/>
      <c r="BB2309" s="15"/>
      <c r="BC2309" s="15"/>
      <c r="BD2309" s="15"/>
      <c r="BE2309" s="15"/>
      <c r="BF2309" s="15"/>
      <c r="BG2309" s="15"/>
      <c r="BH2309" s="15"/>
      <c r="BI2309" s="15"/>
      <c r="BJ2309" s="15"/>
      <c r="BK2309" s="15"/>
      <c r="BL2309" s="15"/>
      <c r="BM2309" s="15"/>
      <c r="BN2309" s="15"/>
      <c r="BO2309" s="15"/>
    </row>
    <row r="2310" spans="5:97" s="2" customFormat="1" x14ac:dyDescent="0.25">
      <c r="E2310" s="14" t="s">
        <v>125</v>
      </c>
      <c r="F2310" s="15"/>
      <c r="G2310" s="15"/>
      <c r="H2310" s="15"/>
      <c r="I2310" s="15"/>
      <c r="J2310" s="15"/>
      <c r="K2310" s="15"/>
      <c r="L2310" s="15"/>
      <c r="M2310" s="15"/>
      <c r="N2310" s="15"/>
      <c r="O2310" s="15"/>
      <c r="P2310" s="15"/>
      <c r="Q2310" s="15"/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L2310" s="14" t="s">
        <v>124</v>
      </c>
      <c r="AM2310" s="15"/>
      <c r="AN2310" s="15"/>
      <c r="AO2310" s="15"/>
      <c r="AP2310" s="15"/>
      <c r="AQ2310" s="15"/>
      <c r="AR2310" s="15"/>
      <c r="AS2310" s="15"/>
      <c r="AT2310" s="15"/>
      <c r="AU2310" s="15"/>
      <c r="AV2310" s="15"/>
      <c r="AW2310" s="15"/>
      <c r="AX2310" s="15"/>
      <c r="AY2310" s="15"/>
      <c r="AZ2310" s="15"/>
      <c r="BA2310" s="15"/>
      <c r="BB2310" s="15"/>
      <c r="BC2310" s="15"/>
      <c r="BD2310" s="15"/>
      <c r="BE2310" s="15"/>
      <c r="BF2310" s="15"/>
      <c r="BG2310" s="15"/>
      <c r="BH2310" s="15"/>
      <c r="BI2310" s="15"/>
      <c r="BJ2310" s="15"/>
      <c r="BK2310" s="15"/>
      <c r="BL2310" s="15"/>
      <c r="BM2310" s="15"/>
      <c r="BN2310" s="15"/>
      <c r="BO2310" s="15"/>
    </row>
    <row r="2311" spans="5:97" s="2" customFormat="1" x14ac:dyDescent="0.25">
      <c r="E2311" s="14" t="s">
        <v>265</v>
      </c>
      <c r="F2311" s="15"/>
      <c r="G2311" s="15"/>
      <c r="H2311" s="15"/>
      <c r="I2311" s="15"/>
      <c r="J2311" s="15"/>
      <c r="K2311" s="15"/>
      <c r="L2311" s="15"/>
      <c r="M2311" s="15"/>
      <c r="N2311" s="15"/>
      <c r="O2311" s="15"/>
      <c r="P2311" s="15"/>
      <c r="Q2311" s="15"/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L2311" s="14" t="s">
        <v>125</v>
      </c>
      <c r="AM2311" s="15"/>
      <c r="AN2311" s="15"/>
      <c r="AO2311" s="15"/>
      <c r="AP2311" s="15"/>
      <c r="AQ2311" s="15"/>
      <c r="AR2311" s="15"/>
      <c r="AS2311" s="15"/>
      <c r="AT2311" s="15"/>
      <c r="AU2311" s="15"/>
      <c r="AV2311" s="15"/>
      <c r="AW2311" s="15"/>
      <c r="AX2311" s="15"/>
      <c r="AY2311" s="15"/>
      <c r="AZ2311" s="15"/>
      <c r="BA2311" s="15"/>
      <c r="BB2311" s="15"/>
      <c r="BC2311" s="15"/>
      <c r="BD2311" s="15"/>
      <c r="BE2311" s="15"/>
      <c r="BF2311" s="15"/>
      <c r="BG2311" s="15"/>
      <c r="BH2311" s="15"/>
      <c r="BI2311" s="15"/>
      <c r="BJ2311" s="15"/>
      <c r="BK2311" s="15"/>
      <c r="BL2311" s="15"/>
      <c r="BM2311" s="15"/>
      <c r="BN2311" s="15"/>
      <c r="BO2311" s="15"/>
    </row>
    <row r="2312" spans="5:97" s="2" customFormat="1" x14ac:dyDescent="0.25">
      <c r="E2312" s="14" t="s">
        <v>285</v>
      </c>
      <c r="F2312" s="15"/>
      <c r="G2312" s="15"/>
      <c r="H2312" s="15"/>
      <c r="I2312" s="15"/>
      <c r="J2312" s="15"/>
      <c r="K2312" s="15"/>
      <c r="L2312" s="15"/>
      <c r="M2312" s="15"/>
      <c r="N2312" s="15"/>
      <c r="O2312" s="15"/>
      <c r="P2312" s="15"/>
      <c r="Q2312" s="15"/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L2312" s="14" t="s">
        <v>283</v>
      </c>
      <c r="AM2312" s="15"/>
      <c r="AN2312" s="15"/>
      <c r="AO2312" s="15"/>
      <c r="AP2312" s="15"/>
      <c r="AQ2312" s="15"/>
      <c r="AR2312" s="15"/>
      <c r="AS2312" s="15"/>
      <c r="AT2312" s="15"/>
      <c r="AU2312" s="15"/>
      <c r="AV2312" s="15"/>
      <c r="AW2312" s="15"/>
      <c r="AX2312" s="15"/>
      <c r="AY2312" s="15"/>
      <c r="AZ2312" s="15"/>
      <c r="BA2312" s="15"/>
      <c r="BB2312" s="15"/>
      <c r="BC2312" s="15"/>
      <c r="BD2312" s="15"/>
      <c r="BE2312" s="15"/>
      <c r="BF2312" s="15"/>
      <c r="BG2312" s="15"/>
      <c r="BH2312" s="15"/>
      <c r="BI2312" s="15"/>
      <c r="BJ2312" s="15"/>
      <c r="BK2312" s="15"/>
      <c r="BL2312" s="15"/>
      <c r="BM2312" s="15"/>
      <c r="BN2312" s="15"/>
      <c r="BO2312" s="15"/>
    </row>
    <row r="2313" spans="5:97" s="2" customFormat="1" x14ac:dyDescent="0.25">
      <c r="E2313" s="14"/>
      <c r="F2313" s="15"/>
      <c r="G2313" s="15"/>
      <c r="H2313" s="15"/>
      <c r="I2313" s="15"/>
      <c r="J2313" s="15"/>
      <c r="K2313" s="15"/>
      <c r="L2313" s="15"/>
      <c r="M2313" s="15"/>
      <c r="N2313" s="15"/>
      <c r="O2313" s="15"/>
      <c r="P2313" s="15"/>
      <c r="Q2313" s="15"/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L2313" s="14" t="s">
        <v>286</v>
      </c>
      <c r="AM2313" s="15"/>
      <c r="AN2313" s="15"/>
      <c r="AO2313" s="15"/>
      <c r="AP2313" s="15"/>
      <c r="AQ2313" s="15"/>
      <c r="AR2313" s="15"/>
      <c r="AS2313" s="15"/>
      <c r="AT2313" s="15"/>
      <c r="AU2313" s="15"/>
      <c r="AV2313" s="15"/>
      <c r="AW2313" s="15"/>
      <c r="AX2313" s="15"/>
      <c r="AY2313" s="15"/>
      <c r="AZ2313" s="15"/>
      <c r="BA2313" s="15"/>
      <c r="BB2313" s="15"/>
      <c r="BC2313" s="15"/>
      <c r="BD2313" s="15"/>
      <c r="BE2313" s="15"/>
      <c r="BF2313" s="15"/>
      <c r="BG2313" s="15"/>
      <c r="BH2313" s="15"/>
      <c r="BI2313" s="15"/>
      <c r="BJ2313" s="15"/>
      <c r="BK2313" s="15"/>
      <c r="BL2313" s="15"/>
      <c r="BM2313" s="15"/>
      <c r="BN2313" s="15"/>
      <c r="BO2313" s="15"/>
    </row>
    <row r="2314" spans="5:97" s="2" customFormat="1" x14ac:dyDescent="0.25">
      <c r="E2314" s="14" t="s">
        <v>114</v>
      </c>
      <c r="F2314" s="15"/>
      <c r="G2314" s="15"/>
      <c r="H2314" s="15"/>
      <c r="I2314" s="15"/>
      <c r="J2314" s="15"/>
      <c r="K2314" s="15"/>
      <c r="L2314" s="15"/>
      <c r="M2314" s="15"/>
      <c r="N2314" s="15"/>
      <c r="O2314" s="15"/>
      <c r="P2314" s="15"/>
      <c r="Q2314" s="15"/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L2314" s="14"/>
      <c r="AM2314" s="15"/>
      <c r="AN2314" s="15"/>
      <c r="AO2314" s="15"/>
      <c r="AP2314" s="15"/>
      <c r="AQ2314" s="15"/>
      <c r="AR2314" s="15"/>
      <c r="AS2314" s="15"/>
      <c r="AT2314" s="15"/>
      <c r="AU2314" s="15"/>
      <c r="AV2314" s="15"/>
      <c r="AW2314" s="15"/>
      <c r="AX2314" s="15"/>
      <c r="AY2314" s="15"/>
      <c r="AZ2314" s="15"/>
      <c r="BA2314" s="15"/>
      <c r="BB2314" s="15"/>
      <c r="BC2314" s="15"/>
      <c r="BD2314" s="15"/>
      <c r="BE2314" s="15"/>
      <c r="BF2314" s="15"/>
      <c r="BG2314" s="15"/>
      <c r="BH2314" s="15"/>
      <c r="BI2314" s="15"/>
      <c r="BJ2314" s="15"/>
      <c r="BK2314" s="15"/>
      <c r="BL2314" s="15"/>
      <c r="BM2314" s="15"/>
      <c r="BN2314" s="15"/>
      <c r="BO2314" s="15"/>
    </row>
    <row r="2315" spans="5:97" s="2" customFormat="1" x14ac:dyDescent="0.25">
      <c r="E2315" s="14" t="s">
        <v>115</v>
      </c>
      <c r="F2315" s="15"/>
      <c r="G2315" s="15"/>
      <c r="H2315" s="15"/>
      <c r="I2315" s="15"/>
      <c r="J2315" s="15"/>
      <c r="K2315" s="15"/>
      <c r="L2315" s="15"/>
      <c r="M2315" s="15"/>
      <c r="N2315" s="15"/>
      <c r="O2315" s="15"/>
      <c r="P2315" s="15"/>
      <c r="Q2315" s="15"/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L2315" s="14" t="s">
        <v>114</v>
      </c>
      <c r="AM2315" s="15"/>
      <c r="AN2315" s="15"/>
      <c r="AO2315" s="15"/>
      <c r="AP2315" s="15"/>
      <c r="AQ2315" s="15"/>
      <c r="AR2315" s="15"/>
      <c r="AS2315" s="15"/>
      <c r="AT2315" s="15"/>
      <c r="AU2315" s="15"/>
      <c r="AV2315" s="15"/>
      <c r="AW2315" s="15"/>
      <c r="AX2315" s="15"/>
      <c r="AY2315" s="15"/>
      <c r="AZ2315" s="15"/>
      <c r="BA2315" s="15"/>
      <c r="BB2315" s="15"/>
      <c r="BC2315" s="15"/>
      <c r="BD2315" s="15"/>
      <c r="BE2315" s="15"/>
      <c r="BF2315" s="15"/>
      <c r="BG2315" s="15"/>
      <c r="BH2315" s="15"/>
      <c r="BI2315" s="15"/>
      <c r="BJ2315" s="15"/>
      <c r="BK2315" s="15"/>
      <c r="BL2315" s="15"/>
      <c r="BM2315" s="15"/>
      <c r="BN2315" s="15"/>
      <c r="BO2315" s="15"/>
    </row>
    <row r="2316" spans="5:97" s="2" customFormat="1" x14ac:dyDescent="0.25">
      <c r="AL2316" s="14" t="s">
        <v>115</v>
      </c>
      <c r="AM2316" s="15"/>
      <c r="AN2316" s="15"/>
      <c r="AO2316" s="15"/>
      <c r="AP2316" s="15"/>
      <c r="AQ2316" s="15"/>
      <c r="AR2316" s="15"/>
      <c r="AS2316" s="15"/>
      <c r="AT2316" s="15"/>
      <c r="AU2316" s="15"/>
      <c r="AV2316" s="15"/>
      <c r="AW2316" s="15"/>
      <c r="AX2316" s="15"/>
      <c r="AY2316" s="15"/>
      <c r="AZ2316" s="15"/>
      <c r="BA2316" s="15"/>
      <c r="BB2316" s="15"/>
      <c r="BC2316" s="15"/>
      <c r="BD2316" s="15"/>
      <c r="BE2316" s="15"/>
      <c r="BF2316" s="15"/>
      <c r="BG2316" s="15"/>
      <c r="BH2316" s="15"/>
      <c r="BI2316" s="15"/>
      <c r="BJ2316" s="15"/>
      <c r="BK2316" s="15"/>
      <c r="BL2316" s="15"/>
      <c r="BM2316" s="15"/>
      <c r="BN2316" s="15"/>
      <c r="BO2316" s="15"/>
    </row>
    <row r="2317" spans="5:97" s="2" customFormat="1" x14ac:dyDescent="0.25"/>
    <row r="2318" spans="5:97" s="2" customFormat="1" x14ac:dyDescent="0.25">
      <c r="E2318" s="13" t="s">
        <v>102</v>
      </c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</row>
    <row r="2319" spans="5:97" s="2" customFormat="1" x14ac:dyDescent="0.25">
      <c r="E2319" s="13" t="s">
        <v>159</v>
      </c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</row>
    <row r="2320" spans="5:97" s="2" customFormat="1" x14ac:dyDescent="0.25">
      <c r="E2320" s="13" t="s">
        <v>301</v>
      </c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</row>
    <row r="2321" spans="5:34" s="2" customFormat="1" x14ac:dyDescent="0.25">
      <c r="E2321" s="13" t="s">
        <v>105</v>
      </c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</row>
    <row r="2322" spans="5:34" s="2" customFormat="1" x14ac:dyDescent="0.25">
      <c r="E2322" s="13" t="s">
        <v>106</v>
      </c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</row>
    <row r="2323" spans="5:34" s="2" customFormat="1" x14ac:dyDescent="0.25">
      <c r="E2323" s="13" t="s">
        <v>107</v>
      </c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</row>
    <row r="2324" spans="5:34" s="2" customFormat="1" x14ac:dyDescent="0.25">
      <c r="E2324" s="13" t="s">
        <v>159</v>
      </c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</row>
    <row r="2325" spans="5:34" s="2" customFormat="1" x14ac:dyDescent="0.25">
      <c r="E2325" s="13" t="s">
        <v>160</v>
      </c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</row>
    <row r="2326" spans="5:34" s="2" customFormat="1" x14ac:dyDescent="0.25">
      <c r="E2326" s="13" t="s">
        <v>161</v>
      </c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</row>
    <row r="2327" spans="5:34" s="2" customFormat="1" x14ac:dyDescent="0.25">
      <c r="E2327" s="13" t="s">
        <v>302</v>
      </c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</row>
    <row r="2328" spans="5:34" s="2" customFormat="1" x14ac:dyDescent="0.25">
      <c r="E2328" s="13" t="s">
        <v>163</v>
      </c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</row>
    <row r="2329" spans="5:34" s="2" customFormat="1" x14ac:dyDescent="0.25">
      <c r="E2329" s="13" t="s">
        <v>107</v>
      </c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</row>
    <row r="2330" spans="5:34" s="2" customFormat="1" x14ac:dyDescent="0.25">
      <c r="E2330" s="13" t="s">
        <v>108</v>
      </c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</row>
    <row r="2331" spans="5:34" s="2" customFormat="1" x14ac:dyDescent="0.25">
      <c r="E2331" s="13" t="s">
        <v>107</v>
      </c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</row>
    <row r="2332" spans="5:34" s="2" customFormat="1" x14ac:dyDescent="0.25">
      <c r="E2332" s="13" t="s">
        <v>303</v>
      </c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</row>
    <row r="2333" spans="5:34" s="2" customFormat="1" x14ac:dyDescent="0.25">
      <c r="E2333" s="13" t="s">
        <v>304</v>
      </c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</row>
    <row r="2334" spans="5:34" s="2" customFormat="1" x14ac:dyDescent="0.25">
      <c r="E2334" s="13" t="s">
        <v>305</v>
      </c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</row>
    <row r="2335" spans="5:34" s="2" customFormat="1" x14ac:dyDescent="0.25">
      <c r="E2335" s="13" t="s">
        <v>306</v>
      </c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</row>
    <row r="2336" spans="5:34" s="2" customFormat="1" x14ac:dyDescent="0.25">
      <c r="E2336" s="13" t="s">
        <v>107</v>
      </c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</row>
    <row r="2337" spans="5:34" s="2" customFormat="1" x14ac:dyDescent="0.25">
      <c r="E2337" s="13" t="s">
        <v>307</v>
      </c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</row>
    <row r="2338" spans="5:34" s="2" customFormat="1" x14ac:dyDescent="0.25">
      <c r="E2338" s="13" t="s">
        <v>304</v>
      </c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</row>
    <row r="2339" spans="5:34" s="2" customFormat="1" x14ac:dyDescent="0.25">
      <c r="E2339" s="13" t="s">
        <v>308</v>
      </c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</row>
    <row r="2340" spans="5:34" s="2" customFormat="1" x14ac:dyDescent="0.25">
      <c r="E2340" s="13" t="s">
        <v>309</v>
      </c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</row>
    <row r="2341" spans="5:34" s="2" customFormat="1" x14ac:dyDescent="0.25">
      <c r="E2341" s="13" t="s">
        <v>107</v>
      </c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</row>
    <row r="2342" spans="5:34" s="2" customFormat="1" x14ac:dyDescent="0.25">
      <c r="E2342" s="13" t="s">
        <v>310</v>
      </c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</row>
    <row r="2343" spans="5:34" s="2" customFormat="1" x14ac:dyDescent="0.25">
      <c r="E2343" s="13" t="s">
        <v>301</v>
      </c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</row>
    <row r="2344" spans="5:34" s="2" customFormat="1" x14ac:dyDescent="0.25">
      <c r="E2344" s="13" t="s">
        <v>105</v>
      </c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</row>
    <row r="2345" spans="5:34" s="2" customFormat="1" x14ac:dyDescent="0.25">
      <c r="E2345" s="13" t="s">
        <v>106</v>
      </c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</row>
    <row r="2346" spans="5:34" s="2" customFormat="1" x14ac:dyDescent="0.25">
      <c r="E2346" s="13" t="s">
        <v>107</v>
      </c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</row>
    <row r="2347" spans="5:34" s="2" customFormat="1" x14ac:dyDescent="0.25">
      <c r="E2347" s="13" t="s">
        <v>159</v>
      </c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</row>
    <row r="2348" spans="5:34" s="2" customFormat="1" x14ac:dyDescent="0.25">
      <c r="E2348" s="13" t="s">
        <v>160</v>
      </c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</row>
    <row r="2349" spans="5:34" s="2" customFormat="1" x14ac:dyDescent="0.25">
      <c r="E2349" s="13" t="s">
        <v>161</v>
      </c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</row>
    <row r="2350" spans="5:34" s="2" customFormat="1" x14ac:dyDescent="0.25">
      <c r="E2350" s="13" t="s">
        <v>302</v>
      </c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</row>
    <row r="2351" spans="5:34" s="2" customFormat="1" x14ac:dyDescent="0.25">
      <c r="E2351" s="13" t="s">
        <v>163</v>
      </c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</row>
    <row r="2352" spans="5:34" s="2" customFormat="1" x14ac:dyDescent="0.25">
      <c r="E2352" s="13" t="s">
        <v>107</v>
      </c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</row>
    <row r="2353" spans="5:39" s="2" customFormat="1" x14ac:dyDescent="0.25">
      <c r="E2353" s="13" t="s">
        <v>114</v>
      </c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</row>
    <row r="2354" spans="5:39" s="2" customFormat="1" x14ac:dyDescent="0.25">
      <c r="E2354" s="13" t="s">
        <v>115</v>
      </c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</row>
    <row r="2355" spans="5:39" s="2" customFormat="1" x14ac:dyDescent="0.25"/>
    <row r="2356" spans="5:39" s="2" customFormat="1" x14ac:dyDescent="0.25">
      <c r="AM2356"/>
    </row>
    <row r="2357" spans="5:39" s="2" customFormat="1" x14ac:dyDescent="0.25"/>
    <row r="2358" spans="5:39" s="2" customFormat="1" x14ac:dyDescent="0.25"/>
    <row r="2359" spans="5:39" s="2" customFormat="1" x14ac:dyDescent="0.25"/>
    <row r="2360" spans="5:39" s="2" customFormat="1" x14ac:dyDescent="0.25"/>
    <row r="2361" spans="5:39" s="2" customFormat="1" x14ac:dyDescent="0.25"/>
    <row r="2362" spans="5:39" s="2" customFormat="1" x14ac:dyDescent="0.25"/>
    <row r="2363" spans="5:39" s="2" customFormat="1" x14ac:dyDescent="0.25"/>
    <row r="2364" spans="5:39" s="2" customFormat="1" x14ac:dyDescent="0.25"/>
    <row r="2365" spans="5:39" s="2" customFormat="1" x14ac:dyDescent="0.25"/>
    <row r="2366" spans="5:39" s="2" customFormat="1" x14ac:dyDescent="0.25"/>
    <row r="2367" spans="5:39" s="2" customFormat="1" x14ac:dyDescent="0.25"/>
    <row r="2368" spans="5:39" s="2" customFormat="1" x14ac:dyDescent="0.25"/>
    <row r="2369" s="2" customFormat="1" x14ac:dyDescent="0.25"/>
    <row r="2370" s="2" customFormat="1" x14ac:dyDescent="0.25"/>
    <row r="2371" s="2" customFormat="1" x14ac:dyDescent="0.25"/>
    <row r="2372" s="2" customFormat="1" x14ac:dyDescent="0.25"/>
    <row r="2373" s="2" customFormat="1" x14ac:dyDescent="0.25"/>
    <row r="2374" s="2" customFormat="1" x14ac:dyDescent="0.25"/>
    <row r="2375" s="2" customFormat="1" x14ac:dyDescent="0.25"/>
    <row r="2376" s="2" customFormat="1" x14ac:dyDescent="0.25"/>
    <row r="2377" s="2" customFormat="1" x14ac:dyDescent="0.25"/>
    <row r="2378" s="2" customFormat="1" x14ac:dyDescent="0.25"/>
    <row r="2379" s="2" customFormat="1" x14ac:dyDescent="0.25"/>
    <row r="2380" s="2" customFormat="1" x14ac:dyDescent="0.25"/>
    <row r="2381" s="2" customFormat="1" x14ac:dyDescent="0.25"/>
    <row r="2382" s="2" customFormat="1" x14ac:dyDescent="0.25"/>
    <row r="2383" s="2" customFormat="1" x14ac:dyDescent="0.25"/>
    <row r="2384" s="2" customFormat="1" x14ac:dyDescent="0.25"/>
    <row r="2385" s="2" customFormat="1" x14ac:dyDescent="0.25"/>
    <row r="2386" s="2" customFormat="1" x14ac:dyDescent="0.25"/>
    <row r="2387" s="2" customFormat="1" x14ac:dyDescent="0.25"/>
    <row r="2388" s="2" customFormat="1" x14ac:dyDescent="0.25"/>
    <row r="2389" s="2" customFormat="1" x14ac:dyDescent="0.25"/>
    <row r="2390" s="2" customFormat="1" x14ac:dyDescent="0.25"/>
    <row r="2391" s="2" customFormat="1" x14ac:dyDescent="0.25"/>
    <row r="2392" s="2" customFormat="1" x14ac:dyDescent="0.25"/>
    <row r="2393" s="2" customFormat="1" x14ac:dyDescent="0.25"/>
    <row r="2394" s="2" customFormat="1" x14ac:dyDescent="0.25"/>
    <row r="2395" s="2" customFormat="1" x14ac:dyDescent="0.25"/>
    <row r="2396" s="2" customFormat="1" x14ac:dyDescent="0.25"/>
    <row r="2397" s="2" customFormat="1" x14ac:dyDescent="0.25"/>
    <row r="2398" s="2" customFormat="1" x14ac:dyDescent="0.25"/>
    <row r="2399" s="2" customFormat="1" x14ac:dyDescent="0.25"/>
    <row r="2400" s="2" customFormat="1" x14ac:dyDescent="0.25"/>
    <row r="2401" spans="5:54" s="2" customFormat="1" x14ac:dyDescent="0.25"/>
    <row r="2402" spans="5:54" s="2" customFormat="1" x14ac:dyDescent="0.25"/>
    <row r="2403" spans="5:54" s="2" customFormat="1" x14ac:dyDescent="0.25"/>
    <row r="2404" spans="5:54" s="2" customFormat="1" x14ac:dyDescent="0.25"/>
    <row r="2405" spans="5:54" s="2" customFormat="1" x14ac:dyDescent="0.25"/>
    <row r="2406" spans="5:54" s="2" customFormat="1" x14ac:dyDescent="0.25"/>
    <row r="2407" spans="5:54" s="2" customFormat="1" x14ac:dyDescent="0.25"/>
    <row r="2408" spans="5:54" s="2" customFormat="1" x14ac:dyDescent="0.25"/>
    <row r="2409" spans="5:54" s="2" customFormat="1" x14ac:dyDescent="0.25">
      <c r="E2409" s="2" t="s">
        <v>311</v>
      </c>
    </row>
    <row r="2410" spans="5:54" s="2" customFormat="1" x14ac:dyDescent="0.25"/>
    <row r="2411" spans="5:54" s="2" customFormat="1" x14ac:dyDescent="0.25">
      <c r="Y2411" s="2" t="s">
        <v>312</v>
      </c>
    </row>
    <row r="2412" spans="5:54" s="2" customFormat="1" x14ac:dyDescent="0.25"/>
    <row r="2413" spans="5:54" s="2" customFormat="1" x14ac:dyDescent="0.25">
      <c r="Y2413" s="13" t="s">
        <v>313</v>
      </c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</row>
    <row r="2414" spans="5:54" s="2" customFormat="1" x14ac:dyDescent="0.25">
      <c r="Y2414" s="13" t="s">
        <v>144</v>
      </c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</row>
    <row r="2415" spans="5:54" s="2" customFormat="1" x14ac:dyDescent="0.25">
      <c r="Y2415" s="13" t="s">
        <v>314</v>
      </c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</row>
    <row r="2416" spans="5:54" s="2" customFormat="1" x14ac:dyDescent="0.25">
      <c r="Y2416" s="13" t="s">
        <v>315</v>
      </c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</row>
    <row r="2417" spans="5:54" s="2" customFormat="1" x14ac:dyDescent="0.25">
      <c r="Y2417" s="13" t="s">
        <v>316</v>
      </c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</row>
    <row r="2418" spans="5:54" s="2" customFormat="1" x14ac:dyDescent="0.25">
      <c r="Y2418" s="13" t="s">
        <v>317</v>
      </c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</row>
    <row r="2419" spans="5:54" s="2" customFormat="1" x14ac:dyDescent="0.25">
      <c r="Y2419" s="13" t="s">
        <v>318</v>
      </c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</row>
    <row r="2420" spans="5:54" s="2" customFormat="1" x14ac:dyDescent="0.25">
      <c r="Y2420" s="13" t="s">
        <v>31</v>
      </c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</row>
    <row r="2421" spans="5:54" s="2" customFormat="1" x14ac:dyDescent="0.25"/>
    <row r="2422" spans="5:54" s="2" customFormat="1" x14ac:dyDescent="0.25"/>
    <row r="2423" spans="5:54" s="2" customFormat="1" x14ac:dyDescent="0.25">
      <c r="E2423" s="14" t="s">
        <v>102</v>
      </c>
      <c r="F2423" s="15"/>
      <c r="G2423" s="15"/>
      <c r="H2423" s="15"/>
      <c r="I2423" s="15"/>
      <c r="J2423" s="15"/>
      <c r="K2423" s="15"/>
      <c r="L2423" s="15"/>
      <c r="M2423" s="15"/>
      <c r="N2423" s="15"/>
      <c r="O2423" s="15"/>
      <c r="P2423" s="15"/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</row>
    <row r="2424" spans="5:54" s="2" customFormat="1" x14ac:dyDescent="0.25">
      <c r="E2424" s="14"/>
      <c r="F2424" s="15"/>
      <c r="G2424" s="15"/>
      <c r="H2424" s="15"/>
      <c r="I2424" s="15"/>
      <c r="J2424" s="15"/>
      <c r="K2424" s="15"/>
      <c r="L2424" s="15"/>
      <c r="M2424" s="15"/>
      <c r="N2424" s="15"/>
      <c r="O2424" s="15"/>
      <c r="P2424" s="15"/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</row>
    <row r="2425" spans="5:54" s="2" customFormat="1" x14ac:dyDescent="0.25">
      <c r="E2425" s="14" t="s">
        <v>313</v>
      </c>
      <c r="F2425" s="15"/>
      <c r="G2425" s="15"/>
      <c r="H2425" s="15"/>
      <c r="I2425" s="15"/>
      <c r="J2425" s="15"/>
      <c r="K2425" s="15"/>
      <c r="L2425" s="15"/>
      <c r="M2425" s="15"/>
      <c r="N2425" s="15"/>
      <c r="O2425" s="15"/>
      <c r="P2425" s="15"/>
      <c r="Q2425" s="15"/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</row>
    <row r="2426" spans="5:54" s="2" customFormat="1" x14ac:dyDescent="0.25">
      <c r="E2426" s="14" t="s">
        <v>144</v>
      </c>
      <c r="F2426" s="15"/>
      <c r="G2426" s="15"/>
      <c r="H2426" s="15"/>
      <c r="I2426" s="15"/>
      <c r="J2426" s="15"/>
      <c r="K2426" s="15"/>
      <c r="L2426" s="15"/>
      <c r="M2426" s="15"/>
      <c r="N2426" s="15"/>
      <c r="O2426" s="15"/>
      <c r="P2426" s="15"/>
      <c r="Q2426" s="15"/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</row>
    <row r="2427" spans="5:54" s="2" customFormat="1" x14ac:dyDescent="0.25">
      <c r="E2427" s="14" t="s">
        <v>314</v>
      </c>
      <c r="F2427" s="15"/>
      <c r="G2427" s="15"/>
      <c r="H2427" s="15"/>
      <c r="I2427" s="15"/>
      <c r="J2427" s="15"/>
      <c r="K2427" s="15"/>
      <c r="L2427" s="15"/>
      <c r="M2427" s="15"/>
      <c r="N2427" s="15"/>
      <c r="O2427" s="15"/>
      <c r="P2427" s="15"/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</row>
    <row r="2428" spans="5:54" s="2" customFormat="1" x14ac:dyDescent="0.25">
      <c r="E2428" s="14" t="s">
        <v>315</v>
      </c>
      <c r="F2428" s="15"/>
      <c r="G2428" s="15"/>
      <c r="H2428" s="15"/>
      <c r="I2428" s="15"/>
      <c r="J2428" s="15"/>
      <c r="K2428" s="15"/>
      <c r="L2428" s="15"/>
      <c r="M2428" s="15"/>
      <c r="N2428" s="15"/>
      <c r="O2428" s="15"/>
      <c r="P2428" s="15"/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</row>
    <row r="2429" spans="5:54" s="2" customFormat="1" x14ac:dyDescent="0.25">
      <c r="E2429" s="14" t="s">
        <v>316</v>
      </c>
      <c r="F2429" s="15"/>
      <c r="G2429" s="15"/>
      <c r="H2429" s="15"/>
      <c r="I2429" s="15"/>
      <c r="J2429" s="15"/>
      <c r="K2429" s="15"/>
      <c r="L2429" s="15"/>
      <c r="M2429" s="15"/>
      <c r="N2429" s="15"/>
      <c r="O2429" s="15"/>
      <c r="P2429" s="15"/>
      <c r="Q2429" s="15"/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</row>
    <row r="2430" spans="5:54" s="2" customFormat="1" x14ac:dyDescent="0.25">
      <c r="E2430" s="14" t="s">
        <v>317</v>
      </c>
      <c r="F2430" s="15"/>
      <c r="G2430" s="15"/>
      <c r="H2430" s="15"/>
      <c r="I2430" s="15"/>
      <c r="J2430" s="15"/>
      <c r="K2430" s="15"/>
      <c r="L2430" s="15"/>
      <c r="M2430" s="15"/>
      <c r="N2430" s="15"/>
      <c r="O2430" s="15"/>
      <c r="P2430" s="15"/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</row>
    <row r="2431" spans="5:54" s="2" customFormat="1" x14ac:dyDescent="0.25">
      <c r="E2431" s="14" t="s">
        <v>318</v>
      </c>
      <c r="F2431" s="15"/>
      <c r="G2431" s="15"/>
      <c r="H2431" s="15"/>
      <c r="I2431" s="15"/>
      <c r="J2431" s="15"/>
      <c r="K2431" s="15"/>
      <c r="L2431" s="15"/>
      <c r="M2431" s="15"/>
      <c r="N2431" s="15"/>
      <c r="O2431" s="15"/>
      <c r="P2431" s="15"/>
      <c r="Q2431" s="15"/>
      <c r="R2431" s="15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</row>
    <row r="2432" spans="5:54" s="2" customFormat="1" x14ac:dyDescent="0.25">
      <c r="E2432" s="14" t="s">
        <v>31</v>
      </c>
      <c r="F2432" s="15"/>
      <c r="G2432" s="15"/>
      <c r="H2432" s="15"/>
      <c r="I2432" s="15"/>
      <c r="J2432" s="15"/>
      <c r="K2432" s="15"/>
      <c r="L2432" s="15"/>
      <c r="M2432" s="15"/>
      <c r="N2432" s="15"/>
      <c r="O2432" s="15"/>
      <c r="P2432" s="15"/>
      <c r="Q2432" s="15"/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</row>
    <row r="2433" spans="5:34" s="2" customFormat="1" x14ac:dyDescent="0.25">
      <c r="E2433" s="14"/>
      <c r="F2433" s="15"/>
      <c r="G2433" s="15"/>
      <c r="H2433" s="15"/>
      <c r="I2433" s="15"/>
      <c r="J2433" s="15"/>
      <c r="K2433" s="15"/>
      <c r="L2433" s="15"/>
      <c r="M2433" s="15"/>
      <c r="N2433" s="15"/>
      <c r="O2433" s="15"/>
      <c r="P2433" s="15"/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</row>
    <row r="2434" spans="5:34" s="2" customFormat="1" x14ac:dyDescent="0.25">
      <c r="E2434" s="14" t="s">
        <v>21</v>
      </c>
      <c r="F2434" s="15"/>
      <c r="G2434" s="15"/>
      <c r="H2434" s="15"/>
      <c r="I2434" s="15"/>
      <c r="J2434" s="15"/>
      <c r="K2434" s="15"/>
      <c r="L2434" s="15"/>
      <c r="M2434" s="15"/>
      <c r="N2434" s="15"/>
      <c r="O2434" s="15"/>
      <c r="P2434" s="15"/>
      <c r="Q2434" s="15"/>
      <c r="R2434" s="15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</row>
    <row r="2435" spans="5:34" s="2" customFormat="1" x14ac:dyDescent="0.25">
      <c r="E2435" s="14"/>
      <c r="F2435" s="15"/>
      <c r="G2435" s="15"/>
      <c r="H2435" s="15"/>
      <c r="I2435" s="15"/>
      <c r="J2435" s="15"/>
      <c r="K2435" s="15"/>
      <c r="L2435" s="15"/>
      <c r="M2435" s="15"/>
      <c r="N2435" s="15"/>
      <c r="O2435" s="15"/>
      <c r="P2435" s="15"/>
      <c r="Q2435" s="15"/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</row>
    <row r="2436" spans="5:34" s="2" customFormat="1" x14ac:dyDescent="0.25">
      <c r="E2436" s="14" t="s">
        <v>284</v>
      </c>
      <c r="F2436" s="15"/>
      <c r="G2436" s="15"/>
      <c r="H2436" s="15"/>
      <c r="I2436" s="15"/>
      <c r="J2436" s="15"/>
      <c r="K2436" s="15"/>
      <c r="L2436" s="15"/>
      <c r="M2436" s="15"/>
      <c r="N2436" s="15"/>
      <c r="O2436" s="15"/>
      <c r="P2436" s="15"/>
      <c r="Q2436" s="15"/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</row>
    <row r="2437" spans="5:34" s="2" customFormat="1" x14ac:dyDescent="0.25">
      <c r="E2437" s="14" t="s">
        <v>22</v>
      </c>
      <c r="F2437" s="15"/>
      <c r="G2437" s="15"/>
      <c r="H2437" s="15"/>
      <c r="I2437" s="15"/>
      <c r="J2437" s="15"/>
      <c r="K2437" s="15"/>
      <c r="L2437" s="15"/>
      <c r="M2437" s="15"/>
      <c r="N2437" s="15"/>
      <c r="O2437" s="15"/>
      <c r="P2437" s="15"/>
      <c r="Q2437" s="15"/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</row>
    <row r="2438" spans="5:34" s="2" customFormat="1" x14ac:dyDescent="0.25">
      <c r="E2438" s="14" t="s">
        <v>319</v>
      </c>
      <c r="F2438" s="15"/>
      <c r="G2438" s="15"/>
      <c r="H2438" s="15"/>
      <c r="I2438" s="15"/>
      <c r="J2438" s="15"/>
      <c r="K2438" s="15"/>
      <c r="L2438" s="15"/>
      <c r="M2438" s="15"/>
      <c r="N2438" s="15"/>
      <c r="O2438" s="15"/>
      <c r="P2438" s="15"/>
      <c r="Q2438" s="15"/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</row>
    <row r="2439" spans="5:34" s="2" customFormat="1" x14ac:dyDescent="0.25">
      <c r="E2439" s="14" t="s">
        <v>320</v>
      </c>
      <c r="F2439" s="15"/>
      <c r="G2439" s="15"/>
      <c r="H2439" s="15"/>
      <c r="I2439" s="15"/>
      <c r="J2439" s="15"/>
      <c r="K2439" s="15"/>
      <c r="L2439" s="15"/>
      <c r="M2439" s="15"/>
      <c r="N2439" s="15"/>
      <c r="O2439" s="15"/>
      <c r="P2439" s="15"/>
      <c r="Q2439" s="15"/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</row>
    <row r="2440" spans="5:34" s="2" customFormat="1" x14ac:dyDescent="0.25">
      <c r="E2440" s="14" t="s">
        <v>321</v>
      </c>
      <c r="F2440" s="15"/>
      <c r="G2440" s="15"/>
      <c r="H2440" s="15"/>
      <c r="I2440" s="15"/>
      <c r="J2440" s="15"/>
      <c r="K2440" s="15"/>
      <c r="L2440" s="15"/>
      <c r="M2440" s="15"/>
      <c r="N2440" s="15"/>
      <c r="O2440" s="15"/>
      <c r="P2440" s="15"/>
      <c r="Q2440" s="15"/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</row>
    <row r="2441" spans="5:34" s="2" customFormat="1" x14ac:dyDescent="0.25">
      <c r="E2441" s="14" t="s">
        <v>322</v>
      </c>
      <c r="F2441" s="15"/>
      <c r="G2441" s="15"/>
      <c r="H2441" s="15"/>
      <c r="I2441" s="15"/>
      <c r="J2441" s="15"/>
      <c r="K2441" s="15"/>
      <c r="L2441" s="15"/>
      <c r="M2441" s="15"/>
      <c r="N2441" s="15"/>
      <c r="O2441" s="15"/>
      <c r="P2441" s="15"/>
      <c r="Q2441" s="15"/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</row>
    <row r="2442" spans="5:34" s="2" customFormat="1" x14ac:dyDescent="0.25">
      <c r="E2442" s="14" t="s">
        <v>316</v>
      </c>
      <c r="F2442" s="15"/>
      <c r="G2442" s="15"/>
      <c r="H2442" s="15"/>
      <c r="I2442" s="15"/>
      <c r="J2442" s="15"/>
      <c r="K2442" s="15"/>
      <c r="L2442" s="15"/>
      <c r="M2442" s="15"/>
      <c r="N2442" s="15"/>
      <c r="O2442" s="15"/>
      <c r="P2442" s="15"/>
      <c r="Q2442" s="15"/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</row>
    <row r="2443" spans="5:34" s="2" customFormat="1" x14ac:dyDescent="0.25">
      <c r="E2443" s="14" t="s">
        <v>317</v>
      </c>
      <c r="F2443" s="15"/>
      <c r="G2443" s="15"/>
      <c r="H2443" s="15"/>
      <c r="I2443" s="15"/>
      <c r="J2443" s="15"/>
      <c r="K2443" s="15"/>
      <c r="L2443" s="15"/>
      <c r="M2443" s="15"/>
      <c r="N2443" s="15"/>
      <c r="O2443" s="15"/>
      <c r="P2443" s="15"/>
      <c r="Q2443" s="15"/>
      <c r="R2443" s="15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</row>
    <row r="2444" spans="5:34" s="2" customFormat="1" x14ac:dyDescent="0.25">
      <c r="E2444" s="14" t="s">
        <v>318</v>
      </c>
      <c r="F2444" s="15"/>
      <c r="G2444" s="15"/>
      <c r="H2444" s="15"/>
      <c r="I2444" s="15"/>
      <c r="J2444" s="15"/>
      <c r="K2444" s="15"/>
      <c r="L2444" s="15"/>
      <c r="M2444" s="15"/>
      <c r="N2444" s="15"/>
      <c r="O2444" s="15"/>
      <c r="P2444" s="15"/>
      <c r="Q2444" s="15"/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</row>
    <row r="2445" spans="5:34" s="2" customFormat="1" x14ac:dyDescent="0.25">
      <c r="E2445" s="14" t="s">
        <v>31</v>
      </c>
      <c r="F2445" s="15"/>
      <c r="G2445" s="15"/>
      <c r="H2445" s="15"/>
      <c r="I2445" s="15"/>
      <c r="J2445" s="15"/>
      <c r="K2445" s="15"/>
      <c r="L2445" s="15"/>
      <c r="M2445" s="15"/>
      <c r="N2445" s="15"/>
      <c r="O2445" s="15"/>
      <c r="P2445" s="15"/>
      <c r="Q2445" s="15"/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</row>
    <row r="2446" spans="5:34" s="2" customFormat="1" x14ac:dyDescent="0.25">
      <c r="E2446" s="14"/>
      <c r="F2446" s="15"/>
      <c r="G2446" s="15"/>
      <c r="H2446" s="15"/>
      <c r="I2446" s="15"/>
      <c r="J2446" s="15"/>
      <c r="K2446" s="15"/>
      <c r="L2446" s="15"/>
      <c r="M2446" s="15"/>
      <c r="N2446" s="15"/>
      <c r="O2446" s="15"/>
      <c r="P2446" s="15"/>
      <c r="Q2446" s="15"/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</row>
    <row r="2447" spans="5:34" s="2" customFormat="1" x14ac:dyDescent="0.25">
      <c r="E2447" s="14" t="s">
        <v>313</v>
      </c>
      <c r="F2447" s="15"/>
      <c r="G2447" s="15"/>
      <c r="H2447" s="15"/>
      <c r="I2447" s="15"/>
      <c r="J2447" s="15"/>
      <c r="K2447" s="15"/>
      <c r="L2447" s="15"/>
      <c r="M2447" s="15"/>
      <c r="N2447" s="15"/>
      <c r="O2447" s="15"/>
      <c r="P2447" s="15"/>
      <c r="Q2447" s="15"/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</row>
    <row r="2448" spans="5:34" s="2" customFormat="1" x14ac:dyDescent="0.25">
      <c r="E2448" s="14" t="s">
        <v>144</v>
      </c>
      <c r="F2448" s="15"/>
      <c r="G2448" s="15"/>
      <c r="H2448" s="15"/>
      <c r="I2448" s="15"/>
      <c r="J2448" s="15"/>
      <c r="K2448" s="15"/>
      <c r="L2448" s="15"/>
      <c r="M2448" s="15"/>
      <c r="N2448" s="15"/>
      <c r="O2448" s="15"/>
      <c r="P2448" s="15"/>
      <c r="Q2448" s="15"/>
      <c r="R2448" s="15"/>
      <c r="S2448" s="15"/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</row>
    <row r="2449" spans="5:34" s="2" customFormat="1" x14ac:dyDescent="0.25">
      <c r="E2449" s="14" t="s">
        <v>314</v>
      </c>
      <c r="F2449" s="15"/>
      <c r="G2449" s="15"/>
      <c r="H2449" s="15"/>
      <c r="I2449" s="15"/>
      <c r="J2449" s="15"/>
      <c r="K2449" s="15"/>
      <c r="L2449" s="15"/>
      <c r="M2449" s="15"/>
      <c r="N2449" s="15"/>
      <c r="O2449" s="15"/>
      <c r="P2449" s="15"/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</row>
    <row r="2450" spans="5:34" s="2" customFormat="1" x14ac:dyDescent="0.25">
      <c r="E2450" s="14" t="s">
        <v>315</v>
      </c>
      <c r="F2450" s="15"/>
      <c r="G2450" s="15"/>
      <c r="H2450" s="15"/>
      <c r="I2450" s="15"/>
      <c r="J2450" s="15"/>
      <c r="K2450" s="15"/>
      <c r="L2450" s="15"/>
      <c r="M2450" s="15"/>
      <c r="N2450" s="15"/>
      <c r="O2450" s="15"/>
      <c r="P2450" s="15"/>
      <c r="Q2450" s="15"/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</row>
    <row r="2451" spans="5:34" s="2" customFormat="1" x14ac:dyDescent="0.25">
      <c r="E2451" s="14" t="s">
        <v>316</v>
      </c>
      <c r="F2451" s="15"/>
      <c r="G2451" s="15"/>
      <c r="H2451" s="15"/>
      <c r="I2451" s="15"/>
      <c r="J2451" s="15"/>
      <c r="K2451" s="15"/>
      <c r="L2451" s="15"/>
      <c r="M2451" s="15"/>
      <c r="N2451" s="15"/>
      <c r="O2451" s="15"/>
      <c r="P2451" s="15"/>
      <c r="Q2451" s="15"/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</row>
    <row r="2452" spans="5:34" s="2" customFormat="1" x14ac:dyDescent="0.25">
      <c r="E2452" s="14" t="s">
        <v>317</v>
      </c>
      <c r="F2452" s="15"/>
      <c r="G2452" s="15"/>
      <c r="H2452" s="15"/>
      <c r="I2452" s="15"/>
      <c r="J2452" s="15"/>
      <c r="K2452" s="15"/>
      <c r="L2452" s="15"/>
      <c r="M2452" s="15"/>
      <c r="N2452" s="15"/>
      <c r="O2452" s="15"/>
      <c r="P2452" s="15"/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</row>
    <row r="2453" spans="5:34" s="2" customFormat="1" x14ac:dyDescent="0.25">
      <c r="E2453" s="14" t="s">
        <v>318</v>
      </c>
      <c r="F2453" s="15"/>
      <c r="G2453" s="15"/>
      <c r="H2453" s="15"/>
      <c r="I2453" s="15"/>
      <c r="J2453" s="15"/>
      <c r="K2453" s="15"/>
      <c r="L2453" s="15"/>
      <c r="M2453" s="15"/>
      <c r="N2453" s="15"/>
      <c r="O2453" s="15"/>
      <c r="P2453" s="15"/>
      <c r="Q2453" s="15"/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</row>
    <row r="2454" spans="5:34" s="2" customFormat="1" x14ac:dyDescent="0.25">
      <c r="E2454" s="14" t="s">
        <v>31</v>
      </c>
      <c r="F2454" s="15"/>
      <c r="G2454" s="15"/>
      <c r="H2454" s="15"/>
      <c r="I2454" s="15"/>
      <c r="J2454" s="15"/>
      <c r="K2454" s="15"/>
      <c r="L2454" s="15"/>
      <c r="M2454" s="15"/>
      <c r="N2454" s="15"/>
      <c r="O2454" s="15"/>
      <c r="P2454" s="15"/>
      <c r="Q2454" s="15"/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</row>
    <row r="2455" spans="5:34" s="2" customFormat="1" x14ac:dyDescent="0.25">
      <c r="E2455" s="14"/>
      <c r="F2455" s="15"/>
      <c r="G2455" s="15"/>
      <c r="H2455" s="15"/>
      <c r="I2455" s="15"/>
      <c r="J2455" s="15"/>
      <c r="K2455" s="15"/>
      <c r="L2455" s="15"/>
      <c r="M2455" s="15"/>
      <c r="N2455" s="15"/>
      <c r="O2455" s="15"/>
      <c r="P2455" s="15"/>
      <c r="Q2455" s="15"/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</row>
    <row r="2456" spans="5:34" s="2" customFormat="1" x14ac:dyDescent="0.25">
      <c r="E2456" s="14" t="s">
        <v>299</v>
      </c>
      <c r="F2456" s="15"/>
      <c r="G2456" s="15"/>
      <c r="H2456" s="15"/>
      <c r="I2456" s="15"/>
      <c r="J2456" s="15"/>
      <c r="K2456" s="15"/>
      <c r="L2456" s="15"/>
      <c r="M2456" s="15"/>
      <c r="N2456" s="15"/>
      <c r="O2456" s="15"/>
      <c r="P2456" s="15"/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</row>
    <row r="2457" spans="5:34" s="2" customFormat="1" x14ac:dyDescent="0.25">
      <c r="E2457" s="14" t="s">
        <v>27</v>
      </c>
      <c r="F2457" s="15"/>
      <c r="G2457" s="15"/>
      <c r="H2457" s="15"/>
      <c r="I2457" s="15"/>
      <c r="J2457" s="15"/>
      <c r="K2457" s="15"/>
      <c r="L2457" s="15"/>
      <c r="M2457" s="15"/>
      <c r="N2457" s="15"/>
      <c r="O2457" s="15"/>
      <c r="P2457" s="15"/>
      <c r="Q2457" s="15"/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</row>
    <row r="2458" spans="5:34" s="2" customFormat="1" x14ac:dyDescent="0.25">
      <c r="E2458" s="14"/>
      <c r="F2458" s="15"/>
      <c r="G2458" s="15"/>
      <c r="H2458" s="15"/>
      <c r="I2458" s="15"/>
      <c r="J2458" s="15"/>
      <c r="K2458" s="15"/>
      <c r="L2458" s="15"/>
      <c r="M2458" s="15"/>
      <c r="N2458" s="15"/>
      <c r="O2458" s="15"/>
      <c r="P2458" s="15"/>
      <c r="Q2458" s="15"/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</row>
    <row r="2459" spans="5:34" s="2" customFormat="1" x14ac:dyDescent="0.25">
      <c r="E2459" s="14" t="s">
        <v>115</v>
      </c>
      <c r="F2459" s="15"/>
      <c r="G2459" s="15"/>
      <c r="H2459" s="15"/>
      <c r="I2459" s="15"/>
      <c r="J2459" s="15"/>
      <c r="K2459" s="15"/>
      <c r="L2459" s="15"/>
      <c r="M2459" s="15"/>
      <c r="N2459" s="15"/>
      <c r="O2459" s="15"/>
      <c r="P2459" s="15"/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</row>
    <row r="2460" spans="5:34" s="2" customFormat="1" x14ac:dyDescent="0.25"/>
    <row r="2461" spans="5:34" s="2" customFormat="1" x14ac:dyDescent="0.25">
      <c r="E2461" s="2" t="s">
        <v>311</v>
      </c>
    </row>
    <row r="2462" spans="5:34" s="2" customFormat="1" x14ac:dyDescent="0.25"/>
    <row r="2463" spans="5:34" s="2" customFormat="1" x14ac:dyDescent="0.25"/>
    <row r="2464" spans="5:34" s="2" customFormat="1" x14ac:dyDescent="0.25"/>
    <row r="2465" s="2" customFormat="1" x14ac:dyDescent="0.25"/>
    <row r="2466" s="2" customFormat="1" x14ac:dyDescent="0.25"/>
    <row r="2467" s="2" customFormat="1" x14ac:dyDescent="0.25"/>
    <row r="2468" s="2" customFormat="1" x14ac:dyDescent="0.25"/>
    <row r="2469" s="2" customFormat="1" x14ac:dyDescent="0.25"/>
    <row r="2470" s="2" customFormat="1" x14ac:dyDescent="0.25"/>
    <row r="2471" s="2" customFormat="1" x14ac:dyDescent="0.25"/>
    <row r="2472" s="2" customFormat="1" x14ac:dyDescent="0.25"/>
    <row r="2473" s="2" customFormat="1" x14ac:dyDescent="0.25"/>
    <row r="2474" s="2" customFormat="1" x14ac:dyDescent="0.25"/>
    <row r="2475" s="2" customFormat="1" x14ac:dyDescent="0.25"/>
    <row r="2476" s="2" customFormat="1" x14ac:dyDescent="0.25"/>
    <row r="2477" s="2" customFormat="1" x14ac:dyDescent="0.25"/>
    <row r="2478" s="2" customFormat="1" x14ac:dyDescent="0.25"/>
    <row r="2479" s="2" customFormat="1" x14ac:dyDescent="0.25"/>
    <row r="2480" s="2" customFormat="1" x14ac:dyDescent="0.25"/>
    <row r="2481" s="2" customFormat="1" x14ac:dyDescent="0.25"/>
    <row r="2482" s="2" customFormat="1" x14ac:dyDescent="0.25"/>
    <row r="2483" s="2" customFormat="1" x14ac:dyDescent="0.25"/>
    <row r="2484" s="2" customFormat="1" x14ac:dyDescent="0.25"/>
    <row r="2485" s="2" customFormat="1" x14ac:dyDescent="0.25"/>
    <row r="2486" s="2" customFormat="1" x14ac:dyDescent="0.25"/>
    <row r="2487" s="2" customFormat="1" x14ac:dyDescent="0.25"/>
    <row r="2488" s="2" customFormat="1" x14ac:dyDescent="0.25"/>
    <row r="2489" s="2" customFormat="1" x14ac:dyDescent="0.25"/>
    <row r="2490" s="2" customFormat="1" x14ac:dyDescent="0.25"/>
    <row r="2491" s="2" customFormat="1" x14ac:dyDescent="0.25"/>
    <row r="2492" s="2" customFormat="1" x14ac:dyDescent="0.25"/>
    <row r="2493" s="2" customFormat="1" x14ac:dyDescent="0.25"/>
    <row r="2494" s="2" customFormat="1" x14ac:dyDescent="0.25"/>
    <row r="2495" s="2" customFormat="1" x14ac:dyDescent="0.25"/>
    <row r="2496" s="2" customFormat="1" x14ac:dyDescent="0.25"/>
    <row r="2497" s="2" customFormat="1" x14ac:dyDescent="0.25"/>
    <row r="2498" s="2" customFormat="1" x14ac:dyDescent="0.25"/>
    <row r="2499" s="2" customFormat="1" x14ac:dyDescent="0.25"/>
    <row r="2500" s="2" customFormat="1" x14ac:dyDescent="0.25"/>
    <row r="2501" s="2" customFormat="1" x14ac:dyDescent="0.25"/>
    <row r="2502" s="2" customFormat="1" x14ac:dyDescent="0.25"/>
    <row r="2503" s="2" customFormat="1" x14ac:dyDescent="0.25"/>
    <row r="2504" s="2" customFormat="1" x14ac:dyDescent="0.25"/>
    <row r="2505" s="2" customFormat="1" x14ac:dyDescent="0.25"/>
    <row r="2506" s="2" customFormat="1" x14ac:dyDescent="0.25"/>
    <row r="2507" s="2" customFormat="1" x14ac:dyDescent="0.25"/>
    <row r="2508" s="2" customFormat="1" x14ac:dyDescent="0.25"/>
    <row r="2509" s="2" customFormat="1" x14ac:dyDescent="0.25"/>
    <row r="2510" s="2" customFormat="1" x14ac:dyDescent="0.25"/>
    <row r="2511" s="2" customFormat="1" x14ac:dyDescent="0.25"/>
    <row r="2512" s="2" customFormat="1" x14ac:dyDescent="0.25"/>
    <row r="2513" s="2" customFormat="1" x14ac:dyDescent="0.25"/>
    <row r="2514" s="2" customFormat="1" x14ac:dyDescent="0.25"/>
    <row r="2515" s="2" customFormat="1" x14ac:dyDescent="0.25"/>
    <row r="2516" s="2" customFormat="1" x14ac:dyDescent="0.25"/>
    <row r="2517" s="2" customFormat="1" x14ac:dyDescent="0.25"/>
    <row r="2518" s="2" customFormat="1" x14ac:dyDescent="0.25"/>
    <row r="2519" s="2" customFormat="1" x14ac:dyDescent="0.25"/>
    <row r="2520" s="2" customFormat="1" x14ac:dyDescent="0.25"/>
    <row r="2521" s="2" customFormat="1" x14ac:dyDescent="0.25"/>
    <row r="2522" s="2" customFormat="1" x14ac:dyDescent="0.25"/>
    <row r="2523" s="2" customFormat="1" x14ac:dyDescent="0.25"/>
    <row r="2524" s="2" customFormat="1" x14ac:dyDescent="0.25"/>
    <row r="2525" s="2" customFormat="1" x14ac:dyDescent="0.25"/>
    <row r="2526" s="2" customFormat="1" x14ac:dyDescent="0.25"/>
    <row r="2527" s="2" customFormat="1" x14ac:dyDescent="0.25"/>
    <row r="2528" s="2" customFormat="1" x14ac:dyDescent="0.25"/>
    <row r="2529" spans="48:75" s="2" customFormat="1" x14ac:dyDescent="0.25"/>
    <row r="2530" spans="48:75" s="2" customFormat="1" x14ac:dyDescent="0.25"/>
    <row r="2531" spans="48:75" s="2" customFormat="1" x14ac:dyDescent="0.25"/>
    <row r="2532" spans="48:75" s="2" customFormat="1" x14ac:dyDescent="0.25"/>
    <row r="2533" spans="48:75" s="2" customFormat="1" x14ac:dyDescent="0.25"/>
    <row r="2534" spans="48:75" s="2" customFormat="1" x14ac:dyDescent="0.25"/>
    <row r="2535" spans="48:75" s="2" customFormat="1" x14ac:dyDescent="0.25"/>
    <row r="2536" spans="48:75" s="2" customFormat="1" x14ac:dyDescent="0.25"/>
    <row r="2537" spans="48:75" s="2" customFormat="1" x14ac:dyDescent="0.25"/>
    <row r="2538" spans="48:75" s="2" customFormat="1" x14ac:dyDescent="0.25"/>
    <row r="2539" spans="48:75" s="2" customFormat="1" x14ac:dyDescent="0.25"/>
    <row r="2540" spans="48:75" s="2" customFormat="1" x14ac:dyDescent="0.25">
      <c r="AV2540" s="13" t="s">
        <v>20</v>
      </c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</row>
    <row r="2541" spans="48:75" s="2" customFormat="1" x14ac:dyDescent="0.25">
      <c r="AV2541" s="13" t="s">
        <v>323</v>
      </c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</row>
    <row r="2542" spans="48:75" s="2" customFormat="1" x14ac:dyDescent="0.25">
      <c r="AV2542" s="13" t="s">
        <v>324</v>
      </c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</row>
    <row r="2543" spans="48:75" s="2" customFormat="1" x14ac:dyDescent="0.25">
      <c r="AV2543" s="13" t="s">
        <v>88</v>
      </c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</row>
    <row r="2544" spans="48:75" s="2" customFormat="1" x14ac:dyDescent="0.25">
      <c r="AV2544" s="13" t="s">
        <v>282</v>
      </c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</row>
    <row r="2545" spans="5:32" s="2" customFormat="1" x14ac:dyDescent="0.25"/>
    <row r="2546" spans="5:32" s="2" customFormat="1" x14ac:dyDescent="0.25"/>
    <row r="2547" spans="5:32" s="2" customFormat="1" x14ac:dyDescent="0.25"/>
    <row r="2548" spans="5:32" s="2" customFormat="1" x14ac:dyDescent="0.25">
      <c r="E2548" s="14" t="s">
        <v>102</v>
      </c>
      <c r="F2548" s="15"/>
      <c r="G2548" s="15"/>
      <c r="H2548" s="15"/>
      <c r="I2548" s="15"/>
      <c r="J2548" s="15"/>
      <c r="K2548" s="15"/>
      <c r="L2548" s="15"/>
      <c r="M2548" s="15"/>
      <c r="N2548" s="15"/>
      <c r="O2548" s="15"/>
      <c r="P2548" s="15"/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</row>
    <row r="2549" spans="5:32" s="2" customFormat="1" x14ac:dyDescent="0.25">
      <c r="E2549" s="14"/>
      <c r="F2549" s="15"/>
      <c r="G2549" s="15"/>
      <c r="H2549" s="15"/>
      <c r="I2549" s="15"/>
      <c r="J2549" s="15"/>
      <c r="K2549" s="15"/>
      <c r="L2549" s="15"/>
      <c r="M2549" s="15"/>
      <c r="N2549" s="15"/>
      <c r="O2549" s="15"/>
      <c r="P2549" s="15"/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</row>
    <row r="2550" spans="5:32" s="2" customFormat="1" x14ac:dyDescent="0.25">
      <c r="E2550" s="14" t="s">
        <v>20</v>
      </c>
      <c r="F2550" s="15"/>
      <c r="G2550" s="15"/>
      <c r="H2550" s="15"/>
      <c r="I2550" s="15"/>
      <c r="J2550" s="15"/>
      <c r="K2550" s="15"/>
      <c r="L2550" s="15"/>
      <c r="M2550" s="15"/>
      <c r="N2550" s="15"/>
      <c r="O2550" s="15"/>
      <c r="P2550" s="15"/>
      <c r="Q2550" s="15"/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</row>
    <row r="2551" spans="5:32" s="2" customFormat="1" x14ac:dyDescent="0.25">
      <c r="E2551" s="14" t="s">
        <v>325</v>
      </c>
      <c r="F2551" s="15"/>
      <c r="G2551" s="15"/>
      <c r="H2551" s="15"/>
      <c r="I2551" s="15"/>
      <c r="J2551" s="15"/>
      <c r="K2551" s="15"/>
      <c r="L2551" s="15"/>
      <c r="M2551" s="15"/>
      <c r="N2551" s="15"/>
      <c r="O2551" s="15"/>
      <c r="P2551" s="15"/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</row>
    <row r="2552" spans="5:32" s="2" customFormat="1" x14ac:dyDescent="0.25">
      <c r="E2552" s="14" t="s">
        <v>62</v>
      </c>
      <c r="F2552" s="15"/>
      <c r="G2552" s="15"/>
      <c r="H2552" s="15"/>
      <c r="I2552" s="15"/>
      <c r="J2552" s="15"/>
      <c r="K2552" s="15"/>
      <c r="L2552" s="15"/>
      <c r="M2552" s="15"/>
      <c r="N2552" s="15"/>
      <c r="O2552" s="15"/>
      <c r="P2552" s="15"/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</row>
    <row r="2553" spans="5:32" s="2" customFormat="1" x14ac:dyDescent="0.25">
      <c r="E2553" s="14" t="s">
        <v>326</v>
      </c>
      <c r="F2553" s="15"/>
      <c r="G2553" s="15"/>
      <c r="H2553" s="15"/>
      <c r="I2553" s="15"/>
      <c r="J2553" s="15"/>
      <c r="K2553" s="15"/>
      <c r="L2553" s="15"/>
      <c r="M2553" s="15"/>
      <c r="N2553" s="15"/>
      <c r="O2553" s="15"/>
      <c r="P2553" s="15"/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</row>
    <row r="2554" spans="5:32" s="2" customFormat="1" x14ac:dyDescent="0.25">
      <c r="E2554" s="14" t="s">
        <v>327</v>
      </c>
      <c r="F2554" s="15"/>
      <c r="G2554" s="15"/>
      <c r="H2554" s="15"/>
      <c r="I2554" s="15"/>
      <c r="J2554" s="15"/>
      <c r="K2554" s="15"/>
      <c r="L2554" s="15"/>
      <c r="M2554" s="15"/>
      <c r="N2554" s="15"/>
      <c r="O2554" s="15"/>
      <c r="P2554" s="15"/>
      <c r="Q2554" s="15"/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</row>
    <row r="2555" spans="5:32" s="2" customFormat="1" x14ac:dyDescent="0.25">
      <c r="E2555" s="14" t="s">
        <v>23</v>
      </c>
      <c r="F2555" s="15"/>
      <c r="G2555" s="15"/>
      <c r="H2555" s="15"/>
      <c r="I2555" s="15"/>
      <c r="J2555" s="15"/>
      <c r="K2555" s="15"/>
      <c r="L2555" s="15"/>
      <c r="M2555" s="15"/>
      <c r="N2555" s="15"/>
      <c r="O2555" s="15"/>
      <c r="P2555" s="15"/>
      <c r="Q2555" s="15"/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</row>
    <row r="2556" spans="5:32" s="2" customFormat="1" x14ac:dyDescent="0.25">
      <c r="E2556" s="14" t="s">
        <v>144</v>
      </c>
      <c r="F2556" s="15"/>
      <c r="G2556" s="15"/>
      <c r="H2556" s="15"/>
      <c r="I2556" s="15"/>
      <c r="J2556" s="15"/>
      <c r="K2556" s="15"/>
      <c r="L2556" s="15"/>
      <c r="M2556" s="15"/>
      <c r="N2556" s="15"/>
      <c r="O2556" s="15"/>
      <c r="P2556" s="15"/>
      <c r="Q2556" s="15"/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</row>
    <row r="2557" spans="5:32" s="2" customFormat="1" x14ac:dyDescent="0.25">
      <c r="E2557" s="14" t="s">
        <v>328</v>
      </c>
      <c r="F2557" s="15"/>
      <c r="G2557" s="15"/>
      <c r="H2557" s="15"/>
      <c r="I2557" s="15"/>
      <c r="J2557" s="15"/>
      <c r="K2557" s="15"/>
      <c r="L2557" s="15"/>
      <c r="M2557" s="15"/>
      <c r="N2557" s="15"/>
      <c r="O2557" s="15"/>
      <c r="P2557" s="15"/>
      <c r="Q2557" s="15"/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</row>
    <row r="2558" spans="5:32" s="2" customFormat="1" x14ac:dyDescent="0.25">
      <c r="E2558" s="14"/>
      <c r="F2558" s="15"/>
      <c r="G2558" s="15"/>
      <c r="H2558" s="15"/>
      <c r="I2558" s="15"/>
      <c r="J2558" s="15"/>
      <c r="K2558" s="15"/>
      <c r="L2558" s="15"/>
      <c r="M2558" s="15"/>
      <c r="N2558" s="15"/>
      <c r="O2558" s="15"/>
      <c r="P2558" s="15"/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</row>
    <row r="2559" spans="5:32" s="2" customFormat="1" x14ac:dyDescent="0.25">
      <c r="E2559" s="14" t="s">
        <v>21</v>
      </c>
      <c r="F2559" s="15"/>
      <c r="G2559" s="15"/>
      <c r="H2559" s="15"/>
      <c r="I2559" s="15"/>
      <c r="J2559" s="15"/>
      <c r="K2559" s="15"/>
      <c r="L2559" s="15"/>
      <c r="M2559" s="15"/>
      <c r="N2559" s="15"/>
      <c r="O2559" s="15"/>
      <c r="P2559" s="15"/>
      <c r="Q2559" s="15"/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</row>
    <row r="2560" spans="5:32" s="2" customFormat="1" x14ac:dyDescent="0.25">
      <c r="E2560" s="14"/>
      <c r="F2560" s="15"/>
      <c r="G2560" s="15"/>
      <c r="H2560" s="15"/>
      <c r="I2560" s="15"/>
      <c r="J2560" s="15"/>
      <c r="K2560" s="15"/>
      <c r="L2560" s="15"/>
      <c r="M2560" s="15"/>
      <c r="N2560" s="15"/>
      <c r="O2560" s="15"/>
      <c r="P2560" s="15"/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</row>
    <row r="2561" spans="5:32" s="2" customFormat="1" x14ac:dyDescent="0.25">
      <c r="E2561" s="14" t="s">
        <v>284</v>
      </c>
      <c r="F2561" s="15"/>
      <c r="G2561" s="15"/>
      <c r="H2561" s="15"/>
      <c r="I2561" s="15"/>
      <c r="J2561" s="15"/>
      <c r="K2561" s="15"/>
      <c r="L2561" s="15"/>
      <c r="M2561" s="15"/>
      <c r="N2561" s="15"/>
      <c r="O2561" s="15"/>
      <c r="P2561" s="15"/>
      <c r="Q2561" s="15"/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</row>
    <row r="2562" spans="5:32" s="2" customFormat="1" x14ac:dyDescent="0.25">
      <c r="E2562" s="14" t="s">
        <v>22</v>
      </c>
      <c r="F2562" s="15"/>
      <c r="G2562" s="15"/>
      <c r="H2562" s="15"/>
      <c r="I2562" s="15"/>
      <c r="J2562" s="15"/>
      <c r="K2562" s="15"/>
      <c r="L2562" s="15"/>
      <c r="M2562" s="15"/>
      <c r="N2562" s="15"/>
      <c r="O2562" s="15"/>
      <c r="P2562" s="15"/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</row>
    <row r="2563" spans="5:32" s="2" customFormat="1" x14ac:dyDescent="0.25">
      <c r="E2563" s="14" t="s">
        <v>287</v>
      </c>
      <c r="F2563" s="15"/>
      <c r="G2563" s="15"/>
      <c r="H2563" s="15"/>
      <c r="I2563" s="15"/>
      <c r="J2563" s="15"/>
      <c r="K2563" s="15"/>
      <c r="L2563" s="15"/>
      <c r="M2563" s="15"/>
      <c r="N2563" s="15"/>
      <c r="O2563" s="15"/>
      <c r="P2563" s="15"/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</row>
    <row r="2564" spans="5:32" s="2" customFormat="1" x14ac:dyDescent="0.25">
      <c r="E2564" s="14" t="s">
        <v>329</v>
      </c>
      <c r="F2564" s="15"/>
      <c r="G2564" s="15"/>
      <c r="H2564" s="15"/>
      <c r="I2564" s="15"/>
      <c r="J2564" s="15"/>
      <c r="K2564" s="15"/>
      <c r="L2564" s="15"/>
      <c r="M2564" s="15"/>
      <c r="N2564" s="15"/>
      <c r="O2564" s="15"/>
      <c r="P2564" s="15"/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</row>
    <row r="2565" spans="5:32" s="2" customFormat="1" x14ac:dyDescent="0.25">
      <c r="E2565" s="14" t="s">
        <v>319</v>
      </c>
      <c r="F2565" s="15"/>
      <c r="G2565" s="15"/>
      <c r="H2565" s="15"/>
      <c r="I2565" s="15"/>
      <c r="J2565" s="15"/>
      <c r="K2565" s="15"/>
      <c r="L2565" s="15"/>
      <c r="M2565" s="15"/>
      <c r="N2565" s="15"/>
      <c r="O2565" s="15"/>
      <c r="P2565" s="15"/>
      <c r="Q2565" s="15"/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</row>
    <row r="2566" spans="5:32" s="2" customFormat="1" x14ac:dyDescent="0.25">
      <c r="E2566" s="14" t="s">
        <v>320</v>
      </c>
      <c r="F2566" s="15"/>
      <c r="G2566" s="15"/>
      <c r="H2566" s="15"/>
      <c r="I2566" s="15"/>
      <c r="J2566" s="15"/>
      <c r="K2566" s="15"/>
      <c r="L2566" s="15"/>
      <c r="M2566" s="15"/>
      <c r="N2566" s="15"/>
      <c r="O2566" s="15"/>
      <c r="P2566" s="15"/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</row>
    <row r="2567" spans="5:32" s="2" customFormat="1" x14ac:dyDescent="0.25">
      <c r="E2567" s="14" t="s">
        <v>289</v>
      </c>
      <c r="F2567" s="15"/>
      <c r="G2567" s="15"/>
      <c r="H2567" s="15"/>
      <c r="I2567" s="15"/>
      <c r="J2567" s="15"/>
      <c r="K2567" s="15"/>
      <c r="L2567" s="15"/>
      <c r="M2567" s="15"/>
      <c r="N2567" s="15"/>
      <c r="O2567" s="15"/>
      <c r="P2567" s="15"/>
      <c r="Q2567" s="15"/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</row>
    <row r="2568" spans="5:32" s="2" customFormat="1" x14ac:dyDescent="0.25">
      <c r="E2568" s="14"/>
      <c r="F2568" s="15"/>
      <c r="G2568" s="15"/>
      <c r="H2568" s="15"/>
      <c r="I2568" s="15"/>
      <c r="J2568" s="15"/>
      <c r="K2568" s="15"/>
      <c r="L2568" s="15"/>
      <c r="M2568" s="15"/>
      <c r="N2568" s="15"/>
      <c r="O2568" s="15"/>
      <c r="P2568" s="15"/>
      <c r="Q2568" s="15"/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</row>
    <row r="2569" spans="5:32" s="2" customFormat="1" x14ac:dyDescent="0.25">
      <c r="E2569" s="14" t="s">
        <v>20</v>
      </c>
      <c r="F2569" s="15"/>
      <c r="G2569" s="15"/>
      <c r="H2569" s="15"/>
      <c r="I2569" s="15"/>
      <c r="J2569" s="15"/>
      <c r="K2569" s="15"/>
      <c r="L2569" s="15"/>
      <c r="M2569" s="15"/>
      <c r="N2569" s="15"/>
      <c r="O2569" s="15"/>
      <c r="P2569" s="15"/>
      <c r="Q2569" s="15"/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</row>
    <row r="2570" spans="5:32" s="2" customFormat="1" x14ac:dyDescent="0.25">
      <c r="E2570" s="14" t="s">
        <v>325</v>
      </c>
      <c r="F2570" s="15"/>
      <c r="G2570" s="15"/>
      <c r="H2570" s="15"/>
      <c r="I2570" s="15"/>
      <c r="J2570" s="15"/>
      <c r="K2570" s="15"/>
      <c r="L2570" s="15"/>
      <c r="M2570" s="15"/>
      <c r="N2570" s="15"/>
      <c r="O2570" s="15"/>
      <c r="P2570" s="15"/>
      <c r="Q2570" s="15"/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</row>
    <row r="2571" spans="5:32" s="2" customFormat="1" x14ac:dyDescent="0.25">
      <c r="E2571" s="14" t="s">
        <v>62</v>
      </c>
      <c r="F2571" s="15"/>
      <c r="G2571" s="15"/>
      <c r="H2571" s="15"/>
      <c r="I2571" s="15"/>
      <c r="J2571" s="15"/>
      <c r="K2571" s="15"/>
      <c r="L2571" s="15"/>
      <c r="M2571" s="15"/>
      <c r="N2571" s="15"/>
      <c r="O2571" s="15"/>
      <c r="P2571" s="15"/>
      <c r="Q2571" s="15"/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</row>
    <row r="2572" spans="5:32" s="2" customFormat="1" x14ac:dyDescent="0.25">
      <c r="E2572" s="14" t="s">
        <v>326</v>
      </c>
      <c r="F2572" s="15"/>
      <c r="G2572" s="15"/>
      <c r="H2572" s="15"/>
      <c r="I2572" s="15"/>
      <c r="J2572" s="15"/>
      <c r="K2572" s="15"/>
      <c r="L2572" s="15"/>
      <c r="M2572" s="15"/>
      <c r="N2572" s="15"/>
      <c r="O2572" s="15"/>
      <c r="P2572" s="15"/>
      <c r="Q2572" s="15"/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</row>
    <row r="2573" spans="5:32" s="2" customFormat="1" x14ac:dyDescent="0.25">
      <c r="E2573" s="14" t="s">
        <v>327</v>
      </c>
      <c r="F2573" s="15"/>
      <c r="G2573" s="15"/>
      <c r="H2573" s="15"/>
      <c r="I2573" s="15"/>
      <c r="J2573" s="15"/>
      <c r="K2573" s="15"/>
      <c r="L2573" s="15"/>
      <c r="M2573" s="15"/>
      <c r="N2573" s="15"/>
      <c r="O2573" s="15"/>
      <c r="P2573" s="15"/>
      <c r="Q2573" s="15"/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</row>
    <row r="2574" spans="5:32" s="2" customFormat="1" x14ac:dyDescent="0.25">
      <c r="E2574" s="14" t="s">
        <v>23</v>
      </c>
      <c r="F2574" s="15"/>
      <c r="G2574" s="15"/>
      <c r="H2574" s="15"/>
      <c r="I2574" s="15"/>
      <c r="J2574" s="15"/>
      <c r="K2574" s="15"/>
      <c r="L2574" s="15"/>
      <c r="M2574" s="15"/>
      <c r="N2574" s="15"/>
      <c r="O2574" s="15"/>
      <c r="P2574" s="15"/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</row>
    <row r="2575" spans="5:32" s="2" customFormat="1" x14ac:dyDescent="0.25">
      <c r="E2575" s="14" t="s">
        <v>144</v>
      </c>
      <c r="F2575" s="15"/>
      <c r="G2575" s="15"/>
      <c r="H2575" s="15"/>
      <c r="I2575" s="15"/>
      <c r="J2575" s="15"/>
      <c r="K2575" s="15"/>
      <c r="L2575" s="15"/>
      <c r="M2575" s="15"/>
      <c r="N2575" s="15"/>
      <c r="O2575" s="15"/>
      <c r="P2575" s="15"/>
      <c r="Q2575" s="15"/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</row>
    <row r="2576" spans="5:32" s="2" customFormat="1" x14ac:dyDescent="0.25">
      <c r="E2576" s="14" t="s">
        <v>282</v>
      </c>
      <c r="F2576" s="15"/>
      <c r="G2576" s="15"/>
      <c r="H2576" s="15"/>
      <c r="I2576" s="15"/>
      <c r="J2576" s="15"/>
      <c r="K2576" s="15"/>
      <c r="L2576" s="15"/>
      <c r="M2576" s="15"/>
      <c r="N2576" s="15"/>
      <c r="O2576" s="15"/>
      <c r="P2576" s="15"/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</row>
    <row r="2577" spans="5:32" s="2" customFormat="1" x14ac:dyDescent="0.25">
      <c r="E2577" s="14"/>
      <c r="F2577" s="15"/>
      <c r="G2577" s="15"/>
      <c r="H2577" s="15"/>
      <c r="I2577" s="15"/>
      <c r="J2577" s="15"/>
      <c r="K2577" s="15"/>
      <c r="L2577" s="15"/>
      <c r="M2577" s="15"/>
      <c r="N2577" s="15"/>
      <c r="O2577" s="15"/>
      <c r="P2577" s="15"/>
      <c r="Q2577" s="15"/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</row>
    <row r="2578" spans="5:32" s="2" customFormat="1" x14ac:dyDescent="0.25">
      <c r="E2578" s="14" t="s">
        <v>299</v>
      </c>
      <c r="F2578" s="15"/>
      <c r="G2578" s="15"/>
      <c r="H2578" s="15"/>
      <c r="I2578" s="15"/>
      <c r="J2578" s="15"/>
      <c r="K2578" s="15"/>
      <c r="L2578" s="15"/>
      <c r="M2578" s="15"/>
      <c r="N2578" s="15"/>
      <c r="O2578" s="15"/>
      <c r="P2578" s="15"/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</row>
    <row r="2579" spans="5:32" s="2" customFormat="1" x14ac:dyDescent="0.25">
      <c r="E2579" s="14" t="s">
        <v>27</v>
      </c>
      <c r="F2579" s="15"/>
      <c r="G2579" s="15"/>
      <c r="H2579" s="15"/>
      <c r="I2579" s="15"/>
      <c r="J2579" s="15"/>
      <c r="K2579" s="15"/>
      <c r="L2579" s="15"/>
      <c r="M2579" s="15"/>
      <c r="N2579" s="15"/>
      <c r="O2579" s="15"/>
      <c r="P2579" s="15"/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</row>
    <row r="2580" spans="5:32" s="2" customFormat="1" x14ac:dyDescent="0.25">
      <c r="E2580" s="14"/>
      <c r="F2580" s="15"/>
      <c r="G2580" s="15"/>
      <c r="H2580" s="15"/>
      <c r="I2580" s="15"/>
      <c r="J2580" s="15"/>
      <c r="K2580" s="15"/>
      <c r="L2580" s="15"/>
      <c r="M2580" s="15"/>
      <c r="N2580" s="15"/>
      <c r="O2580" s="15"/>
      <c r="P2580" s="15"/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</row>
    <row r="2581" spans="5:32" s="2" customFormat="1" x14ac:dyDescent="0.25">
      <c r="E2581" s="14" t="s">
        <v>115</v>
      </c>
      <c r="F2581" s="15"/>
      <c r="G2581" s="15"/>
      <c r="H2581" s="15"/>
      <c r="I2581" s="15"/>
      <c r="J2581" s="15"/>
      <c r="K2581" s="15"/>
      <c r="L2581" s="15"/>
      <c r="M2581" s="15"/>
      <c r="N2581" s="15"/>
      <c r="O2581" s="15"/>
      <c r="P2581" s="15"/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</row>
    <row r="2582" spans="5:32" s="2" customFormat="1" x14ac:dyDescent="0.25"/>
    <row r="2583" spans="5:32" s="2" customFormat="1" x14ac:dyDescent="0.25">
      <c r="E2583" s="14" t="s">
        <v>102</v>
      </c>
      <c r="F2583" s="15"/>
      <c r="G2583" s="15"/>
      <c r="H2583" s="15"/>
      <c r="I2583" s="15"/>
      <c r="J2583" s="15"/>
      <c r="K2583" s="15"/>
      <c r="L2583" s="15"/>
      <c r="M2583" s="15"/>
      <c r="N2583" s="15"/>
      <c r="O2583" s="15"/>
      <c r="P2583" s="15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</row>
    <row r="2584" spans="5:32" s="2" customFormat="1" x14ac:dyDescent="0.25">
      <c r="E2584" s="14"/>
      <c r="F2584" s="15"/>
      <c r="G2584" s="15"/>
      <c r="H2584" s="15"/>
      <c r="I2584" s="15"/>
      <c r="J2584" s="15"/>
      <c r="K2584" s="15"/>
      <c r="L2584" s="15"/>
      <c r="M2584" s="15"/>
      <c r="N2584" s="15"/>
      <c r="O2584" s="15"/>
      <c r="P2584" s="15"/>
      <c r="Q2584" s="15"/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</row>
    <row r="2585" spans="5:32" s="2" customFormat="1" x14ac:dyDescent="0.25">
      <c r="E2585" s="14" t="s">
        <v>20</v>
      </c>
      <c r="F2585" s="15"/>
      <c r="G2585" s="15"/>
      <c r="H2585" s="15"/>
      <c r="I2585" s="15"/>
      <c r="J2585" s="15"/>
      <c r="K2585" s="15"/>
      <c r="L2585" s="15"/>
      <c r="M2585" s="15"/>
      <c r="N2585" s="15"/>
      <c r="O2585" s="15"/>
      <c r="P2585" s="15"/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</row>
    <row r="2586" spans="5:32" s="2" customFormat="1" x14ac:dyDescent="0.25">
      <c r="E2586" s="14" t="s">
        <v>330</v>
      </c>
      <c r="F2586" s="15"/>
      <c r="G2586" s="15"/>
      <c r="H2586" s="15"/>
      <c r="I2586" s="15"/>
      <c r="J2586" s="15"/>
      <c r="K2586" s="15"/>
      <c r="L2586" s="15"/>
      <c r="M2586" s="15"/>
      <c r="N2586" s="15"/>
      <c r="O2586" s="15"/>
      <c r="P2586" s="15"/>
      <c r="Q2586" s="15"/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</row>
    <row r="2587" spans="5:32" s="2" customFormat="1" x14ac:dyDescent="0.25">
      <c r="E2587" s="14" t="s">
        <v>331</v>
      </c>
      <c r="F2587" s="15"/>
      <c r="G2587" s="15"/>
      <c r="H2587" s="15"/>
      <c r="I2587" s="15"/>
      <c r="J2587" s="15"/>
      <c r="K2587" s="15"/>
      <c r="L2587" s="15"/>
      <c r="M2587" s="15"/>
      <c r="N2587" s="15"/>
      <c r="O2587" s="15"/>
      <c r="P2587" s="15"/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</row>
    <row r="2588" spans="5:32" s="2" customFormat="1" x14ac:dyDescent="0.25">
      <c r="E2588" s="14" t="s">
        <v>314</v>
      </c>
      <c r="F2588" s="15"/>
      <c r="G2588" s="15"/>
      <c r="H2588" s="15"/>
      <c r="I2588" s="15"/>
      <c r="J2588" s="15"/>
      <c r="K2588" s="15"/>
      <c r="L2588" s="15"/>
      <c r="M2588" s="15"/>
      <c r="N2588" s="15"/>
      <c r="O2588" s="15"/>
      <c r="P2588" s="15"/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</row>
    <row r="2589" spans="5:32" s="2" customFormat="1" x14ac:dyDescent="0.25">
      <c r="E2589" s="14" t="s">
        <v>98</v>
      </c>
      <c r="F2589" s="15"/>
      <c r="G2589" s="15"/>
      <c r="H2589" s="15"/>
      <c r="I2589" s="15"/>
      <c r="J2589" s="15"/>
      <c r="K2589" s="15"/>
      <c r="L2589" s="15"/>
      <c r="M2589" s="15"/>
      <c r="N2589" s="15"/>
      <c r="O2589" s="15"/>
      <c r="P2589" s="15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</row>
    <row r="2590" spans="5:32" s="2" customFormat="1" x14ac:dyDescent="0.25">
      <c r="E2590" s="14"/>
      <c r="F2590" s="15"/>
      <c r="G2590" s="15"/>
      <c r="H2590" s="15"/>
      <c r="I2590" s="15"/>
      <c r="J2590" s="15"/>
      <c r="K2590" s="15"/>
      <c r="L2590" s="15"/>
      <c r="M2590" s="15"/>
      <c r="N2590" s="15"/>
      <c r="O2590" s="15"/>
      <c r="P2590" s="15"/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</row>
    <row r="2591" spans="5:32" s="2" customFormat="1" x14ac:dyDescent="0.25">
      <c r="E2591" s="14" t="s">
        <v>21</v>
      </c>
      <c r="F2591" s="15"/>
      <c r="G2591" s="15"/>
      <c r="H2591" s="15"/>
      <c r="I2591" s="15"/>
      <c r="J2591" s="15"/>
      <c r="K2591" s="15"/>
      <c r="L2591" s="15"/>
      <c r="M2591" s="15"/>
      <c r="N2591" s="15"/>
      <c r="O2591" s="15"/>
      <c r="P2591" s="15"/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</row>
    <row r="2592" spans="5:32" s="2" customFormat="1" x14ac:dyDescent="0.25">
      <c r="E2592" s="14"/>
      <c r="F2592" s="15"/>
      <c r="G2592" s="15"/>
      <c r="H2592" s="15"/>
      <c r="I2592" s="15"/>
      <c r="J2592" s="15"/>
      <c r="K2592" s="15"/>
      <c r="L2592" s="15"/>
      <c r="M2592" s="15"/>
      <c r="N2592" s="15"/>
      <c r="O2592" s="15"/>
      <c r="P2592" s="15"/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</row>
    <row r="2593" spans="5:32" s="2" customFormat="1" x14ac:dyDescent="0.25">
      <c r="E2593" s="14" t="s">
        <v>332</v>
      </c>
      <c r="F2593" s="15"/>
      <c r="G2593" s="15"/>
      <c r="H2593" s="15"/>
      <c r="I2593" s="15"/>
      <c r="J2593" s="15"/>
      <c r="K2593" s="15"/>
      <c r="L2593" s="15"/>
      <c r="M2593" s="15"/>
      <c r="N2593" s="15"/>
      <c r="O2593" s="15"/>
      <c r="P2593" s="15"/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</row>
    <row r="2594" spans="5:32" s="2" customFormat="1" x14ac:dyDescent="0.25">
      <c r="E2594" s="14" t="s">
        <v>22</v>
      </c>
      <c r="F2594" s="15"/>
      <c r="G2594" s="15"/>
      <c r="H2594" s="15"/>
      <c r="I2594" s="15"/>
      <c r="J2594" s="15"/>
      <c r="K2594" s="15"/>
      <c r="L2594" s="15"/>
      <c r="M2594" s="15"/>
      <c r="N2594" s="15"/>
      <c r="O2594" s="15"/>
      <c r="P2594" s="15"/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</row>
    <row r="2595" spans="5:32" s="2" customFormat="1" x14ac:dyDescent="0.25">
      <c r="E2595" s="14" t="s">
        <v>333</v>
      </c>
      <c r="F2595" s="15"/>
      <c r="G2595" s="15"/>
      <c r="H2595" s="15"/>
      <c r="I2595" s="15"/>
      <c r="J2595" s="15"/>
      <c r="K2595" s="15"/>
      <c r="L2595" s="15"/>
      <c r="M2595" s="15"/>
      <c r="N2595" s="15"/>
      <c r="O2595" s="15"/>
      <c r="P2595" s="15"/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</row>
    <row r="2596" spans="5:32" s="2" customFormat="1" x14ac:dyDescent="0.25">
      <c r="E2596" s="14" t="s">
        <v>289</v>
      </c>
      <c r="F2596" s="15"/>
      <c r="G2596" s="15"/>
      <c r="H2596" s="15"/>
      <c r="I2596" s="15"/>
      <c r="J2596" s="15"/>
      <c r="K2596" s="15"/>
      <c r="L2596" s="15"/>
      <c r="M2596" s="15"/>
      <c r="N2596" s="15"/>
      <c r="O2596" s="15"/>
      <c r="P2596" s="15"/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</row>
    <row r="2597" spans="5:32" s="2" customFormat="1" x14ac:dyDescent="0.25">
      <c r="E2597" s="14"/>
      <c r="F2597" s="15"/>
      <c r="G2597" s="15"/>
      <c r="H2597" s="15"/>
      <c r="I2597" s="15"/>
      <c r="J2597" s="15"/>
      <c r="K2597" s="15"/>
      <c r="L2597" s="15"/>
      <c r="M2597" s="15"/>
      <c r="N2597" s="15"/>
      <c r="O2597" s="15"/>
      <c r="P2597" s="15"/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</row>
    <row r="2598" spans="5:32" s="2" customFormat="1" x14ac:dyDescent="0.25">
      <c r="E2598" s="14" t="s">
        <v>20</v>
      </c>
      <c r="F2598" s="15"/>
      <c r="G2598" s="15"/>
      <c r="H2598" s="15"/>
      <c r="I2598" s="15"/>
      <c r="J2598" s="15"/>
      <c r="K2598" s="15"/>
      <c r="L2598" s="15"/>
      <c r="M2598" s="15"/>
      <c r="N2598" s="15"/>
      <c r="O2598" s="15"/>
      <c r="P2598" s="15"/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</row>
    <row r="2599" spans="5:32" s="2" customFormat="1" x14ac:dyDescent="0.25">
      <c r="E2599" s="14" t="s">
        <v>330</v>
      </c>
      <c r="F2599" s="15"/>
      <c r="G2599" s="15"/>
      <c r="H2599" s="15"/>
      <c r="I2599" s="15"/>
      <c r="J2599" s="15"/>
      <c r="K2599" s="15"/>
      <c r="L2599" s="15"/>
      <c r="M2599" s="15"/>
      <c r="N2599" s="15"/>
      <c r="O2599" s="15"/>
      <c r="P2599" s="15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</row>
    <row r="2600" spans="5:32" s="2" customFormat="1" x14ac:dyDescent="0.25">
      <c r="E2600" s="14" t="s">
        <v>331</v>
      </c>
      <c r="F2600" s="15"/>
      <c r="G2600" s="15"/>
      <c r="H2600" s="15"/>
      <c r="I2600" s="15"/>
      <c r="J2600" s="15"/>
      <c r="K2600" s="15"/>
      <c r="L2600" s="15"/>
      <c r="M2600" s="15"/>
      <c r="N2600" s="15"/>
      <c r="O2600" s="15"/>
      <c r="P2600" s="15"/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</row>
    <row r="2601" spans="5:32" s="2" customFormat="1" x14ac:dyDescent="0.25">
      <c r="E2601" s="14" t="s">
        <v>314</v>
      </c>
      <c r="F2601" s="15"/>
      <c r="G2601" s="15"/>
      <c r="H2601" s="15"/>
      <c r="I2601" s="15"/>
      <c r="J2601" s="15"/>
      <c r="K2601" s="15"/>
      <c r="L2601" s="15"/>
      <c r="M2601" s="15"/>
      <c r="N2601" s="15"/>
      <c r="O2601" s="15"/>
      <c r="P2601" s="15"/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</row>
    <row r="2602" spans="5:32" s="2" customFormat="1" x14ac:dyDescent="0.25">
      <c r="E2602" s="14" t="s">
        <v>98</v>
      </c>
      <c r="F2602" s="15"/>
      <c r="G2602" s="15"/>
      <c r="H2602" s="15"/>
      <c r="I2602" s="15"/>
      <c r="J2602" s="15"/>
      <c r="K2602" s="15"/>
      <c r="L2602" s="15"/>
      <c r="M2602" s="15"/>
      <c r="N2602" s="15"/>
      <c r="O2602" s="15"/>
      <c r="P2602" s="15"/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</row>
    <row r="2603" spans="5:32" s="2" customFormat="1" x14ac:dyDescent="0.25">
      <c r="E2603" s="14"/>
      <c r="F2603" s="15"/>
      <c r="G2603" s="15"/>
      <c r="H2603" s="15"/>
      <c r="I2603" s="15"/>
      <c r="J2603" s="15"/>
      <c r="K2603" s="15"/>
      <c r="L2603" s="15"/>
      <c r="M2603" s="15"/>
      <c r="N2603" s="15"/>
      <c r="O2603" s="15"/>
      <c r="P2603" s="15"/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</row>
    <row r="2604" spans="5:32" s="2" customFormat="1" x14ac:dyDescent="0.25">
      <c r="E2604" s="14" t="s">
        <v>299</v>
      </c>
      <c r="F2604" s="15"/>
      <c r="G2604" s="15"/>
      <c r="H2604" s="15"/>
      <c r="I2604" s="15"/>
      <c r="J2604" s="15"/>
      <c r="K2604" s="15"/>
      <c r="L2604" s="15"/>
      <c r="M2604" s="15"/>
      <c r="N2604" s="15"/>
      <c r="O2604" s="15"/>
      <c r="P2604" s="15"/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</row>
    <row r="2605" spans="5:32" s="2" customFormat="1" x14ac:dyDescent="0.25">
      <c r="E2605" s="14" t="s">
        <v>27</v>
      </c>
      <c r="F2605" s="15"/>
      <c r="G2605" s="15"/>
      <c r="H2605" s="15"/>
      <c r="I2605" s="15"/>
      <c r="J2605" s="15"/>
      <c r="K2605" s="15"/>
      <c r="L2605" s="15"/>
      <c r="M2605" s="15"/>
      <c r="N2605" s="15"/>
      <c r="O2605" s="15"/>
      <c r="P2605" s="15"/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</row>
    <row r="2606" spans="5:32" s="2" customFormat="1" x14ac:dyDescent="0.25">
      <c r="E2606" s="14"/>
      <c r="F2606" s="15"/>
      <c r="G2606" s="15"/>
      <c r="H2606" s="15"/>
      <c r="I2606" s="15"/>
      <c r="J2606" s="15"/>
      <c r="K2606" s="15"/>
      <c r="L2606" s="15"/>
      <c r="M2606" s="15"/>
      <c r="N2606" s="15"/>
      <c r="O2606" s="15"/>
      <c r="P2606" s="15"/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</row>
    <row r="2607" spans="5:32" s="2" customFormat="1" x14ac:dyDescent="0.25">
      <c r="E2607" s="14" t="s">
        <v>115</v>
      </c>
      <c r="F2607" s="15"/>
      <c r="G2607" s="15"/>
      <c r="H2607" s="15"/>
      <c r="I2607" s="15"/>
      <c r="J2607" s="15"/>
      <c r="K2607" s="15"/>
      <c r="L2607" s="15"/>
      <c r="M2607" s="15"/>
      <c r="N2607" s="15"/>
      <c r="O2607" s="15"/>
      <c r="P2607" s="15"/>
      <c r="Q2607" s="15"/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</row>
    <row r="2608" spans="5:32" s="2" customFormat="1" x14ac:dyDescent="0.25"/>
    <row r="2609" spans="2:41" s="2" customFormat="1" x14ac:dyDescent="0.25"/>
    <row r="2610" spans="2:41" s="2" customFormat="1" x14ac:dyDescent="0.25"/>
    <row r="2611" spans="2:41" s="2" customFormat="1" x14ac:dyDescent="0.25"/>
    <row r="2612" spans="2:41" s="2" customFormat="1" x14ac:dyDescent="0.25"/>
    <row r="2613" spans="2:41" s="2" customFormat="1" x14ac:dyDescent="0.25"/>
    <row r="2614" spans="2:41" s="2" customFormat="1" x14ac:dyDescent="0.25"/>
    <row r="2615" spans="2:41" s="2" customFormat="1" x14ac:dyDescent="0.25">
      <c r="B2615" s="1" t="s">
        <v>334</v>
      </c>
    </row>
    <row r="2616" spans="2:41" s="2" customFormat="1" x14ac:dyDescent="0.25"/>
    <row r="2617" spans="2:41" s="2" customFormat="1" x14ac:dyDescent="0.25">
      <c r="C2617" s="3">
        <v>0</v>
      </c>
    </row>
    <row r="2618" spans="2:41" s="2" customFormat="1" x14ac:dyDescent="0.25"/>
    <row r="2619" spans="2:41" s="2" customFormat="1" x14ac:dyDescent="0.25">
      <c r="AO2619" s="2" t="s">
        <v>24</v>
      </c>
    </row>
    <row r="2620" spans="2:41" s="2" customFormat="1" x14ac:dyDescent="0.25">
      <c r="AO2620" s="1" t="s">
        <v>335</v>
      </c>
    </row>
    <row r="2621" spans="2:41" s="2" customFormat="1" x14ac:dyDescent="0.25"/>
    <row r="2622" spans="2:41" s="2" customFormat="1" x14ac:dyDescent="0.25">
      <c r="AO2622" t="s">
        <v>336</v>
      </c>
    </row>
    <row r="2623" spans="2:41" s="2" customFormat="1" x14ac:dyDescent="0.25">
      <c r="AO2623" t="s">
        <v>337</v>
      </c>
    </row>
    <row r="2624" spans="2:41" s="2" customFormat="1" x14ac:dyDescent="0.25"/>
    <row r="2625" spans="5:36" s="2" customFormat="1" x14ac:dyDescent="0.25"/>
    <row r="2626" spans="5:36" s="2" customFormat="1" x14ac:dyDescent="0.25"/>
    <row r="2627" spans="5:36" s="2" customFormat="1" x14ac:dyDescent="0.25"/>
    <row r="2628" spans="5:36" s="2" customFormat="1" x14ac:dyDescent="0.25"/>
    <row r="2629" spans="5:36" s="2" customFormat="1" x14ac:dyDescent="0.25"/>
    <row r="2630" spans="5:36" s="2" customFormat="1" x14ac:dyDescent="0.25"/>
    <row r="2631" spans="5:36" s="2" customFormat="1" x14ac:dyDescent="0.25"/>
    <row r="2632" spans="5:36" s="2" customFormat="1" x14ac:dyDescent="0.25"/>
    <row r="2633" spans="5:36" s="2" customFormat="1" x14ac:dyDescent="0.25">
      <c r="E2633" s="14" t="s">
        <v>102</v>
      </c>
      <c r="F2633" s="15"/>
      <c r="G2633" s="15"/>
      <c r="H2633" s="15"/>
      <c r="I2633" s="15"/>
      <c r="J2633" s="15"/>
      <c r="K2633" s="15"/>
      <c r="L2633" s="15"/>
      <c r="M2633" s="15"/>
      <c r="N2633" s="15"/>
      <c r="O2633" s="15"/>
      <c r="P2633" s="15"/>
      <c r="Q2633" s="15"/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</row>
    <row r="2634" spans="5:36" s="2" customFormat="1" x14ac:dyDescent="0.25">
      <c r="E2634" s="14"/>
      <c r="F2634" s="15"/>
      <c r="G2634" s="15"/>
      <c r="H2634" s="15"/>
      <c r="I2634" s="15"/>
      <c r="J2634" s="15"/>
      <c r="K2634" s="15"/>
      <c r="L2634" s="15"/>
      <c r="M2634" s="15"/>
      <c r="N2634" s="15"/>
      <c r="O2634" s="15"/>
      <c r="P2634" s="15"/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</row>
    <row r="2635" spans="5:36" s="2" customFormat="1" x14ac:dyDescent="0.25">
      <c r="E2635" s="13" t="s">
        <v>16</v>
      </c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</row>
    <row r="2636" spans="5:36" s="2" customFormat="1" x14ac:dyDescent="0.25">
      <c r="E2636" s="13" t="s">
        <v>338</v>
      </c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</row>
    <row r="2637" spans="5:36" s="2" customFormat="1" x14ac:dyDescent="0.25">
      <c r="E2637" s="13" t="s">
        <v>339</v>
      </c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</row>
    <row r="2638" spans="5:36" s="2" customFormat="1" x14ac:dyDescent="0.25">
      <c r="E2638" s="14"/>
      <c r="F2638" s="15"/>
      <c r="G2638" s="15"/>
      <c r="H2638" s="15"/>
      <c r="I2638" s="15"/>
      <c r="J2638" s="15"/>
      <c r="K2638" s="15"/>
      <c r="L2638" s="15"/>
      <c r="M2638" s="15"/>
      <c r="N2638" s="15"/>
      <c r="O2638" s="15"/>
      <c r="P2638" s="15"/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</row>
    <row r="2639" spans="5:36" s="2" customFormat="1" x14ac:dyDescent="0.25">
      <c r="E2639" s="13" t="s">
        <v>340</v>
      </c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</row>
    <row r="2640" spans="5:36" s="2" customFormat="1" x14ac:dyDescent="0.25">
      <c r="E2640" s="13" t="s">
        <v>144</v>
      </c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</row>
    <row r="2641" spans="5:36" s="2" customFormat="1" x14ac:dyDescent="0.25">
      <c r="E2641" s="13" t="s">
        <v>339</v>
      </c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</row>
    <row r="2642" spans="5:36" s="2" customFormat="1" x14ac:dyDescent="0.25">
      <c r="E2642" s="14"/>
      <c r="F2642" s="15"/>
      <c r="G2642" s="15"/>
      <c r="H2642" s="15"/>
      <c r="I2642" s="15"/>
      <c r="J2642" s="15"/>
      <c r="K2642" s="15"/>
      <c r="L2642" s="15"/>
      <c r="M2642" s="15"/>
      <c r="N2642" s="15"/>
      <c r="O2642" s="15"/>
      <c r="P2642" s="15"/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</row>
    <row r="2643" spans="5:36" s="2" customFormat="1" x14ac:dyDescent="0.25">
      <c r="E2643" s="14" t="s">
        <v>75</v>
      </c>
      <c r="F2643" s="15"/>
      <c r="G2643" s="15"/>
      <c r="H2643" s="15"/>
      <c r="I2643" s="15"/>
      <c r="J2643" s="15"/>
      <c r="K2643" s="15"/>
      <c r="L2643" s="15"/>
      <c r="M2643" s="15"/>
      <c r="N2643" s="15"/>
      <c r="O2643" s="15"/>
      <c r="P2643" s="15"/>
      <c r="Q2643" s="15"/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</row>
    <row r="2644" spans="5:36" s="2" customFormat="1" x14ac:dyDescent="0.25">
      <c r="E2644" s="14"/>
      <c r="F2644" s="15"/>
      <c r="G2644" s="15"/>
      <c r="H2644" s="15"/>
      <c r="I2644" s="15"/>
      <c r="J2644" s="15"/>
      <c r="K2644" s="15"/>
      <c r="L2644" s="15"/>
      <c r="M2644" s="15"/>
      <c r="N2644" s="15"/>
      <c r="O2644" s="15"/>
      <c r="P2644" s="15"/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</row>
    <row r="2645" spans="5:36" s="2" customFormat="1" x14ac:dyDescent="0.25">
      <c r="E2645" s="19" t="s">
        <v>341</v>
      </c>
      <c r="F2645" s="15"/>
      <c r="G2645" s="15"/>
      <c r="H2645" s="15"/>
      <c r="I2645" s="15"/>
      <c r="J2645" s="15"/>
      <c r="K2645" s="15"/>
      <c r="L2645" s="15"/>
      <c r="M2645" s="15"/>
      <c r="N2645" s="15"/>
      <c r="O2645" s="15"/>
      <c r="P2645" s="15"/>
      <c r="Q2645" s="15"/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</row>
    <row r="2646" spans="5:36" s="2" customFormat="1" x14ac:dyDescent="0.25">
      <c r="E2646" s="14" t="s">
        <v>342</v>
      </c>
      <c r="F2646" s="15"/>
      <c r="G2646" s="15"/>
      <c r="H2646" s="15"/>
      <c r="I2646" s="15"/>
      <c r="J2646" s="15"/>
      <c r="K2646" s="15"/>
      <c r="L2646" s="15"/>
      <c r="M2646" s="15"/>
      <c r="N2646" s="15"/>
      <c r="O2646" s="15"/>
      <c r="P2646" s="15"/>
      <c r="Q2646" s="15"/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</row>
    <row r="2647" spans="5:36" s="2" customFormat="1" x14ac:dyDescent="0.25">
      <c r="E2647" s="14" t="s">
        <v>22</v>
      </c>
      <c r="F2647" s="15"/>
      <c r="G2647" s="15"/>
      <c r="H2647" s="15"/>
      <c r="I2647" s="15"/>
      <c r="J2647" s="15"/>
      <c r="K2647" s="15"/>
      <c r="L2647" s="15"/>
      <c r="M2647" s="15"/>
      <c r="N2647" s="15"/>
      <c r="O2647" s="15"/>
      <c r="P2647" s="15"/>
      <c r="Q2647" s="15"/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</row>
    <row r="2648" spans="5:36" s="2" customFormat="1" x14ac:dyDescent="0.25">
      <c r="E2648" s="14" t="s">
        <v>343</v>
      </c>
      <c r="F2648" s="15"/>
      <c r="G2648" s="15"/>
      <c r="H2648" s="15"/>
      <c r="I2648" s="15"/>
      <c r="J2648" s="15"/>
      <c r="K2648" s="15"/>
      <c r="L2648" s="15"/>
      <c r="M2648" s="15"/>
      <c r="N2648" s="15"/>
      <c r="O2648" s="15"/>
      <c r="P2648" s="15"/>
      <c r="Q2648" s="15"/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</row>
    <row r="2649" spans="5:36" s="2" customFormat="1" x14ac:dyDescent="0.25">
      <c r="E2649" s="14" t="s">
        <v>344</v>
      </c>
      <c r="F2649" s="15"/>
      <c r="G2649" s="15"/>
      <c r="H2649" s="15"/>
      <c r="I2649" s="15"/>
      <c r="J2649" s="15"/>
      <c r="K2649" s="15"/>
      <c r="L2649" s="15"/>
      <c r="M2649" s="15"/>
      <c r="N2649" s="15"/>
      <c r="O2649" s="15"/>
      <c r="P2649" s="15"/>
      <c r="Q2649" s="15"/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</row>
    <row r="2650" spans="5:36" s="2" customFormat="1" x14ac:dyDescent="0.25">
      <c r="E2650" s="14" t="s">
        <v>345</v>
      </c>
      <c r="F2650" s="15"/>
      <c r="G2650" s="15"/>
      <c r="H2650" s="15"/>
      <c r="I2650" s="15"/>
      <c r="J2650" s="15"/>
      <c r="K2650" s="15"/>
      <c r="L2650" s="15"/>
      <c r="M2650" s="15"/>
      <c r="N2650" s="15"/>
      <c r="O2650" s="15"/>
      <c r="P2650" s="15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</row>
    <row r="2651" spans="5:36" s="2" customFormat="1" x14ac:dyDescent="0.25">
      <c r="E2651" s="14"/>
      <c r="F2651" s="15"/>
      <c r="G2651" s="15"/>
      <c r="H2651" s="15"/>
      <c r="I2651" s="15"/>
      <c r="J2651" s="15"/>
      <c r="K2651" s="15"/>
      <c r="L2651" s="15"/>
      <c r="M2651" s="15"/>
      <c r="N2651" s="15"/>
      <c r="O2651" s="15"/>
      <c r="P2651" s="15"/>
      <c r="Q2651" s="15"/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</row>
    <row r="2652" spans="5:36" s="2" customFormat="1" x14ac:dyDescent="0.25">
      <c r="E2652" s="14" t="s">
        <v>76</v>
      </c>
      <c r="F2652" s="15"/>
      <c r="G2652" s="15"/>
      <c r="H2652" s="15"/>
      <c r="I2652" s="15"/>
      <c r="J2652" s="15"/>
      <c r="K2652" s="15"/>
      <c r="L2652" s="15"/>
      <c r="M2652" s="15"/>
      <c r="N2652" s="15"/>
      <c r="O2652" s="15"/>
      <c r="P2652" s="15"/>
      <c r="Q2652" s="15"/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</row>
    <row r="2653" spans="5:36" s="2" customFormat="1" x14ac:dyDescent="0.25">
      <c r="E2653" s="14" t="s">
        <v>22</v>
      </c>
      <c r="F2653" s="15"/>
      <c r="G2653" s="15"/>
      <c r="H2653" s="15"/>
      <c r="I2653" s="15"/>
      <c r="J2653" s="15"/>
      <c r="K2653" s="15"/>
      <c r="L2653" s="15"/>
      <c r="M2653" s="15"/>
      <c r="N2653" s="15"/>
      <c r="O2653" s="15"/>
      <c r="P2653" s="15"/>
      <c r="Q2653" s="15"/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</row>
    <row r="2654" spans="5:36" s="2" customFormat="1" x14ac:dyDescent="0.25">
      <c r="E2654" s="14" t="s">
        <v>346</v>
      </c>
      <c r="F2654" s="15"/>
      <c r="G2654" s="15"/>
      <c r="H2654" s="15"/>
      <c r="I2654" s="15"/>
      <c r="J2654" s="15"/>
      <c r="K2654" s="15"/>
      <c r="L2654" s="15"/>
      <c r="M2654" s="15"/>
      <c r="N2654" s="15"/>
      <c r="O2654" s="15"/>
      <c r="P2654" s="15"/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</row>
    <row r="2655" spans="5:36" s="2" customFormat="1" x14ac:dyDescent="0.25">
      <c r="E2655" s="14" t="s">
        <v>347</v>
      </c>
      <c r="F2655" s="15"/>
      <c r="G2655" s="15"/>
      <c r="H2655" s="15"/>
      <c r="I2655" s="15"/>
      <c r="J2655" s="15"/>
      <c r="K2655" s="15"/>
      <c r="L2655" s="15"/>
      <c r="M2655" s="15"/>
      <c r="N2655" s="15"/>
      <c r="O2655" s="15"/>
      <c r="P2655" s="15"/>
      <c r="Q2655" s="15"/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</row>
    <row r="2656" spans="5:36" s="2" customFormat="1" x14ac:dyDescent="0.25">
      <c r="E2656" s="14" t="s">
        <v>345</v>
      </c>
      <c r="F2656" s="15"/>
      <c r="G2656" s="15"/>
      <c r="H2656" s="15"/>
      <c r="I2656" s="15"/>
      <c r="J2656" s="15"/>
      <c r="K2656" s="15"/>
      <c r="L2656" s="15"/>
      <c r="M2656" s="15"/>
      <c r="N2656" s="15"/>
      <c r="O2656" s="15"/>
      <c r="P2656" s="15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</row>
    <row r="2657" spans="5:36" s="2" customFormat="1" x14ac:dyDescent="0.25">
      <c r="E2657" s="14"/>
      <c r="F2657" s="15"/>
      <c r="G2657" s="15"/>
      <c r="H2657" s="15"/>
      <c r="I2657" s="15"/>
      <c r="J2657" s="15"/>
      <c r="K2657" s="15"/>
      <c r="L2657" s="15"/>
      <c r="M2657" s="15"/>
      <c r="N2657" s="15"/>
      <c r="O2657" s="15"/>
      <c r="P2657" s="15"/>
      <c r="Q2657" s="15"/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</row>
    <row r="2658" spans="5:36" s="2" customFormat="1" x14ac:dyDescent="0.25">
      <c r="E2658" s="13" t="s">
        <v>16</v>
      </c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</row>
    <row r="2659" spans="5:36" s="2" customFormat="1" x14ac:dyDescent="0.25">
      <c r="E2659" s="13" t="s">
        <v>338</v>
      </c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</row>
    <row r="2660" spans="5:36" s="2" customFormat="1" x14ac:dyDescent="0.25">
      <c r="E2660" s="13" t="s">
        <v>339</v>
      </c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</row>
    <row r="2661" spans="5:36" s="2" customFormat="1" x14ac:dyDescent="0.25">
      <c r="E2661" s="14"/>
      <c r="F2661" s="15"/>
      <c r="G2661" s="15"/>
      <c r="H2661" s="15"/>
      <c r="I2661" s="15"/>
      <c r="J2661" s="15"/>
      <c r="K2661" s="15"/>
      <c r="L2661" s="15"/>
      <c r="M2661" s="15"/>
      <c r="N2661" s="15"/>
      <c r="O2661" s="15"/>
      <c r="P2661" s="15"/>
      <c r="Q2661" s="15"/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</row>
    <row r="2662" spans="5:36" s="2" customFormat="1" x14ac:dyDescent="0.25">
      <c r="E2662" s="13" t="s">
        <v>340</v>
      </c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</row>
    <row r="2663" spans="5:36" s="2" customFormat="1" x14ac:dyDescent="0.25">
      <c r="E2663" s="13" t="s">
        <v>144</v>
      </c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</row>
    <row r="2664" spans="5:36" s="2" customFormat="1" x14ac:dyDescent="0.25">
      <c r="E2664" s="13" t="s">
        <v>339</v>
      </c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</row>
    <row r="2665" spans="5:36" s="2" customFormat="1" x14ac:dyDescent="0.25">
      <c r="E2665" s="14"/>
      <c r="F2665" s="15"/>
      <c r="G2665" s="15"/>
      <c r="H2665" s="15"/>
      <c r="I2665" s="15"/>
      <c r="J2665" s="15"/>
      <c r="K2665" s="15"/>
      <c r="L2665" s="15"/>
      <c r="M2665" s="15"/>
      <c r="N2665" s="15"/>
      <c r="O2665" s="15"/>
      <c r="P2665" s="15"/>
      <c r="Q2665" s="15"/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</row>
    <row r="2666" spans="5:36" s="2" customFormat="1" x14ac:dyDescent="0.25">
      <c r="E2666" s="14" t="s">
        <v>348</v>
      </c>
      <c r="F2666" s="15"/>
      <c r="G2666" s="15"/>
      <c r="H2666" s="15"/>
      <c r="I2666" s="15"/>
      <c r="J2666" s="15"/>
      <c r="K2666" s="15"/>
      <c r="L2666" s="15"/>
      <c r="M2666" s="15"/>
      <c r="N2666" s="15"/>
      <c r="O2666" s="15"/>
      <c r="P2666" s="15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</row>
    <row r="2667" spans="5:36" s="2" customFormat="1" x14ac:dyDescent="0.25">
      <c r="E2667" s="14" t="s">
        <v>80</v>
      </c>
      <c r="F2667" s="15"/>
      <c r="G2667" s="15"/>
      <c r="H2667" s="15"/>
      <c r="I2667" s="15"/>
      <c r="J2667" s="15"/>
      <c r="K2667" s="15"/>
      <c r="L2667" s="15"/>
      <c r="M2667" s="15"/>
      <c r="N2667" s="15"/>
      <c r="O2667" s="15"/>
      <c r="P2667" s="15"/>
      <c r="Q2667" s="15"/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</row>
    <row r="2668" spans="5:36" s="2" customFormat="1" x14ac:dyDescent="0.25">
      <c r="E2668" s="14"/>
      <c r="F2668" s="15"/>
      <c r="G2668" s="15"/>
      <c r="H2668" s="15"/>
      <c r="I2668" s="15"/>
      <c r="J2668" s="15"/>
      <c r="K2668" s="15"/>
      <c r="L2668" s="15"/>
      <c r="M2668" s="15"/>
      <c r="N2668" s="15"/>
      <c r="O2668" s="15"/>
      <c r="P2668" s="15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</row>
    <row r="2669" spans="5:36" s="2" customFormat="1" x14ac:dyDescent="0.25">
      <c r="E2669" s="14" t="s">
        <v>115</v>
      </c>
      <c r="F2669" s="15"/>
      <c r="G2669" s="15"/>
      <c r="H2669" s="15"/>
      <c r="I2669" s="15"/>
      <c r="J2669" s="15"/>
      <c r="K2669" s="15"/>
      <c r="L2669" s="15"/>
      <c r="M2669" s="15"/>
      <c r="N2669" s="15"/>
      <c r="O2669" s="15"/>
      <c r="P2669" s="15"/>
      <c r="Q2669" s="15"/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</row>
    <row r="2670" spans="5:36" s="2" customFormat="1" x14ac:dyDescent="0.25"/>
    <row r="2671" spans="5:36" s="2" customFormat="1" x14ac:dyDescent="0.25"/>
    <row r="2672" spans="5:36" s="2" customFormat="1" x14ac:dyDescent="0.25"/>
    <row r="2673" s="2" customFormat="1" x14ac:dyDescent="0.25"/>
    <row r="2674" s="2" customFormat="1" x14ac:dyDescent="0.25"/>
    <row r="2675" s="2" customFormat="1" x14ac:dyDescent="0.25"/>
    <row r="2676" s="2" customFormat="1" x14ac:dyDescent="0.25"/>
    <row r="2677" s="2" customFormat="1" x14ac:dyDescent="0.25"/>
    <row r="2678" s="2" customFormat="1" x14ac:dyDescent="0.25"/>
    <row r="2679" s="2" customFormat="1" x14ac:dyDescent="0.25"/>
    <row r="2680" s="2" customFormat="1" x14ac:dyDescent="0.25"/>
    <row r="2681" s="2" customFormat="1" x14ac:dyDescent="0.25"/>
    <row r="2682" s="2" customFormat="1" x14ac:dyDescent="0.25"/>
    <row r="2683" s="2" customFormat="1" x14ac:dyDescent="0.25"/>
    <row r="2684" s="2" customFormat="1" x14ac:dyDescent="0.25"/>
    <row r="2685" s="2" customFormat="1" x14ac:dyDescent="0.25"/>
    <row r="2686" s="2" customFormat="1" x14ac:dyDescent="0.25"/>
    <row r="2687" s="2" customFormat="1" x14ac:dyDescent="0.25"/>
    <row r="2688" s="2" customFormat="1" x14ac:dyDescent="0.25"/>
    <row r="2689" s="2" customFormat="1" x14ac:dyDescent="0.25"/>
    <row r="2690" s="2" customFormat="1" x14ac:dyDescent="0.25"/>
    <row r="2691" s="2" customFormat="1" x14ac:dyDescent="0.25"/>
    <row r="2692" s="2" customFormat="1" x14ac:dyDescent="0.25"/>
    <row r="2693" s="2" customFormat="1" x14ac:dyDescent="0.25"/>
    <row r="2694" s="2" customFormat="1" x14ac:dyDescent="0.25"/>
    <row r="2695" s="2" customFormat="1" x14ac:dyDescent="0.25"/>
    <row r="2696" s="2" customFormat="1" x14ac:dyDescent="0.25"/>
    <row r="2697" s="2" customFormat="1" x14ac:dyDescent="0.25"/>
    <row r="2698" s="2" customFormat="1" x14ac:dyDescent="0.25"/>
    <row r="2699" s="2" customFormat="1" x14ac:dyDescent="0.25"/>
    <row r="2700" s="2" customFormat="1" x14ac:dyDescent="0.25"/>
    <row r="2701" s="2" customFormat="1" x14ac:dyDescent="0.25"/>
    <row r="2702" s="2" customFormat="1" x14ac:dyDescent="0.25"/>
    <row r="2703" s="2" customFormat="1" x14ac:dyDescent="0.25"/>
    <row r="2704" s="2" customFormat="1" x14ac:dyDescent="0.25"/>
    <row r="2705" s="2" customFormat="1" x14ac:dyDescent="0.25"/>
    <row r="2706" s="2" customFormat="1" x14ac:dyDescent="0.25"/>
    <row r="2707" s="2" customFormat="1" x14ac:dyDescent="0.25"/>
    <row r="2708" s="2" customFormat="1" x14ac:dyDescent="0.25"/>
    <row r="2709" s="2" customFormat="1" x14ac:dyDescent="0.25"/>
    <row r="2710" s="2" customFormat="1" x14ac:dyDescent="0.25"/>
    <row r="2711" s="2" customFormat="1" x14ac:dyDescent="0.25"/>
    <row r="2712" s="2" customFormat="1" x14ac:dyDescent="0.25"/>
    <row r="2713" s="2" customFormat="1" x14ac:dyDescent="0.25"/>
    <row r="2714" s="2" customFormat="1" x14ac:dyDescent="0.25"/>
    <row r="2715" s="2" customFormat="1" x14ac:dyDescent="0.25"/>
    <row r="2716" s="2" customFormat="1" x14ac:dyDescent="0.25"/>
    <row r="2717" s="2" customFormat="1" x14ac:dyDescent="0.25"/>
    <row r="2718" s="2" customFormat="1" x14ac:dyDescent="0.25"/>
    <row r="2719" s="2" customFormat="1" x14ac:dyDescent="0.25"/>
    <row r="2720" s="2" customFormat="1" x14ac:dyDescent="0.25"/>
    <row r="2721" s="2" customFormat="1" x14ac:dyDescent="0.25"/>
    <row r="2722" s="2" customFormat="1" x14ac:dyDescent="0.25"/>
    <row r="2723" s="2" customFormat="1" x14ac:dyDescent="0.25"/>
    <row r="2724" s="2" customFormat="1" x14ac:dyDescent="0.25"/>
    <row r="2725" s="2" customFormat="1" x14ac:dyDescent="0.25"/>
    <row r="2726" s="2" customFormat="1" x14ac:dyDescent="0.25"/>
    <row r="2727" s="2" customFormat="1" x14ac:dyDescent="0.25"/>
    <row r="2728" s="2" customFormat="1" x14ac:dyDescent="0.25"/>
    <row r="2729" s="2" customFormat="1" x14ac:dyDescent="0.25"/>
    <row r="2730" s="2" customFormat="1" x14ac:dyDescent="0.25"/>
    <row r="2731" s="2" customFormat="1" x14ac:dyDescent="0.25"/>
    <row r="2732" s="2" customFormat="1" x14ac:dyDescent="0.25"/>
    <row r="2733" s="2" customFormat="1" x14ac:dyDescent="0.25"/>
    <row r="2734" s="2" customFormat="1" x14ac:dyDescent="0.25"/>
    <row r="2735" s="2" customFormat="1" x14ac:dyDescent="0.25"/>
    <row r="2736" s="2" customFormat="1" x14ac:dyDescent="0.25"/>
    <row r="2737" s="2" customFormat="1" x14ac:dyDescent="0.25"/>
    <row r="2738" s="2" customFormat="1" x14ac:dyDescent="0.25"/>
    <row r="2739" s="2" customFormat="1" x14ac:dyDescent="0.25"/>
    <row r="2740" s="2" customFormat="1" x14ac:dyDescent="0.25"/>
    <row r="2741" s="2" customFormat="1" x14ac:dyDescent="0.25"/>
    <row r="2742" s="2" customFormat="1" x14ac:dyDescent="0.25"/>
    <row r="2743" s="2" customFormat="1" x14ac:dyDescent="0.25"/>
    <row r="2744" s="2" customFormat="1" x14ac:dyDescent="0.25"/>
    <row r="2745" s="2" customFormat="1" x14ac:dyDescent="0.25"/>
    <row r="2746" s="2" customFormat="1" x14ac:dyDescent="0.25"/>
    <row r="2747" s="2" customFormat="1" x14ac:dyDescent="0.25"/>
    <row r="2748" s="2" customFormat="1" x14ac:dyDescent="0.25"/>
    <row r="2749" s="2" customFormat="1" x14ac:dyDescent="0.25"/>
    <row r="2750" s="2" customFormat="1" x14ac:dyDescent="0.25"/>
    <row r="2751" s="2" customFormat="1" x14ac:dyDescent="0.25"/>
    <row r="2752" s="2" customFormat="1" x14ac:dyDescent="0.25"/>
    <row r="2753" s="2" customFormat="1" x14ac:dyDescent="0.25"/>
    <row r="2754" s="2" customFormat="1" x14ac:dyDescent="0.25"/>
    <row r="2755" s="2" customFormat="1" x14ac:dyDescent="0.25"/>
    <row r="2756" s="2" customFormat="1" x14ac:dyDescent="0.25"/>
    <row r="2757" s="2" customFormat="1" x14ac:dyDescent="0.25"/>
    <row r="2758" s="2" customFormat="1" x14ac:dyDescent="0.25"/>
    <row r="2759" s="2" customFormat="1" x14ac:dyDescent="0.25"/>
    <row r="2760" s="2" customFormat="1" x14ac:dyDescent="0.25"/>
    <row r="2761" s="2" customFormat="1" x14ac:dyDescent="0.25"/>
    <row r="2762" s="2" customFormat="1" x14ac:dyDescent="0.25"/>
    <row r="2763" s="2" customFormat="1" x14ac:dyDescent="0.25"/>
    <row r="2764" s="2" customFormat="1" x14ac:dyDescent="0.25"/>
    <row r="2765" s="2" customFormat="1" x14ac:dyDescent="0.25"/>
    <row r="2766" s="2" customFormat="1" x14ac:dyDescent="0.25"/>
    <row r="2767" s="2" customFormat="1" x14ac:dyDescent="0.25"/>
    <row r="2768" s="2" customFormat="1" x14ac:dyDescent="0.25"/>
    <row r="2769" spans="3:41" s="2" customFormat="1" x14ac:dyDescent="0.25"/>
    <row r="2770" spans="3:41" s="2" customFormat="1" x14ac:dyDescent="0.25"/>
    <row r="2771" spans="3:41" s="2" customFormat="1" x14ac:dyDescent="0.25"/>
    <row r="2772" spans="3:41" s="2" customFormat="1" x14ac:dyDescent="0.25"/>
    <row r="2773" spans="3:41" s="2" customFormat="1" x14ac:dyDescent="0.25"/>
    <row r="2774" spans="3:41" s="2" customFormat="1" x14ac:dyDescent="0.25"/>
    <row r="2775" spans="3:41" s="2" customFormat="1" x14ac:dyDescent="0.25"/>
    <row r="2776" spans="3:41" s="2" customFormat="1" x14ac:dyDescent="0.25">
      <c r="C2776" s="3">
        <v>0</v>
      </c>
      <c r="E2776" s="2" t="s">
        <v>349</v>
      </c>
    </row>
    <row r="2777" spans="3:41" s="2" customFormat="1" x14ac:dyDescent="0.25"/>
    <row r="2778" spans="3:41" s="2" customFormat="1" x14ac:dyDescent="0.25">
      <c r="AO2778" s="2" t="s">
        <v>24</v>
      </c>
    </row>
    <row r="2779" spans="3:41" s="2" customFormat="1" x14ac:dyDescent="0.25">
      <c r="AO2779" s="1" t="s">
        <v>350</v>
      </c>
    </row>
    <row r="2780" spans="3:41" s="2" customFormat="1" x14ac:dyDescent="0.25"/>
    <row r="2781" spans="3:41" s="2" customFormat="1" x14ac:dyDescent="0.25">
      <c r="AO2781" s="2" t="s">
        <v>351</v>
      </c>
    </row>
    <row r="2782" spans="3:41" s="2" customFormat="1" x14ac:dyDescent="0.25">
      <c r="AO2782" s="2" t="s">
        <v>352</v>
      </c>
    </row>
    <row r="2783" spans="3:41" s="2" customFormat="1" x14ac:dyDescent="0.25"/>
    <row r="2784" spans="3:41" s="2" customFormat="1" x14ac:dyDescent="0.25"/>
    <row r="2785" spans="5:36" s="2" customFormat="1" x14ac:dyDescent="0.25"/>
    <row r="2786" spans="5:36" s="2" customFormat="1" x14ac:dyDescent="0.25"/>
    <row r="2787" spans="5:36" s="2" customFormat="1" x14ac:dyDescent="0.25"/>
    <row r="2788" spans="5:36" s="2" customFormat="1" x14ac:dyDescent="0.25"/>
    <row r="2789" spans="5:36" s="2" customFormat="1" x14ac:dyDescent="0.25"/>
    <row r="2790" spans="5:36" s="2" customFormat="1" x14ac:dyDescent="0.25"/>
    <row r="2791" spans="5:36" s="2" customFormat="1" x14ac:dyDescent="0.25"/>
    <row r="2792" spans="5:36" s="2" customFormat="1" x14ac:dyDescent="0.25">
      <c r="E2792" s="14" t="s">
        <v>102</v>
      </c>
      <c r="F2792" s="15"/>
      <c r="G2792" s="15"/>
      <c r="H2792" s="15"/>
      <c r="I2792" s="15"/>
      <c r="J2792" s="15"/>
      <c r="K2792" s="15"/>
      <c r="L2792" s="15"/>
      <c r="M2792" s="15"/>
      <c r="N2792" s="15"/>
      <c r="O2792" s="15"/>
      <c r="P2792" s="15"/>
      <c r="Q2792" s="15"/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</row>
    <row r="2793" spans="5:36" s="2" customFormat="1" x14ac:dyDescent="0.25">
      <c r="E2793" s="14"/>
      <c r="F2793" s="15"/>
      <c r="G2793" s="15"/>
      <c r="H2793" s="15"/>
      <c r="I2793" s="15"/>
      <c r="J2793" s="15"/>
      <c r="K2793" s="15"/>
      <c r="L2793" s="15"/>
      <c r="M2793" s="15"/>
      <c r="N2793" s="15"/>
      <c r="O2793" s="15"/>
      <c r="P2793" s="15"/>
      <c r="Q2793" s="15"/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</row>
    <row r="2794" spans="5:36" s="2" customFormat="1" x14ac:dyDescent="0.25">
      <c r="E2794" s="13" t="s">
        <v>353</v>
      </c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</row>
    <row r="2795" spans="5:36" s="2" customFormat="1" x14ac:dyDescent="0.25">
      <c r="E2795" s="13" t="s">
        <v>144</v>
      </c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</row>
    <row r="2796" spans="5:36" s="2" customFormat="1" x14ac:dyDescent="0.25">
      <c r="E2796" s="13" t="s">
        <v>354</v>
      </c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</row>
    <row r="2797" spans="5:36" s="2" customFormat="1" x14ac:dyDescent="0.25">
      <c r="E2797" s="14"/>
      <c r="F2797" s="15"/>
      <c r="G2797" s="15"/>
      <c r="H2797" s="15"/>
      <c r="I2797" s="15"/>
      <c r="J2797" s="15"/>
      <c r="K2797" s="15"/>
      <c r="L2797" s="15"/>
      <c r="M2797" s="15"/>
      <c r="N2797" s="15"/>
      <c r="O2797" s="15"/>
      <c r="P2797" s="15"/>
      <c r="Q2797" s="15"/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</row>
    <row r="2798" spans="5:36" s="2" customFormat="1" x14ac:dyDescent="0.25">
      <c r="E2798" s="14" t="s">
        <v>75</v>
      </c>
      <c r="F2798" s="15"/>
      <c r="G2798" s="15"/>
      <c r="H2798" s="15"/>
      <c r="I2798" s="15"/>
      <c r="J2798" s="15"/>
      <c r="K2798" s="15"/>
      <c r="L2798" s="15"/>
      <c r="M2798" s="15"/>
      <c r="N2798" s="15"/>
      <c r="O2798" s="15"/>
      <c r="P2798" s="15"/>
      <c r="Q2798" s="15"/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</row>
    <row r="2799" spans="5:36" s="2" customFormat="1" x14ac:dyDescent="0.25">
      <c r="E2799" s="14"/>
      <c r="F2799" s="15"/>
      <c r="G2799" s="15"/>
      <c r="H2799" s="15"/>
      <c r="I2799" s="15"/>
      <c r="J2799" s="15"/>
      <c r="K2799" s="15"/>
      <c r="L2799" s="15"/>
      <c r="M2799" s="15"/>
      <c r="N2799" s="15"/>
      <c r="O2799" s="15"/>
      <c r="P2799" s="15"/>
      <c r="Q2799" s="15"/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</row>
    <row r="2800" spans="5:36" s="2" customFormat="1" x14ac:dyDescent="0.25">
      <c r="E2800" s="14" t="s">
        <v>284</v>
      </c>
      <c r="F2800" s="15"/>
      <c r="G2800" s="15"/>
      <c r="H2800" s="15"/>
      <c r="I2800" s="15"/>
      <c r="J2800" s="15"/>
      <c r="K2800" s="15"/>
      <c r="L2800" s="15"/>
      <c r="M2800" s="15"/>
      <c r="N2800" s="15"/>
      <c r="O2800" s="15"/>
      <c r="P2800" s="15"/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</row>
    <row r="2801" spans="5:36" s="2" customFormat="1" x14ac:dyDescent="0.25">
      <c r="E2801" s="14" t="s">
        <v>22</v>
      </c>
      <c r="F2801" s="15"/>
      <c r="G2801" s="15"/>
      <c r="H2801" s="15"/>
      <c r="I2801" s="15"/>
      <c r="J2801" s="15"/>
      <c r="K2801" s="15"/>
      <c r="L2801" s="15"/>
      <c r="M2801" s="15"/>
      <c r="N2801" s="15"/>
      <c r="O2801" s="15"/>
      <c r="P2801" s="15"/>
      <c r="Q2801" s="15"/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</row>
    <row r="2802" spans="5:36" s="2" customFormat="1" x14ac:dyDescent="0.25">
      <c r="E2802" s="14" t="s">
        <v>355</v>
      </c>
      <c r="F2802" s="15"/>
      <c r="G2802" s="15"/>
      <c r="H2802" s="15"/>
      <c r="I2802" s="15"/>
      <c r="J2802" s="15"/>
      <c r="K2802" s="15"/>
      <c r="L2802" s="15"/>
      <c r="M2802" s="15"/>
      <c r="N2802" s="15"/>
      <c r="O2802" s="15"/>
      <c r="P2802" s="15"/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</row>
    <row r="2803" spans="5:36" s="2" customFormat="1" x14ac:dyDescent="0.25">
      <c r="E2803" s="14" t="s">
        <v>356</v>
      </c>
      <c r="F2803" s="15"/>
      <c r="G2803" s="15"/>
      <c r="H2803" s="15"/>
      <c r="I2803" s="15"/>
      <c r="J2803" s="15"/>
      <c r="K2803" s="15"/>
      <c r="L2803" s="15"/>
      <c r="M2803" s="15"/>
      <c r="N2803" s="15"/>
      <c r="O2803" s="15"/>
      <c r="P2803" s="15"/>
      <c r="Q2803" s="15"/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</row>
    <row r="2804" spans="5:36" s="2" customFormat="1" x14ac:dyDescent="0.25">
      <c r="E2804" s="14" t="s">
        <v>357</v>
      </c>
      <c r="F2804" s="15"/>
      <c r="G2804" s="15"/>
      <c r="H2804" s="15"/>
      <c r="I2804" s="15"/>
      <c r="J2804" s="15"/>
      <c r="K2804" s="15"/>
      <c r="L2804" s="15"/>
      <c r="M2804" s="15"/>
      <c r="N2804" s="15"/>
      <c r="O2804" s="15"/>
      <c r="P2804" s="15"/>
      <c r="Q2804" s="15"/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</row>
    <row r="2805" spans="5:36" s="2" customFormat="1" x14ac:dyDescent="0.25">
      <c r="E2805" s="14"/>
      <c r="F2805" s="15"/>
      <c r="G2805" s="15"/>
      <c r="H2805" s="15"/>
      <c r="I2805" s="15"/>
      <c r="J2805" s="15"/>
      <c r="K2805" s="15"/>
      <c r="L2805" s="15"/>
      <c r="M2805" s="15"/>
      <c r="N2805" s="15"/>
      <c r="O2805" s="15"/>
      <c r="P2805" s="15"/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</row>
    <row r="2806" spans="5:36" s="2" customFormat="1" x14ac:dyDescent="0.25">
      <c r="E2806" s="13" t="s">
        <v>353</v>
      </c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</row>
    <row r="2807" spans="5:36" s="2" customFormat="1" x14ac:dyDescent="0.25">
      <c r="E2807" s="13" t="s">
        <v>144</v>
      </c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</row>
    <row r="2808" spans="5:36" s="2" customFormat="1" x14ac:dyDescent="0.25">
      <c r="E2808" s="13" t="s">
        <v>354</v>
      </c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</row>
    <row r="2809" spans="5:36" s="2" customFormat="1" x14ac:dyDescent="0.25">
      <c r="E2809" s="14"/>
      <c r="F2809" s="15"/>
      <c r="G2809" s="15"/>
      <c r="H2809" s="15"/>
      <c r="I2809" s="15"/>
      <c r="J2809" s="15"/>
      <c r="K2809" s="15"/>
      <c r="L2809" s="15"/>
      <c r="M2809" s="15"/>
      <c r="N2809" s="15"/>
      <c r="O2809" s="15"/>
      <c r="P2809" s="15"/>
      <c r="Q2809" s="15"/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</row>
    <row r="2810" spans="5:36" s="2" customFormat="1" x14ac:dyDescent="0.25">
      <c r="E2810" s="14" t="s">
        <v>348</v>
      </c>
      <c r="F2810" s="15"/>
      <c r="G2810" s="15"/>
      <c r="H2810" s="15"/>
      <c r="I2810" s="15"/>
      <c r="J2810" s="15"/>
      <c r="K2810" s="15"/>
      <c r="L2810" s="15"/>
      <c r="M2810" s="15"/>
      <c r="N2810" s="15"/>
      <c r="O2810" s="15"/>
      <c r="P2810" s="15"/>
      <c r="Q2810" s="15"/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</row>
    <row r="2811" spans="5:36" s="2" customFormat="1" x14ac:dyDescent="0.25">
      <c r="E2811" s="14" t="s">
        <v>80</v>
      </c>
      <c r="F2811" s="15"/>
      <c r="G2811" s="15"/>
      <c r="H2811" s="15"/>
      <c r="I2811" s="15"/>
      <c r="J2811" s="15"/>
      <c r="K2811" s="15"/>
      <c r="L2811" s="15"/>
      <c r="M2811" s="15"/>
      <c r="N2811" s="15"/>
      <c r="O2811" s="15"/>
      <c r="P2811" s="15"/>
      <c r="Q2811" s="15"/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</row>
    <row r="2812" spans="5:36" s="2" customFormat="1" x14ac:dyDescent="0.25">
      <c r="E2812" s="14"/>
      <c r="F2812" s="15"/>
      <c r="G2812" s="15"/>
      <c r="H2812" s="15"/>
      <c r="I2812" s="15"/>
      <c r="J2812" s="15"/>
      <c r="K2812" s="15"/>
      <c r="L2812" s="15"/>
      <c r="M2812" s="15"/>
      <c r="N2812" s="15"/>
      <c r="O2812" s="15"/>
      <c r="P2812" s="15"/>
      <c r="Q2812" s="15"/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</row>
    <row r="2813" spans="5:36" s="2" customFormat="1" x14ac:dyDescent="0.25">
      <c r="E2813" s="14" t="s">
        <v>115</v>
      </c>
      <c r="F2813" s="15"/>
      <c r="G2813" s="15"/>
      <c r="H2813" s="15"/>
      <c r="I2813" s="15"/>
      <c r="J2813" s="15"/>
      <c r="K2813" s="15"/>
      <c r="L2813" s="15"/>
      <c r="M2813" s="15"/>
      <c r="N2813" s="15"/>
      <c r="O2813" s="15"/>
      <c r="P2813" s="15"/>
      <c r="Q2813" s="15"/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</row>
    <row r="2814" spans="5:36" s="2" customFormat="1" x14ac:dyDescent="0.25"/>
    <row r="2815" spans="5:36" s="2" customFormat="1" x14ac:dyDescent="0.25"/>
    <row r="2816" spans="5:36" s="2" customFormat="1" x14ac:dyDescent="0.25"/>
    <row r="2817" s="2" customFormat="1" x14ac:dyDescent="0.25"/>
    <row r="2818" s="2" customFormat="1" x14ac:dyDescent="0.25"/>
    <row r="2819" s="2" customFormat="1" x14ac:dyDescent="0.25"/>
    <row r="2820" s="2" customFormat="1" x14ac:dyDescent="0.25"/>
    <row r="2821" s="2" customFormat="1" x14ac:dyDescent="0.25"/>
    <row r="2822" s="2" customFormat="1" x14ac:dyDescent="0.25"/>
    <row r="2823" s="2" customFormat="1" x14ac:dyDescent="0.25"/>
    <row r="2824" s="2" customFormat="1" x14ac:dyDescent="0.25"/>
    <row r="2825" s="2" customFormat="1" x14ac:dyDescent="0.25"/>
    <row r="2826" s="2" customFormat="1" x14ac:dyDescent="0.25"/>
    <row r="2827" s="2" customFormat="1" x14ac:dyDescent="0.25"/>
    <row r="2828" s="2" customFormat="1" x14ac:dyDescent="0.25"/>
    <row r="2829" s="2" customFormat="1" x14ac:dyDescent="0.25"/>
    <row r="2830" s="2" customFormat="1" x14ac:dyDescent="0.25"/>
    <row r="2831" s="2" customFormat="1" x14ac:dyDescent="0.25"/>
    <row r="2832" s="2" customFormat="1" x14ac:dyDescent="0.25"/>
    <row r="2833" s="2" customFormat="1" x14ac:dyDescent="0.25"/>
    <row r="2834" s="2" customFormat="1" x14ac:dyDescent="0.25"/>
    <row r="2835" s="2" customFormat="1" x14ac:dyDescent="0.25"/>
    <row r="2836" s="2" customFormat="1" x14ac:dyDescent="0.25"/>
    <row r="2837" s="2" customFormat="1" x14ac:dyDescent="0.25"/>
    <row r="2838" s="2" customFormat="1" x14ac:dyDescent="0.25"/>
    <row r="2839" s="2" customFormat="1" x14ac:dyDescent="0.25"/>
    <row r="2840" s="2" customFormat="1" x14ac:dyDescent="0.25"/>
    <row r="2841" s="2" customFormat="1" x14ac:dyDescent="0.25"/>
    <row r="2842" s="2" customFormat="1" x14ac:dyDescent="0.25"/>
    <row r="2843" s="2" customFormat="1" x14ac:dyDescent="0.25"/>
    <row r="2844" s="2" customFormat="1" x14ac:dyDescent="0.25"/>
    <row r="2845" s="2" customFormat="1" x14ac:dyDescent="0.25"/>
    <row r="2846" s="2" customFormat="1" x14ac:dyDescent="0.25"/>
    <row r="2847" s="2" customFormat="1" x14ac:dyDescent="0.25"/>
    <row r="2848" s="2" customFormat="1" x14ac:dyDescent="0.25"/>
    <row r="2849" s="2" customFormat="1" x14ac:dyDescent="0.25"/>
    <row r="2850" s="2" customFormat="1" x14ac:dyDescent="0.25"/>
    <row r="2851" s="2" customFormat="1" x14ac:dyDescent="0.25"/>
    <row r="2852" s="2" customFormat="1" x14ac:dyDescent="0.25"/>
    <row r="2853" s="2" customFormat="1" x14ac:dyDescent="0.25"/>
    <row r="2854" s="2" customFormat="1" x14ac:dyDescent="0.25"/>
    <row r="2855" s="2" customFormat="1" x14ac:dyDescent="0.25"/>
    <row r="2856" s="2" customFormat="1" x14ac:dyDescent="0.25"/>
    <row r="2857" s="2" customFormat="1" x14ac:dyDescent="0.25"/>
    <row r="2858" s="2" customFormat="1" x14ac:dyDescent="0.25"/>
    <row r="2859" s="2" customFormat="1" x14ac:dyDescent="0.25"/>
    <row r="2860" s="2" customFormat="1" x14ac:dyDescent="0.25"/>
    <row r="2861" s="2" customFormat="1" x14ac:dyDescent="0.25"/>
    <row r="2862" s="2" customFormat="1" x14ac:dyDescent="0.25"/>
    <row r="2863" s="2" customFormat="1" x14ac:dyDescent="0.25"/>
    <row r="2864" s="2" customFormat="1" x14ac:dyDescent="0.25"/>
    <row r="2865" s="2" customFormat="1" x14ac:dyDescent="0.25"/>
    <row r="2866" s="2" customFormat="1" x14ac:dyDescent="0.25"/>
    <row r="2867" s="2" customFormat="1" x14ac:dyDescent="0.25"/>
    <row r="2868" s="2" customFormat="1" x14ac:dyDescent="0.25"/>
    <row r="2869" s="2" customFormat="1" x14ac:dyDescent="0.25"/>
    <row r="2870" s="2" customFormat="1" x14ac:dyDescent="0.25"/>
    <row r="2871" s="2" customFormat="1" x14ac:dyDescent="0.25"/>
    <row r="2872" s="2" customFormat="1" x14ac:dyDescent="0.25"/>
    <row r="2873" s="2" customFormat="1" x14ac:dyDescent="0.25"/>
    <row r="2874" s="2" customFormat="1" x14ac:dyDescent="0.25"/>
    <row r="2875" s="2" customFormat="1" x14ac:dyDescent="0.25"/>
    <row r="2876" s="2" customFormat="1" x14ac:dyDescent="0.25"/>
    <row r="2877" s="2" customFormat="1" x14ac:dyDescent="0.25"/>
    <row r="2878" s="2" customFormat="1" x14ac:dyDescent="0.25"/>
    <row r="2879" s="2" customFormat="1" x14ac:dyDescent="0.25"/>
    <row r="2880" s="2" customFormat="1" x14ac:dyDescent="0.25"/>
    <row r="2881" s="2" customFormat="1" x14ac:dyDescent="0.25"/>
    <row r="2882" s="2" customFormat="1" x14ac:dyDescent="0.25"/>
    <row r="2883" s="2" customFormat="1" x14ac:dyDescent="0.25"/>
    <row r="2884" s="2" customFormat="1" x14ac:dyDescent="0.25"/>
    <row r="2885" s="2" customFormat="1" x14ac:dyDescent="0.25"/>
    <row r="2886" s="2" customFormat="1" x14ac:dyDescent="0.25"/>
    <row r="2887" s="2" customFormat="1" x14ac:dyDescent="0.25"/>
    <row r="2888" s="2" customFormat="1" x14ac:dyDescent="0.25"/>
    <row r="2889" s="2" customFormat="1" x14ac:dyDescent="0.25"/>
    <row r="2890" s="2" customFormat="1" x14ac:dyDescent="0.25"/>
    <row r="2891" s="2" customFormat="1" x14ac:dyDescent="0.25"/>
    <row r="2892" s="2" customFormat="1" x14ac:dyDescent="0.25"/>
    <row r="2893" s="2" customFormat="1" x14ac:dyDescent="0.25"/>
    <row r="2894" s="2" customFormat="1" x14ac:dyDescent="0.25"/>
    <row r="2895" s="2" customFormat="1" x14ac:dyDescent="0.25"/>
    <row r="2896" s="2" customFormat="1" x14ac:dyDescent="0.25"/>
    <row r="2897" s="2" customFormat="1" x14ac:dyDescent="0.25"/>
    <row r="2898" s="2" customFormat="1" x14ac:dyDescent="0.25"/>
    <row r="2899" s="2" customFormat="1" x14ac:dyDescent="0.25"/>
    <row r="2900" s="2" customFormat="1" x14ac:dyDescent="0.25"/>
    <row r="2901" s="2" customFormat="1" x14ac:dyDescent="0.25"/>
    <row r="2902" s="2" customFormat="1" x14ac:dyDescent="0.25"/>
    <row r="2903" s="2" customFormat="1" x14ac:dyDescent="0.25"/>
    <row r="2904" s="2" customFormat="1" x14ac:dyDescent="0.25"/>
    <row r="2905" s="2" customFormat="1" x14ac:dyDescent="0.25"/>
    <row r="2906" s="2" customFormat="1" x14ac:dyDescent="0.25"/>
    <row r="2907" s="2" customFormat="1" x14ac:dyDescent="0.25"/>
    <row r="2908" s="2" customFormat="1" x14ac:dyDescent="0.25"/>
    <row r="2909" s="2" customFormat="1" x14ac:dyDescent="0.25"/>
    <row r="2910" s="2" customFormat="1" x14ac:dyDescent="0.25"/>
    <row r="2911" s="2" customFormat="1" x14ac:dyDescent="0.25"/>
    <row r="2912" s="2" customFormat="1" x14ac:dyDescent="0.25"/>
    <row r="2913" s="2" customFormat="1" x14ac:dyDescent="0.25"/>
    <row r="2914" s="2" customFormat="1" x14ac:dyDescent="0.25"/>
    <row r="2915" s="2" customFormat="1" x14ac:dyDescent="0.25"/>
    <row r="2916" s="2" customFormat="1" x14ac:dyDescent="0.25"/>
    <row r="2917" s="2" customFormat="1" x14ac:dyDescent="0.25"/>
    <row r="2918" s="2" customFormat="1" x14ac:dyDescent="0.25"/>
    <row r="2919" s="2" customFormat="1" x14ac:dyDescent="0.25"/>
    <row r="2920" s="2" customFormat="1" x14ac:dyDescent="0.25"/>
    <row r="2921" s="2" customFormat="1" x14ac:dyDescent="0.25"/>
    <row r="2922" s="2" customFormat="1" x14ac:dyDescent="0.25"/>
    <row r="2923" s="2" customFormat="1" x14ac:dyDescent="0.25"/>
    <row r="2924" s="2" customFormat="1" x14ac:dyDescent="0.25"/>
    <row r="2925" s="2" customFormat="1" x14ac:dyDescent="0.25"/>
    <row r="2926" s="2" customFormat="1" x14ac:dyDescent="0.25"/>
    <row r="2927" s="2" customFormat="1" x14ac:dyDescent="0.25"/>
    <row r="2928" s="2" customFormat="1" x14ac:dyDescent="0.25"/>
    <row r="2929" spans="3:40" s="2" customFormat="1" x14ac:dyDescent="0.25"/>
    <row r="2930" spans="3:40" s="2" customFormat="1" x14ac:dyDescent="0.25"/>
    <row r="2931" spans="3:40" s="2" customFormat="1" x14ac:dyDescent="0.25"/>
    <row r="2932" spans="3:40" s="2" customFormat="1" x14ac:dyDescent="0.25"/>
    <row r="2933" spans="3:40" s="2" customFormat="1" x14ac:dyDescent="0.25"/>
    <row r="2934" spans="3:40" s="2" customFormat="1" x14ac:dyDescent="0.25"/>
    <row r="2935" spans="3:40" s="2" customFormat="1" x14ac:dyDescent="0.25"/>
    <row r="2936" spans="3:40" s="2" customFormat="1" x14ac:dyDescent="0.25"/>
    <row r="2937" spans="3:40" s="2" customFormat="1" x14ac:dyDescent="0.25"/>
    <row r="2938" spans="3:40" s="2" customFormat="1" x14ac:dyDescent="0.25"/>
    <row r="2939" spans="3:40" s="2" customFormat="1" x14ac:dyDescent="0.25">
      <c r="C2939" s="3">
        <v>0</v>
      </c>
      <c r="E2939" s="2" t="s">
        <v>358</v>
      </c>
    </row>
    <row r="2940" spans="3:40" s="2" customFormat="1" x14ac:dyDescent="0.25"/>
    <row r="2941" spans="3:40" s="2" customFormat="1" x14ac:dyDescent="0.25">
      <c r="AN2941" s="2" t="s">
        <v>24</v>
      </c>
    </row>
    <row r="2942" spans="3:40" s="2" customFormat="1" x14ac:dyDescent="0.25">
      <c r="AN2942" s="1" t="s">
        <v>359</v>
      </c>
    </row>
    <row r="2943" spans="3:40" s="2" customFormat="1" x14ac:dyDescent="0.25"/>
    <row r="2944" spans="3:40" s="2" customFormat="1" x14ac:dyDescent="0.25"/>
    <row r="2945" s="2" customFormat="1" x14ac:dyDescent="0.25"/>
    <row r="2946" s="2" customFormat="1" x14ac:dyDescent="0.25"/>
    <row r="2947" s="2" customFormat="1" x14ac:dyDescent="0.25"/>
    <row r="2948" s="2" customFormat="1" x14ac:dyDescent="0.25"/>
    <row r="2949" s="2" customFormat="1" x14ac:dyDescent="0.25"/>
    <row r="2950" s="2" customFormat="1" x14ac:dyDescent="0.25"/>
    <row r="2951" s="2" customFormat="1" x14ac:dyDescent="0.25"/>
    <row r="2952" s="2" customFormat="1" x14ac:dyDescent="0.25"/>
    <row r="2953" s="2" customFormat="1" x14ac:dyDescent="0.25"/>
    <row r="2954" s="2" customFormat="1" x14ac:dyDescent="0.25"/>
    <row r="2955" s="2" customFormat="1" x14ac:dyDescent="0.25"/>
    <row r="2956" s="2" customFormat="1" x14ac:dyDescent="0.25"/>
    <row r="2957" s="2" customFormat="1" x14ac:dyDescent="0.25"/>
    <row r="2958" s="2" customFormat="1" x14ac:dyDescent="0.25"/>
    <row r="2959" s="2" customFormat="1" x14ac:dyDescent="0.25"/>
    <row r="2960" s="2" customFormat="1" x14ac:dyDescent="0.25"/>
    <row r="2961" s="2" customFormat="1" x14ac:dyDescent="0.25"/>
    <row r="2962" s="2" customFormat="1" x14ac:dyDescent="0.25"/>
    <row r="2963" s="2" customFormat="1" x14ac:dyDescent="0.25"/>
    <row r="2964" s="2" customFormat="1" x14ac:dyDescent="0.25"/>
    <row r="2965" s="2" customFormat="1" x14ac:dyDescent="0.25"/>
    <row r="2966" s="2" customFormat="1" x14ac:dyDescent="0.25"/>
    <row r="2967" s="2" customFormat="1" x14ac:dyDescent="0.25"/>
    <row r="2968" s="2" customFormat="1" x14ac:dyDescent="0.25"/>
    <row r="2969" s="2" customFormat="1" x14ac:dyDescent="0.25"/>
    <row r="2970" s="2" customFormat="1" x14ac:dyDescent="0.25"/>
    <row r="2971" s="2" customFormat="1" x14ac:dyDescent="0.25"/>
    <row r="2972" s="2" customFormat="1" x14ac:dyDescent="0.25"/>
    <row r="2973" s="2" customFormat="1" x14ac:dyDescent="0.25"/>
    <row r="2974" s="2" customFormat="1" x14ac:dyDescent="0.25"/>
    <row r="2975" s="2" customFormat="1" x14ac:dyDescent="0.25"/>
    <row r="2976" s="2" customFormat="1" x14ac:dyDescent="0.25"/>
    <row r="2977" spans="5:76" s="2" customFormat="1" x14ac:dyDescent="0.25"/>
    <row r="2978" spans="5:76" s="2" customFormat="1" x14ac:dyDescent="0.25"/>
    <row r="2979" spans="5:76" s="2" customFormat="1" x14ac:dyDescent="0.25"/>
    <row r="2980" spans="5:76" s="2" customFormat="1" x14ac:dyDescent="0.25"/>
    <row r="2981" spans="5:76" s="2" customFormat="1" x14ac:dyDescent="0.25"/>
    <row r="2982" spans="5:76" s="2" customFormat="1" x14ac:dyDescent="0.25"/>
    <row r="2983" spans="5:76" s="2" customFormat="1" x14ac:dyDescent="0.25">
      <c r="E2983" s="1" t="s">
        <v>360</v>
      </c>
    </row>
    <row r="2984" spans="5:76" s="2" customFormat="1" x14ac:dyDescent="0.25"/>
    <row r="2985" spans="5:76" s="2" customFormat="1" x14ac:dyDescent="0.25">
      <c r="AW2985" s="2" t="s">
        <v>312</v>
      </c>
    </row>
    <row r="2986" spans="5:76" s="2" customFormat="1" x14ac:dyDescent="0.25"/>
    <row r="2987" spans="5:76" s="2" customFormat="1" x14ac:dyDescent="0.25">
      <c r="AW2987" s="13" t="s">
        <v>20</v>
      </c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</row>
    <row r="2988" spans="5:76" s="2" customFormat="1" x14ac:dyDescent="0.25">
      <c r="AW2988" s="13" t="s">
        <v>25</v>
      </c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</row>
    <row r="2989" spans="5:76" s="2" customFormat="1" x14ac:dyDescent="0.25">
      <c r="AW2989" s="13" t="s">
        <v>26</v>
      </c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</row>
    <row r="2990" spans="5:76" s="2" customFormat="1" x14ac:dyDescent="0.25">
      <c r="AW2990" s="13" t="s">
        <v>23</v>
      </c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</row>
    <row r="2991" spans="5:76" s="2" customFormat="1" x14ac:dyDescent="0.25">
      <c r="AW2991" s="13" t="s">
        <v>144</v>
      </c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</row>
    <row r="2992" spans="5:76" s="2" customFormat="1" x14ac:dyDescent="0.25">
      <c r="AW2992" s="13" t="s">
        <v>361</v>
      </c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</row>
    <row r="2993" s="2" customFormat="1" x14ac:dyDescent="0.25"/>
    <row r="2994" s="2" customFormat="1" x14ac:dyDescent="0.25"/>
    <row r="2995" s="2" customFormat="1" x14ac:dyDescent="0.25"/>
    <row r="2996" s="2" customFormat="1" x14ac:dyDescent="0.25"/>
    <row r="2997" s="2" customFormat="1" x14ac:dyDescent="0.25"/>
    <row r="2998" s="2" customFormat="1" x14ac:dyDescent="0.25"/>
    <row r="2999" s="2" customFormat="1" x14ac:dyDescent="0.25"/>
    <row r="3000" s="2" customFormat="1" x14ac:dyDescent="0.25"/>
    <row r="3001" s="2" customFormat="1" x14ac:dyDescent="0.25"/>
    <row r="3002" s="2" customFormat="1" x14ac:dyDescent="0.25"/>
    <row r="3003" s="2" customFormat="1" x14ac:dyDescent="0.25"/>
    <row r="3004" s="2" customFormat="1" x14ac:dyDescent="0.25"/>
    <row r="3005" s="2" customFormat="1" x14ac:dyDescent="0.25"/>
    <row r="3006" s="2" customFormat="1" x14ac:dyDescent="0.25"/>
    <row r="3007" s="2" customFormat="1" x14ac:dyDescent="0.25"/>
    <row r="3008" s="2" customFormat="1" x14ac:dyDescent="0.25"/>
    <row r="3009" spans="2:3" s="2" customFormat="1" x14ac:dyDescent="0.25"/>
    <row r="3010" spans="2:3" s="2" customFormat="1" x14ac:dyDescent="0.25"/>
    <row r="3011" spans="2:3" s="2" customFormat="1" x14ac:dyDescent="0.25"/>
    <row r="3012" spans="2:3" s="2" customFormat="1" x14ac:dyDescent="0.25"/>
    <row r="3013" spans="2:3" s="2" customFormat="1" x14ac:dyDescent="0.25"/>
    <row r="3014" spans="2:3" s="2" customFormat="1" x14ac:dyDescent="0.25"/>
    <row r="3015" spans="2:3" s="2" customFormat="1" x14ac:dyDescent="0.25"/>
    <row r="3016" spans="2:3" s="2" customFormat="1" x14ac:dyDescent="0.25"/>
    <row r="3017" spans="2:3" s="2" customFormat="1" x14ac:dyDescent="0.25"/>
    <row r="3018" spans="2:3" s="2" customFormat="1" x14ac:dyDescent="0.25">
      <c r="B3018" s="1" t="s">
        <v>362</v>
      </c>
    </row>
    <row r="3019" spans="2:3" s="2" customFormat="1" x14ac:dyDescent="0.25"/>
    <row r="3020" spans="2:3" s="2" customFormat="1" x14ac:dyDescent="0.25">
      <c r="C3020" s="3">
        <v>0</v>
      </c>
    </row>
    <row r="3021" spans="2:3" s="2" customFormat="1" x14ac:dyDescent="0.25"/>
    <row r="3022" spans="2:3" s="2" customFormat="1" x14ac:dyDescent="0.25"/>
    <row r="3023" spans="2:3" s="2" customFormat="1" x14ac:dyDescent="0.25"/>
    <row r="3024" spans="2:3" s="2" customFormat="1" x14ac:dyDescent="0.25"/>
    <row r="3025" s="2" customFormat="1" x14ac:dyDescent="0.25"/>
    <row r="3026" s="2" customFormat="1" x14ac:dyDescent="0.25"/>
    <row r="3027" s="2" customFormat="1" x14ac:dyDescent="0.25"/>
    <row r="3028" s="2" customFormat="1" x14ac:dyDescent="0.25"/>
    <row r="3029" s="2" customFormat="1" x14ac:dyDescent="0.25"/>
    <row r="3030" s="2" customFormat="1" x14ac:dyDescent="0.25"/>
    <row r="3031" s="2" customFormat="1" x14ac:dyDescent="0.25"/>
    <row r="3032" s="2" customFormat="1" x14ac:dyDescent="0.25"/>
    <row r="3033" s="2" customFormat="1" x14ac:dyDescent="0.25"/>
    <row r="3034" s="2" customFormat="1" x14ac:dyDescent="0.25"/>
    <row r="3035" s="2" customFormat="1" x14ac:dyDescent="0.25"/>
    <row r="3036" s="2" customFormat="1" x14ac:dyDescent="0.25"/>
    <row r="3037" s="2" customFormat="1" x14ac:dyDescent="0.25"/>
    <row r="3038" s="2" customFormat="1" x14ac:dyDescent="0.25"/>
    <row r="3039" s="2" customFormat="1" x14ac:dyDescent="0.25"/>
    <row r="3040" s="2" customFormat="1" x14ac:dyDescent="0.25"/>
    <row r="3041" spans="3:5" s="2" customFormat="1" x14ac:dyDescent="0.25"/>
    <row r="3042" spans="3:5" s="2" customFormat="1" x14ac:dyDescent="0.25"/>
    <row r="3043" spans="3:5" s="2" customFormat="1" x14ac:dyDescent="0.25"/>
    <row r="3044" spans="3:5" s="2" customFormat="1" x14ac:dyDescent="0.25"/>
    <row r="3045" spans="3:5" s="2" customFormat="1" x14ac:dyDescent="0.25"/>
    <row r="3046" spans="3:5" s="2" customFormat="1" x14ac:dyDescent="0.25"/>
    <row r="3047" spans="3:5" s="2" customFormat="1" x14ac:dyDescent="0.25">
      <c r="C3047" s="3">
        <v>0</v>
      </c>
      <c r="E3047" s="2" t="s">
        <v>363</v>
      </c>
    </row>
    <row r="3048" spans="3:5" s="2" customFormat="1" x14ac:dyDescent="0.25"/>
    <row r="3049" spans="3:5" s="2" customFormat="1" x14ac:dyDescent="0.25"/>
    <row r="3050" spans="3:5" s="2" customFormat="1" x14ac:dyDescent="0.25"/>
    <row r="3051" spans="3:5" s="2" customFormat="1" x14ac:dyDescent="0.25"/>
    <row r="3052" spans="3:5" s="2" customFormat="1" x14ac:dyDescent="0.25"/>
    <row r="3053" spans="3:5" s="2" customFormat="1" x14ac:dyDescent="0.25"/>
    <row r="3054" spans="3:5" s="2" customFormat="1" x14ac:dyDescent="0.25"/>
    <row r="3055" spans="3:5" s="2" customFormat="1" x14ac:dyDescent="0.25"/>
    <row r="3056" spans="3:5" s="2" customFormat="1" x14ac:dyDescent="0.25"/>
    <row r="3057" spans="5:48" s="2" customFormat="1" x14ac:dyDescent="0.25"/>
    <row r="3058" spans="5:48" s="2" customFormat="1" x14ac:dyDescent="0.25">
      <c r="E3058" s="2" t="s">
        <v>364</v>
      </c>
    </row>
    <row r="3059" spans="5:48" s="2" customFormat="1" x14ac:dyDescent="0.25"/>
    <row r="3060" spans="5:48" s="2" customFormat="1" x14ac:dyDescent="0.25">
      <c r="E3060" s="13" t="s">
        <v>20</v>
      </c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</row>
    <row r="3061" spans="5:48" s="2" customFormat="1" x14ac:dyDescent="0.25">
      <c r="E3061" s="13" t="s">
        <v>365</v>
      </c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</row>
    <row r="3062" spans="5:48" s="2" customFormat="1" x14ac:dyDescent="0.25">
      <c r="E3062" s="13" t="s">
        <v>366</v>
      </c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</row>
    <row r="3063" spans="5:48" s="2" customFormat="1" x14ac:dyDescent="0.25">
      <c r="E3063" s="13" t="s">
        <v>367</v>
      </c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</row>
    <row r="3064" spans="5:48" s="2" customFormat="1" x14ac:dyDescent="0.25">
      <c r="E3064" s="13" t="s">
        <v>368</v>
      </c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</row>
    <row r="3065" spans="5:48" s="2" customFormat="1" x14ac:dyDescent="0.25">
      <c r="E3065" s="13" t="s">
        <v>369</v>
      </c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</row>
    <row r="3066" spans="5:48" s="2" customFormat="1" x14ac:dyDescent="0.25">
      <c r="E3066" s="13" t="s">
        <v>370</v>
      </c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</row>
    <row r="3067" spans="5:48" s="2" customFormat="1" x14ac:dyDescent="0.25">
      <c r="E3067" s="13" t="s">
        <v>371</v>
      </c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</row>
    <row r="3068" spans="5:48" s="2" customFormat="1" x14ac:dyDescent="0.25">
      <c r="E3068" s="13" t="s">
        <v>372</v>
      </c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</row>
    <row r="3069" spans="5:48" s="2" customFormat="1" x14ac:dyDescent="0.25">
      <c r="E3069" s="13" t="s">
        <v>373</v>
      </c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</row>
    <row r="3070" spans="5:48" s="2" customFormat="1" x14ac:dyDescent="0.25">
      <c r="E3070" s="13" t="s">
        <v>374</v>
      </c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</row>
    <row r="3071" spans="5:48" s="2" customFormat="1" x14ac:dyDescent="0.25"/>
    <row r="3072" spans="5:48" s="2" customFormat="1" x14ac:dyDescent="0.25">
      <c r="E3072" s="14" t="s">
        <v>375</v>
      </c>
      <c r="F3072" s="15"/>
      <c r="G3072" s="15"/>
      <c r="H3072" s="15"/>
      <c r="I3072" s="15"/>
      <c r="J3072" s="15"/>
      <c r="K3072" s="15"/>
      <c r="L3072" s="15"/>
      <c r="M3072" s="15"/>
      <c r="N3072" s="15"/>
      <c r="O3072" s="15"/>
      <c r="P3072" s="15"/>
      <c r="Q3072" s="15"/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/>
      <c r="AN3072" s="15"/>
      <c r="AO3072" s="15"/>
      <c r="AP3072" s="15"/>
      <c r="AQ3072" s="15"/>
      <c r="AR3072" s="15"/>
      <c r="AS3072" s="15"/>
      <c r="AT3072" s="15"/>
      <c r="AU3072" s="15"/>
      <c r="AV3072" s="15"/>
    </row>
    <row r="3073" spans="5:48" s="2" customFormat="1" x14ac:dyDescent="0.25">
      <c r="E3073" s="14"/>
      <c r="F3073" s="15"/>
      <c r="G3073" s="15"/>
      <c r="H3073" s="15"/>
      <c r="I3073" s="15"/>
      <c r="J3073" s="15"/>
      <c r="K3073" s="15"/>
      <c r="L3073" s="15"/>
      <c r="M3073" s="15"/>
      <c r="N3073" s="15"/>
      <c r="O3073" s="15"/>
      <c r="P3073" s="15"/>
      <c r="Q3073" s="15"/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/>
      <c r="AN3073" s="15"/>
      <c r="AO3073" s="15"/>
      <c r="AP3073" s="15"/>
      <c r="AQ3073" s="15"/>
      <c r="AR3073" s="15"/>
      <c r="AS3073" s="15"/>
      <c r="AT3073" s="15"/>
      <c r="AU3073" s="15"/>
      <c r="AV3073" s="15"/>
    </row>
    <row r="3074" spans="5:48" s="2" customFormat="1" x14ac:dyDescent="0.25">
      <c r="E3074" s="14" t="s">
        <v>20</v>
      </c>
      <c r="F3074" s="15"/>
      <c r="G3074" s="15"/>
      <c r="H3074" s="15"/>
      <c r="I3074" s="15"/>
      <c r="J3074" s="15"/>
      <c r="K3074" s="15"/>
      <c r="L3074" s="15"/>
      <c r="M3074" s="15"/>
      <c r="N3074" s="15"/>
      <c r="O3074" s="15"/>
      <c r="P3074" s="15"/>
      <c r="Q3074" s="15"/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/>
      <c r="AN3074" s="15"/>
      <c r="AO3074" s="15"/>
      <c r="AP3074" s="15"/>
      <c r="AQ3074" s="15"/>
      <c r="AR3074" s="15"/>
      <c r="AS3074" s="15"/>
      <c r="AT3074" s="15"/>
      <c r="AU3074" s="15"/>
      <c r="AV3074" s="15"/>
    </row>
    <row r="3075" spans="5:48" s="2" customFormat="1" x14ac:dyDescent="0.25">
      <c r="E3075" s="14" t="s">
        <v>376</v>
      </c>
      <c r="F3075" s="15"/>
      <c r="G3075" s="15"/>
      <c r="H3075" s="15"/>
      <c r="I3075" s="15"/>
      <c r="J3075" s="15"/>
      <c r="K3075" s="15"/>
      <c r="L3075" s="15"/>
      <c r="M3075" s="15"/>
      <c r="N3075" s="15"/>
      <c r="O3075" s="15"/>
      <c r="P3075" s="15"/>
      <c r="Q3075" s="15"/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/>
      <c r="AN3075" s="15"/>
      <c r="AO3075" s="15"/>
      <c r="AP3075" s="15"/>
      <c r="AQ3075" s="15"/>
      <c r="AR3075" s="15"/>
      <c r="AS3075" s="15"/>
      <c r="AT3075" s="15"/>
      <c r="AU3075" s="15"/>
      <c r="AV3075" s="15"/>
    </row>
    <row r="3076" spans="5:48" s="2" customFormat="1" x14ac:dyDescent="0.25">
      <c r="E3076" s="14" t="s">
        <v>377</v>
      </c>
      <c r="F3076" s="15"/>
      <c r="G3076" s="15"/>
      <c r="H3076" s="15"/>
      <c r="I3076" s="15"/>
      <c r="J3076" s="15"/>
      <c r="K3076" s="15"/>
      <c r="L3076" s="15"/>
      <c r="M3076" s="15"/>
      <c r="N3076" s="15"/>
      <c r="O3076" s="15"/>
      <c r="P3076" s="15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/>
      <c r="AN3076" s="15"/>
      <c r="AO3076" s="15"/>
      <c r="AP3076" s="15"/>
      <c r="AQ3076" s="15"/>
      <c r="AR3076" s="15"/>
      <c r="AS3076" s="15"/>
      <c r="AT3076" s="15"/>
      <c r="AU3076" s="15"/>
      <c r="AV3076" s="15"/>
    </row>
    <row r="3077" spans="5:48" s="2" customFormat="1" x14ac:dyDescent="0.25">
      <c r="E3077" s="14" t="s">
        <v>378</v>
      </c>
      <c r="F3077" s="15"/>
      <c r="G3077" s="15"/>
      <c r="H3077" s="15"/>
      <c r="I3077" s="15"/>
      <c r="J3077" s="15"/>
      <c r="K3077" s="15"/>
      <c r="L3077" s="15"/>
      <c r="M3077" s="15"/>
      <c r="N3077" s="15"/>
      <c r="O3077" s="15"/>
      <c r="P3077" s="15"/>
      <c r="Q3077" s="15"/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/>
      <c r="AN3077" s="15"/>
      <c r="AO3077" s="15"/>
      <c r="AP3077" s="15"/>
      <c r="AQ3077" s="15"/>
      <c r="AR3077" s="15"/>
      <c r="AS3077" s="15"/>
      <c r="AT3077" s="15"/>
      <c r="AU3077" s="15"/>
      <c r="AV3077" s="15"/>
    </row>
    <row r="3078" spans="5:48" s="2" customFormat="1" x14ac:dyDescent="0.25">
      <c r="E3078" s="14" t="s">
        <v>379</v>
      </c>
      <c r="F3078" s="15"/>
      <c r="G3078" s="15"/>
      <c r="H3078" s="15"/>
      <c r="I3078" s="15"/>
      <c r="J3078" s="15"/>
      <c r="K3078" s="15"/>
      <c r="L3078" s="15"/>
      <c r="M3078" s="15"/>
      <c r="N3078" s="15"/>
      <c r="O3078" s="15"/>
      <c r="P3078" s="15"/>
      <c r="Q3078" s="15"/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/>
      <c r="AN3078" s="15"/>
      <c r="AO3078" s="15"/>
      <c r="AP3078" s="15"/>
      <c r="AQ3078" s="15"/>
      <c r="AR3078" s="15"/>
      <c r="AS3078" s="15"/>
      <c r="AT3078" s="15"/>
      <c r="AU3078" s="15"/>
      <c r="AV3078" s="15"/>
    </row>
    <row r="3079" spans="5:48" s="2" customFormat="1" x14ac:dyDescent="0.25">
      <c r="E3079" s="14" t="s">
        <v>380</v>
      </c>
      <c r="F3079" s="15"/>
      <c r="G3079" s="15"/>
      <c r="H3079" s="15"/>
      <c r="I3079" s="15"/>
      <c r="J3079" s="15"/>
      <c r="K3079" s="15"/>
      <c r="L3079" s="15"/>
      <c r="M3079" s="15"/>
      <c r="N3079" s="15"/>
      <c r="O3079" s="15"/>
      <c r="P3079" s="15"/>
      <c r="Q3079" s="15"/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/>
      <c r="AN3079" s="15"/>
      <c r="AO3079" s="15"/>
      <c r="AP3079" s="15"/>
      <c r="AQ3079" s="15"/>
      <c r="AR3079" s="15"/>
      <c r="AS3079" s="15"/>
      <c r="AT3079" s="15"/>
      <c r="AU3079" s="15"/>
      <c r="AV3079" s="15"/>
    </row>
    <row r="3080" spans="5:48" s="2" customFormat="1" x14ac:dyDescent="0.25">
      <c r="E3080" s="14" t="s">
        <v>381</v>
      </c>
      <c r="F3080" s="15"/>
      <c r="G3080" s="15"/>
      <c r="H3080" s="15"/>
      <c r="I3080" s="15"/>
      <c r="J3080" s="15"/>
      <c r="K3080" s="15"/>
      <c r="L3080" s="15"/>
      <c r="M3080" s="15"/>
      <c r="N3080" s="15"/>
      <c r="O3080" s="15"/>
      <c r="P3080" s="15"/>
      <c r="Q3080" s="15"/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/>
      <c r="AN3080" s="15"/>
      <c r="AO3080" s="15"/>
      <c r="AP3080" s="15"/>
      <c r="AQ3080" s="15"/>
      <c r="AR3080" s="15"/>
      <c r="AS3080" s="15"/>
      <c r="AT3080" s="15"/>
      <c r="AU3080" s="15"/>
      <c r="AV3080" s="15"/>
    </row>
    <row r="3081" spans="5:48" s="2" customFormat="1" x14ac:dyDescent="0.25">
      <c r="E3081" s="14"/>
      <c r="F3081" s="15"/>
      <c r="G3081" s="15"/>
      <c r="H3081" s="15"/>
      <c r="I3081" s="15"/>
      <c r="J3081" s="15"/>
      <c r="K3081" s="15"/>
      <c r="L3081" s="15"/>
      <c r="M3081" s="15"/>
      <c r="N3081" s="15"/>
      <c r="O3081" s="15"/>
      <c r="P3081" s="15"/>
      <c r="Q3081" s="15"/>
      <c r="R3081" s="15"/>
      <c r="S3081" s="15"/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/>
      <c r="AN3081" s="15"/>
      <c r="AO3081" s="15"/>
      <c r="AP3081" s="15"/>
      <c r="AQ3081" s="15"/>
      <c r="AR3081" s="15"/>
      <c r="AS3081" s="15"/>
      <c r="AT3081" s="15"/>
      <c r="AU3081" s="15"/>
      <c r="AV3081" s="15"/>
    </row>
    <row r="3082" spans="5:48" s="2" customFormat="1" x14ac:dyDescent="0.25">
      <c r="E3082" s="14" t="s">
        <v>20</v>
      </c>
      <c r="F3082" s="15"/>
      <c r="G3082" s="15"/>
      <c r="H3082" s="15"/>
      <c r="I3082" s="15"/>
      <c r="J3082" s="15"/>
      <c r="K3082" s="15"/>
      <c r="L3082" s="15"/>
      <c r="M3082" s="15"/>
      <c r="N3082" s="15"/>
      <c r="O3082" s="15"/>
      <c r="P3082" s="15"/>
      <c r="Q3082" s="15"/>
      <c r="R3082" s="15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/>
      <c r="AN3082" s="15"/>
      <c r="AO3082" s="15"/>
      <c r="AP3082" s="15"/>
      <c r="AQ3082" s="15"/>
      <c r="AR3082" s="15"/>
      <c r="AS3082" s="15"/>
      <c r="AT3082" s="15"/>
      <c r="AU3082" s="15"/>
      <c r="AV3082" s="15"/>
    </row>
    <row r="3083" spans="5:48" s="2" customFormat="1" x14ac:dyDescent="0.25">
      <c r="E3083" s="14" t="s">
        <v>382</v>
      </c>
      <c r="F3083" s="15"/>
      <c r="G3083" s="15"/>
      <c r="H3083" s="15"/>
      <c r="I3083" s="15"/>
      <c r="J3083" s="15"/>
      <c r="K3083" s="15"/>
      <c r="L3083" s="15"/>
      <c r="M3083" s="15"/>
      <c r="N3083" s="15"/>
      <c r="O3083" s="15"/>
      <c r="P3083" s="15"/>
      <c r="Q3083" s="15"/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/>
      <c r="AN3083" s="15"/>
      <c r="AO3083" s="15"/>
      <c r="AP3083" s="15"/>
      <c r="AQ3083" s="15"/>
      <c r="AR3083" s="15"/>
      <c r="AS3083" s="15"/>
      <c r="AT3083" s="15"/>
      <c r="AU3083" s="15"/>
      <c r="AV3083" s="15"/>
    </row>
    <row r="3084" spans="5:48" s="2" customFormat="1" x14ac:dyDescent="0.25">
      <c r="E3084" s="14" t="s">
        <v>383</v>
      </c>
      <c r="F3084" s="15"/>
      <c r="G3084" s="15"/>
      <c r="H3084" s="15"/>
      <c r="I3084" s="15"/>
      <c r="J3084" s="15"/>
      <c r="K3084" s="15"/>
      <c r="L3084" s="15"/>
      <c r="M3084" s="15"/>
      <c r="N3084" s="15"/>
      <c r="O3084" s="15"/>
      <c r="P3084" s="15"/>
      <c r="Q3084" s="15"/>
      <c r="R3084" s="15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/>
      <c r="AN3084" s="15"/>
      <c r="AO3084" s="15"/>
      <c r="AP3084" s="15"/>
      <c r="AQ3084" s="15"/>
      <c r="AR3084" s="15"/>
      <c r="AS3084" s="15"/>
      <c r="AT3084" s="15"/>
      <c r="AU3084" s="15"/>
      <c r="AV3084" s="15"/>
    </row>
    <row r="3085" spans="5:48" s="2" customFormat="1" x14ac:dyDescent="0.25">
      <c r="E3085" s="14" t="s">
        <v>384</v>
      </c>
      <c r="F3085" s="15"/>
      <c r="G3085" s="15"/>
      <c r="H3085" s="15"/>
      <c r="I3085" s="15"/>
      <c r="J3085" s="15"/>
      <c r="K3085" s="15"/>
      <c r="L3085" s="15"/>
      <c r="M3085" s="15"/>
      <c r="N3085" s="15"/>
      <c r="O3085" s="15"/>
      <c r="P3085" s="15"/>
      <c r="Q3085" s="15"/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/>
      <c r="AN3085" s="15"/>
      <c r="AO3085" s="15"/>
      <c r="AP3085" s="15"/>
      <c r="AQ3085" s="15"/>
      <c r="AR3085" s="15"/>
      <c r="AS3085" s="15"/>
      <c r="AT3085" s="15"/>
      <c r="AU3085" s="15"/>
      <c r="AV3085" s="15"/>
    </row>
    <row r="3086" spans="5:48" s="2" customFormat="1" x14ac:dyDescent="0.25">
      <c r="E3086" s="14" t="s">
        <v>385</v>
      </c>
      <c r="F3086" s="15"/>
      <c r="G3086" s="15"/>
      <c r="H3086" s="15"/>
      <c r="I3086" s="15"/>
      <c r="J3086" s="15"/>
      <c r="K3086" s="15"/>
      <c r="L3086" s="15"/>
      <c r="M3086" s="15"/>
      <c r="N3086" s="15"/>
      <c r="O3086" s="15"/>
      <c r="P3086" s="15"/>
      <c r="Q3086" s="15"/>
      <c r="R3086" s="15"/>
      <c r="S3086" s="15"/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/>
      <c r="AN3086" s="15"/>
      <c r="AO3086" s="15"/>
      <c r="AP3086" s="15"/>
      <c r="AQ3086" s="15"/>
      <c r="AR3086" s="15"/>
      <c r="AS3086" s="15"/>
      <c r="AT3086" s="15"/>
      <c r="AU3086" s="15"/>
      <c r="AV3086" s="15"/>
    </row>
    <row r="3087" spans="5:48" s="2" customFormat="1" x14ac:dyDescent="0.25">
      <c r="E3087" s="14" t="s">
        <v>386</v>
      </c>
      <c r="F3087" s="15"/>
      <c r="G3087" s="15"/>
      <c r="H3087" s="15"/>
      <c r="I3087" s="15"/>
      <c r="J3087" s="15"/>
      <c r="K3087" s="15"/>
      <c r="L3087" s="15"/>
      <c r="M3087" s="15"/>
      <c r="N3087" s="15"/>
      <c r="O3087" s="15"/>
      <c r="P3087" s="15"/>
      <c r="Q3087" s="15"/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/>
      <c r="AN3087" s="15"/>
      <c r="AO3087" s="15"/>
      <c r="AP3087" s="15"/>
      <c r="AQ3087" s="15"/>
      <c r="AR3087" s="15"/>
      <c r="AS3087" s="15"/>
      <c r="AT3087" s="15"/>
      <c r="AU3087" s="15"/>
      <c r="AV3087" s="15"/>
    </row>
    <row r="3088" spans="5:48" s="2" customFormat="1" x14ac:dyDescent="0.25">
      <c r="E3088" s="14" t="s">
        <v>387</v>
      </c>
      <c r="F3088" s="15"/>
      <c r="G3088" s="15"/>
      <c r="H3088" s="15"/>
      <c r="I3088" s="15"/>
      <c r="J3088" s="15"/>
      <c r="K3088" s="15"/>
      <c r="L3088" s="15"/>
      <c r="M3088" s="15"/>
      <c r="N3088" s="15"/>
      <c r="O3088" s="15"/>
      <c r="P3088" s="15"/>
      <c r="Q3088" s="15"/>
      <c r="R3088" s="15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/>
      <c r="AN3088" s="15"/>
      <c r="AO3088" s="15"/>
      <c r="AP3088" s="15"/>
      <c r="AQ3088" s="15"/>
      <c r="AR3088" s="15"/>
      <c r="AS3088" s="15"/>
      <c r="AT3088" s="15"/>
      <c r="AU3088" s="15"/>
      <c r="AV3088" s="15"/>
    </row>
    <row r="3089" spans="5:48" s="2" customFormat="1" x14ac:dyDescent="0.25">
      <c r="E3089" s="14" t="s">
        <v>388</v>
      </c>
      <c r="F3089" s="15"/>
      <c r="G3089" s="15"/>
      <c r="H3089" s="15"/>
      <c r="I3089" s="15"/>
      <c r="J3089" s="15"/>
      <c r="K3089" s="15"/>
      <c r="L3089" s="15"/>
      <c r="M3089" s="15"/>
      <c r="N3089" s="15"/>
      <c r="O3089" s="15"/>
      <c r="P3089" s="15"/>
      <c r="Q3089" s="15"/>
      <c r="R3089" s="15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/>
      <c r="AN3089" s="15"/>
      <c r="AO3089" s="15"/>
      <c r="AP3089" s="15"/>
      <c r="AQ3089" s="15"/>
      <c r="AR3089" s="15"/>
      <c r="AS3089" s="15"/>
      <c r="AT3089" s="15"/>
      <c r="AU3089" s="15"/>
      <c r="AV3089" s="15"/>
    </row>
    <row r="3090" spans="5:48" s="2" customFormat="1" x14ac:dyDescent="0.25">
      <c r="E3090" s="14" t="s">
        <v>389</v>
      </c>
      <c r="F3090" s="15"/>
      <c r="G3090" s="15"/>
      <c r="H3090" s="15"/>
      <c r="I3090" s="15"/>
      <c r="J3090" s="15"/>
      <c r="K3090" s="15"/>
      <c r="L3090" s="15"/>
      <c r="M3090" s="15"/>
      <c r="N3090" s="15"/>
      <c r="O3090" s="15"/>
      <c r="P3090" s="15"/>
      <c r="Q3090" s="15"/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/>
      <c r="AN3090" s="15"/>
      <c r="AO3090" s="15"/>
      <c r="AP3090" s="15"/>
      <c r="AQ3090" s="15"/>
      <c r="AR3090" s="15"/>
      <c r="AS3090" s="15"/>
      <c r="AT3090" s="15"/>
      <c r="AU3090" s="15"/>
      <c r="AV3090" s="15"/>
    </row>
    <row r="3091" spans="5:48" s="2" customFormat="1" x14ac:dyDescent="0.25">
      <c r="E3091" s="14"/>
      <c r="F3091" s="15"/>
      <c r="G3091" s="15"/>
      <c r="H3091" s="15"/>
      <c r="I3091" s="15"/>
      <c r="J3091" s="15"/>
      <c r="K3091" s="15"/>
      <c r="L3091" s="15"/>
      <c r="M3091" s="15"/>
      <c r="N3091" s="15"/>
      <c r="O3091" s="15"/>
      <c r="P3091" s="15"/>
      <c r="Q3091" s="15"/>
      <c r="R3091" s="15"/>
      <c r="S3091" s="15"/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/>
      <c r="AN3091" s="15"/>
      <c r="AO3091" s="15"/>
      <c r="AP3091" s="15"/>
      <c r="AQ3091" s="15"/>
      <c r="AR3091" s="15"/>
      <c r="AS3091" s="15"/>
      <c r="AT3091" s="15"/>
      <c r="AU3091" s="15"/>
      <c r="AV3091" s="15"/>
    </row>
    <row r="3092" spans="5:48" s="2" customFormat="1" x14ac:dyDescent="0.25">
      <c r="E3092" s="14"/>
      <c r="F3092" s="15"/>
      <c r="G3092" s="15"/>
      <c r="H3092" s="15"/>
      <c r="I3092" s="15"/>
      <c r="J3092" s="15"/>
      <c r="K3092" s="15"/>
      <c r="L3092" s="15"/>
      <c r="M3092" s="15"/>
      <c r="N3092" s="15"/>
      <c r="O3092" s="15"/>
      <c r="P3092" s="15"/>
      <c r="Q3092" s="15"/>
      <c r="R3092" s="15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/>
      <c r="AN3092" s="15"/>
      <c r="AO3092" s="15"/>
      <c r="AP3092" s="15"/>
      <c r="AQ3092" s="15"/>
      <c r="AR3092" s="15"/>
      <c r="AS3092" s="15"/>
      <c r="AT3092" s="15"/>
      <c r="AU3092" s="15"/>
      <c r="AV3092" s="15"/>
    </row>
    <row r="3093" spans="5:48" s="2" customFormat="1" x14ac:dyDescent="0.25">
      <c r="E3093" s="14" t="s">
        <v>390</v>
      </c>
      <c r="F3093" s="15"/>
      <c r="G3093" s="15"/>
      <c r="H3093" s="15"/>
      <c r="I3093" s="15"/>
      <c r="J3093" s="15"/>
      <c r="K3093" s="15"/>
      <c r="L3093" s="15"/>
      <c r="M3093" s="15"/>
      <c r="N3093" s="15"/>
      <c r="O3093" s="15"/>
      <c r="P3093" s="15"/>
      <c r="Q3093" s="15"/>
      <c r="R3093" s="15"/>
      <c r="S3093" s="15"/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/>
      <c r="AN3093" s="15"/>
      <c r="AO3093" s="15"/>
      <c r="AP3093" s="15"/>
      <c r="AQ3093" s="15"/>
      <c r="AR3093" s="15"/>
      <c r="AS3093" s="15"/>
      <c r="AT3093" s="15"/>
      <c r="AU3093" s="15"/>
      <c r="AV3093" s="15"/>
    </row>
    <row r="3094" spans="5:48" s="2" customFormat="1" x14ac:dyDescent="0.25">
      <c r="E3094" s="14" t="s">
        <v>391</v>
      </c>
      <c r="F3094" s="15"/>
      <c r="G3094" s="15"/>
      <c r="H3094" s="15"/>
      <c r="I3094" s="15"/>
      <c r="J3094" s="15"/>
      <c r="K3094" s="15"/>
      <c r="L3094" s="15"/>
      <c r="M3094" s="15"/>
      <c r="N3094" s="15"/>
      <c r="O3094" s="15"/>
      <c r="P3094" s="15"/>
      <c r="Q3094" s="15"/>
      <c r="R3094" s="15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/>
      <c r="AN3094" s="15"/>
      <c r="AO3094" s="15"/>
      <c r="AP3094" s="15"/>
      <c r="AQ3094" s="15"/>
      <c r="AR3094" s="15"/>
      <c r="AS3094" s="15"/>
      <c r="AT3094" s="15"/>
      <c r="AU3094" s="15"/>
      <c r="AV3094" s="15"/>
    </row>
    <row r="3095" spans="5:48" s="2" customFormat="1" x14ac:dyDescent="0.25">
      <c r="E3095" s="14" t="s">
        <v>392</v>
      </c>
      <c r="F3095" s="15"/>
      <c r="G3095" s="15"/>
      <c r="H3095" s="15"/>
      <c r="I3095" s="15"/>
      <c r="J3095" s="15"/>
      <c r="K3095" s="15"/>
      <c r="L3095" s="15"/>
      <c r="M3095" s="15"/>
      <c r="N3095" s="15"/>
      <c r="O3095" s="15"/>
      <c r="P3095" s="15"/>
      <c r="Q3095" s="15"/>
      <c r="R3095" s="15"/>
      <c r="S3095" s="15"/>
      <c r="T3095" s="15"/>
      <c r="U3095" s="15"/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/>
      <c r="AN3095" s="15"/>
      <c r="AO3095" s="15"/>
      <c r="AP3095" s="15"/>
      <c r="AQ3095" s="15"/>
      <c r="AR3095" s="15"/>
      <c r="AS3095" s="15"/>
      <c r="AT3095" s="15"/>
      <c r="AU3095" s="15"/>
      <c r="AV3095" s="15"/>
    </row>
    <row r="3096" spans="5:48" s="2" customFormat="1" x14ac:dyDescent="0.25">
      <c r="E3096" s="14" t="s">
        <v>393</v>
      </c>
      <c r="F3096" s="15"/>
      <c r="G3096" s="15"/>
      <c r="H3096" s="15"/>
      <c r="I3096" s="15"/>
      <c r="J3096" s="15"/>
      <c r="K3096" s="15"/>
      <c r="L3096" s="15"/>
      <c r="M3096" s="15"/>
      <c r="N3096" s="15"/>
      <c r="O3096" s="15"/>
      <c r="P3096" s="15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/>
      <c r="AN3096" s="15"/>
      <c r="AO3096" s="15"/>
      <c r="AP3096" s="15"/>
      <c r="AQ3096" s="15"/>
      <c r="AR3096" s="15"/>
      <c r="AS3096" s="15"/>
      <c r="AT3096" s="15"/>
      <c r="AU3096" s="15"/>
      <c r="AV3096" s="15"/>
    </row>
    <row r="3097" spans="5:48" s="2" customFormat="1" x14ac:dyDescent="0.25">
      <c r="E3097" s="14" t="s">
        <v>394</v>
      </c>
      <c r="F3097" s="15"/>
      <c r="G3097" s="15"/>
      <c r="H3097" s="15"/>
      <c r="I3097" s="15"/>
      <c r="J3097" s="15"/>
      <c r="K3097" s="15"/>
      <c r="L3097" s="15"/>
      <c r="M3097" s="15"/>
      <c r="N3097" s="15"/>
      <c r="O3097" s="15"/>
      <c r="P3097" s="15"/>
      <c r="Q3097" s="15"/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/>
      <c r="AN3097" s="15"/>
      <c r="AO3097" s="15"/>
      <c r="AP3097" s="15"/>
      <c r="AQ3097" s="15"/>
      <c r="AR3097" s="15"/>
      <c r="AS3097" s="15"/>
      <c r="AT3097" s="15"/>
      <c r="AU3097" s="15"/>
      <c r="AV3097" s="15"/>
    </row>
    <row r="3098" spans="5:48" s="2" customFormat="1" x14ac:dyDescent="0.25">
      <c r="E3098" s="14"/>
      <c r="F3098" s="15"/>
      <c r="G3098" s="15"/>
      <c r="H3098" s="15"/>
      <c r="I3098" s="15"/>
      <c r="J3098" s="15"/>
      <c r="K3098" s="15"/>
      <c r="L3098" s="15"/>
      <c r="M3098" s="15"/>
      <c r="N3098" s="15"/>
      <c r="O3098" s="15"/>
      <c r="P3098" s="15"/>
      <c r="Q3098" s="15"/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/>
      <c r="AN3098" s="15"/>
      <c r="AO3098" s="15"/>
      <c r="AP3098" s="15"/>
      <c r="AQ3098" s="15"/>
      <c r="AR3098" s="15"/>
      <c r="AS3098" s="15"/>
      <c r="AT3098" s="15"/>
      <c r="AU3098" s="15"/>
      <c r="AV3098" s="15"/>
    </row>
    <row r="3099" spans="5:48" s="2" customFormat="1" x14ac:dyDescent="0.25">
      <c r="E3099" s="14"/>
      <c r="F3099" s="15"/>
      <c r="G3099" s="15"/>
      <c r="H3099" s="15"/>
      <c r="I3099" s="15"/>
      <c r="J3099" s="15"/>
      <c r="K3099" s="15"/>
      <c r="L3099" s="15"/>
      <c r="M3099" s="15"/>
      <c r="N3099" s="15"/>
      <c r="O3099" s="15"/>
      <c r="P3099" s="15"/>
      <c r="Q3099" s="15"/>
      <c r="R3099" s="15"/>
      <c r="S3099" s="15"/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/>
      <c r="AN3099" s="15"/>
      <c r="AO3099" s="15"/>
      <c r="AP3099" s="15"/>
      <c r="AQ3099" s="15"/>
      <c r="AR3099" s="15"/>
      <c r="AS3099" s="15"/>
      <c r="AT3099" s="15"/>
      <c r="AU3099" s="15"/>
      <c r="AV3099" s="15"/>
    </row>
    <row r="3100" spans="5:48" s="2" customFormat="1" x14ac:dyDescent="0.25">
      <c r="E3100" s="14" t="s">
        <v>20</v>
      </c>
      <c r="F3100" s="15"/>
      <c r="G3100" s="15"/>
      <c r="H3100" s="15"/>
      <c r="I3100" s="15"/>
      <c r="J3100" s="15"/>
      <c r="K3100" s="15"/>
      <c r="L3100" s="15"/>
      <c r="M3100" s="15"/>
      <c r="N3100" s="15"/>
      <c r="O3100" s="15"/>
      <c r="P3100" s="15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/>
      <c r="AN3100" s="15"/>
      <c r="AO3100" s="15"/>
      <c r="AP3100" s="15"/>
      <c r="AQ3100" s="15"/>
      <c r="AR3100" s="15"/>
      <c r="AS3100" s="15"/>
      <c r="AT3100" s="15"/>
      <c r="AU3100" s="15"/>
      <c r="AV3100" s="15"/>
    </row>
    <row r="3101" spans="5:48" s="2" customFormat="1" x14ac:dyDescent="0.25">
      <c r="E3101" s="14" t="s">
        <v>382</v>
      </c>
      <c r="F3101" s="15"/>
      <c r="G3101" s="15"/>
      <c r="H3101" s="15"/>
      <c r="I3101" s="15"/>
      <c r="J3101" s="15"/>
      <c r="K3101" s="15"/>
      <c r="L3101" s="15"/>
      <c r="M3101" s="15"/>
      <c r="N3101" s="15"/>
      <c r="O3101" s="15"/>
      <c r="P3101" s="15"/>
      <c r="Q3101" s="15"/>
      <c r="R3101" s="15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/>
      <c r="AN3101" s="15"/>
      <c r="AO3101" s="15"/>
      <c r="AP3101" s="15"/>
      <c r="AQ3101" s="15"/>
      <c r="AR3101" s="15"/>
      <c r="AS3101" s="15"/>
      <c r="AT3101" s="15"/>
      <c r="AU3101" s="15"/>
      <c r="AV3101" s="15"/>
    </row>
    <row r="3102" spans="5:48" s="2" customFormat="1" x14ac:dyDescent="0.25">
      <c r="E3102" s="14" t="s">
        <v>383</v>
      </c>
      <c r="F3102" s="15"/>
      <c r="G3102" s="15"/>
      <c r="H3102" s="15"/>
      <c r="I3102" s="15"/>
      <c r="J3102" s="15"/>
      <c r="K3102" s="15"/>
      <c r="L3102" s="15"/>
      <c r="M3102" s="15"/>
      <c r="N3102" s="15"/>
      <c r="O3102" s="15"/>
      <c r="P3102" s="15"/>
      <c r="Q3102" s="15"/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/>
      <c r="AN3102" s="15"/>
      <c r="AO3102" s="15"/>
      <c r="AP3102" s="15"/>
      <c r="AQ3102" s="15"/>
      <c r="AR3102" s="15"/>
      <c r="AS3102" s="15"/>
      <c r="AT3102" s="15"/>
      <c r="AU3102" s="15"/>
      <c r="AV3102" s="15"/>
    </row>
    <row r="3103" spans="5:48" s="2" customFormat="1" x14ac:dyDescent="0.25">
      <c r="E3103" s="14" t="s">
        <v>384</v>
      </c>
      <c r="F3103" s="15"/>
      <c r="G3103" s="15"/>
      <c r="H3103" s="15"/>
      <c r="I3103" s="15"/>
      <c r="J3103" s="15"/>
      <c r="K3103" s="15"/>
      <c r="L3103" s="15"/>
      <c r="M3103" s="15"/>
      <c r="N3103" s="15"/>
      <c r="O3103" s="15"/>
      <c r="P3103" s="15"/>
      <c r="Q3103" s="15"/>
      <c r="R3103" s="15"/>
      <c r="S3103" s="15"/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/>
      <c r="AN3103" s="15"/>
      <c r="AO3103" s="15"/>
      <c r="AP3103" s="15"/>
      <c r="AQ3103" s="15"/>
      <c r="AR3103" s="15"/>
      <c r="AS3103" s="15"/>
      <c r="AT3103" s="15"/>
      <c r="AU3103" s="15"/>
      <c r="AV3103" s="15"/>
    </row>
    <row r="3104" spans="5:48" s="2" customFormat="1" x14ac:dyDescent="0.25">
      <c r="E3104" s="14" t="s">
        <v>385</v>
      </c>
      <c r="F3104" s="15"/>
      <c r="G3104" s="15"/>
      <c r="H3104" s="15"/>
      <c r="I3104" s="15"/>
      <c r="J3104" s="15"/>
      <c r="K3104" s="15"/>
      <c r="L3104" s="15"/>
      <c r="M3104" s="15"/>
      <c r="N3104" s="15"/>
      <c r="O3104" s="15"/>
      <c r="P3104" s="15"/>
      <c r="Q3104" s="15"/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/>
      <c r="AN3104" s="15"/>
      <c r="AO3104" s="15"/>
      <c r="AP3104" s="15"/>
      <c r="AQ3104" s="15"/>
      <c r="AR3104" s="15"/>
      <c r="AS3104" s="15"/>
      <c r="AT3104" s="15"/>
      <c r="AU3104" s="15"/>
      <c r="AV3104" s="15"/>
    </row>
    <row r="3105" spans="5:71" s="2" customFormat="1" x14ac:dyDescent="0.25">
      <c r="E3105" s="14" t="s">
        <v>386</v>
      </c>
      <c r="F3105" s="15"/>
      <c r="G3105" s="15"/>
      <c r="H3105" s="15"/>
      <c r="I3105" s="15"/>
      <c r="J3105" s="15"/>
      <c r="K3105" s="15"/>
      <c r="L3105" s="15"/>
      <c r="M3105" s="15"/>
      <c r="N3105" s="15"/>
      <c r="O3105" s="15"/>
      <c r="P3105" s="15"/>
      <c r="Q3105" s="15"/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/>
      <c r="AN3105" s="15"/>
      <c r="AO3105" s="15"/>
      <c r="AP3105" s="15"/>
      <c r="AQ3105" s="15"/>
      <c r="AR3105" s="15"/>
      <c r="AS3105" s="15"/>
      <c r="AT3105" s="15"/>
      <c r="AU3105" s="15"/>
      <c r="AV3105" s="15"/>
    </row>
    <row r="3106" spans="5:71" s="2" customFormat="1" x14ac:dyDescent="0.25">
      <c r="E3106" s="14" t="s">
        <v>387</v>
      </c>
      <c r="F3106" s="15"/>
      <c r="G3106" s="15"/>
      <c r="H3106" s="15"/>
      <c r="I3106" s="15"/>
      <c r="J3106" s="15"/>
      <c r="K3106" s="15"/>
      <c r="L3106" s="15"/>
      <c r="M3106" s="15"/>
      <c r="N3106" s="15"/>
      <c r="O3106" s="15"/>
      <c r="P3106" s="15"/>
      <c r="Q3106" s="15"/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/>
      <c r="AN3106" s="15"/>
      <c r="AO3106" s="15"/>
      <c r="AP3106" s="15"/>
      <c r="AQ3106" s="15"/>
      <c r="AR3106" s="15"/>
      <c r="AS3106" s="15"/>
      <c r="AT3106" s="15"/>
      <c r="AU3106" s="15"/>
      <c r="AV3106" s="15"/>
    </row>
    <row r="3107" spans="5:71" s="2" customFormat="1" x14ac:dyDescent="0.25">
      <c r="E3107" s="14" t="s">
        <v>388</v>
      </c>
      <c r="F3107" s="15"/>
      <c r="G3107" s="15"/>
      <c r="H3107" s="15"/>
      <c r="I3107" s="15"/>
      <c r="J3107" s="15"/>
      <c r="K3107" s="15"/>
      <c r="L3107" s="15"/>
      <c r="M3107" s="15"/>
      <c r="N3107" s="15"/>
      <c r="O3107" s="15"/>
      <c r="P3107" s="15"/>
      <c r="Q3107" s="15"/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/>
      <c r="AN3107" s="15"/>
      <c r="AO3107" s="15"/>
      <c r="AP3107" s="15"/>
      <c r="AQ3107" s="15"/>
      <c r="AR3107" s="15"/>
      <c r="AS3107" s="15"/>
      <c r="AT3107" s="15"/>
      <c r="AU3107" s="15"/>
      <c r="AV3107" s="15"/>
    </row>
    <row r="3108" spans="5:71" s="2" customFormat="1" x14ac:dyDescent="0.25">
      <c r="E3108" s="14" t="s">
        <v>389</v>
      </c>
      <c r="F3108" s="15"/>
      <c r="G3108" s="15"/>
      <c r="H3108" s="15"/>
      <c r="I3108" s="15"/>
      <c r="J3108" s="15"/>
      <c r="K3108" s="15"/>
      <c r="L3108" s="15"/>
      <c r="M3108" s="15"/>
      <c r="N3108" s="15"/>
      <c r="O3108" s="15"/>
      <c r="P3108" s="15"/>
      <c r="Q3108" s="15"/>
      <c r="R3108" s="15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/>
      <c r="AN3108" s="15"/>
      <c r="AO3108" s="15"/>
      <c r="AP3108" s="15"/>
      <c r="AQ3108" s="15"/>
      <c r="AR3108" s="15"/>
      <c r="AS3108" s="15"/>
      <c r="AT3108" s="15"/>
      <c r="AU3108" s="15"/>
      <c r="AV3108" s="15"/>
    </row>
    <row r="3109" spans="5:71" s="2" customFormat="1" x14ac:dyDescent="0.25">
      <c r="E3109" s="14"/>
      <c r="F3109" s="15"/>
      <c r="G3109" s="15"/>
      <c r="H3109" s="15"/>
      <c r="I3109" s="15"/>
      <c r="J3109" s="15"/>
      <c r="K3109" s="15"/>
      <c r="L3109" s="15"/>
      <c r="M3109" s="15"/>
      <c r="N3109" s="15"/>
      <c r="O3109" s="15"/>
      <c r="P3109" s="15"/>
      <c r="Q3109" s="15"/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/>
      <c r="AN3109" s="15"/>
      <c r="AO3109" s="15"/>
      <c r="AP3109" s="15"/>
      <c r="AQ3109" s="15"/>
      <c r="AR3109" s="15"/>
      <c r="AS3109" s="15"/>
      <c r="AT3109" s="15"/>
      <c r="AU3109" s="15"/>
      <c r="AV3109" s="15"/>
    </row>
    <row r="3110" spans="5:71" s="2" customFormat="1" x14ac:dyDescent="0.25">
      <c r="E3110" s="14" t="s">
        <v>20</v>
      </c>
      <c r="F3110" s="15"/>
      <c r="G3110" s="15"/>
      <c r="H3110" s="15"/>
      <c r="I3110" s="15"/>
      <c r="J3110" s="15"/>
      <c r="K3110" s="15"/>
      <c r="L3110" s="15"/>
      <c r="M3110" s="15"/>
      <c r="N3110" s="15"/>
      <c r="O3110" s="15"/>
      <c r="P3110" s="15"/>
      <c r="Q3110" s="15"/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/>
      <c r="AN3110" s="15"/>
      <c r="AO3110" s="15"/>
      <c r="AP3110" s="15"/>
      <c r="AQ3110" s="15"/>
      <c r="AR3110" s="15"/>
      <c r="AS3110" s="15"/>
      <c r="AT3110" s="15"/>
      <c r="AU3110" s="15"/>
      <c r="AV3110" s="15"/>
    </row>
    <row r="3111" spans="5:71" s="2" customFormat="1" x14ac:dyDescent="0.25">
      <c r="E3111" s="14" t="s">
        <v>376</v>
      </c>
      <c r="F3111" s="15"/>
      <c r="G3111" s="15"/>
      <c r="H3111" s="15"/>
      <c r="I3111" s="15"/>
      <c r="J3111" s="15"/>
      <c r="K3111" s="15"/>
      <c r="L3111" s="15"/>
      <c r="M3111" s="15"/>
      <c r="N3111" s="15"/>
      <c r="O3111" s="15"/>
      <c r="P3111" s="15"/>
      <c r="Q3111" s="15"/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/>
      <c r="AN3111" s="15"/>
      <c r="AO3111" s="15"/>
      <c r="AP3111" s="15"/>
      <c r="AQ3111" s="15"/>
      <c r="AR3111" s="15"/>
      <c r="AS3111" s="15"/>
      <c r="AT3111" s="15"/>
      <c r="AU3111" s="15"/>
      <c r="AV3111" s="15"/>
    </row>
    <row r="3112" spans="5:71" s="2" customFormat="1" x14ac:dyDescent="0.25">
      <c r="E3112" s="14" t="s">
        <v>377</v>
      </c>
      <c r="F3112" s="15"/>
      <c r="G3112" s="15"/>
      <c r="H3112" s="15"/>
      <c r="I3112" s="15"/>
      <c r="J3112" s="15"/>
      <c r="K3112" s="15"/>
      <c r="L3112" s="15"/>
      <c r="M3112" s="15"/>
      <c r="N3112" s="15"/>
      <c r="O3112" s="15"/>
      <c r="P3112" s="15"/>
      <c r="Q3112" s="15"/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/>
      <c r="AN3112" s="15"/>
      <c r="AO3112" s="15"/>
      <c r="AP3112" s="15"/>
      <c r="AQ3112" s="15"/>
      <c r="AR3112" s="15"/>
      <c r="AS3112" s="15"/>
      <c r="AT3112" s="15"/>
      <c r="AU3112" s="15"/>
      <c r="AV3112" s="15"/>
    </row>
    <row r="3113" spans="5:71" s="2" customFormat="1" x14ac:dyDescent="0.25">
      <c r="E3113" s="14" t="s">
        <v>378</v>
      </c>
      <c r="F3113" s="15"/>
      <c r="G3113" s="15"/>
      <c r="H3113" s="15"/>
      <c r="I3113" s="15"/>
      <c r="J3113" s="15"/>
      <c r="K3113" s="15"/>
      <c r="L3113" s="15"/>
      <c r="M3113" s="15"/>
      <c r="N3113" s="15"/>
      <c r="O3113" s="15"/>
      <c r="P3113" s="15"/>
      <c r="Q3113" s="15"/>
      <c r="R3113" s="15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/>
      <c r="AN3113" s="15"/>
      <c r="AO3113" s="15"/>
      <c r="AP3113" s="15"/>
      <c r="AQ3113" s="15"/>
      <c r="AR3113" s="15"/>
      <c r="AS3113" s="15"/>
      <c r="AT3113" s="15"/>
      <c r="AU3113" s="15"/>
      <c r="AV3113" s="15"/>
    </row>
    <row r="3114" spans="5:71" s="2" customFormat="1" x14ac:dyDescent="0.25">
      <c r="E3114" s="14" t="s">
        <v>379</v>
      </c>
      <c r="F3114" s="15"/>
      <c r="G3114" s="15"/>
      <c r="H3114" s="15"/>
      <c r="I3114" s="15"/>
      <c r="J3114" s="15"/>
      <c r="K3114" s="15"/>
      <c r="L3114" s="15"/>
      <c r="M3114" s="15"/>
      <c r="N3114" s="15"/>
      <c r="O3114" s="15"/>
      <c r="P3114" s="15"/>
      <c r="Q3114" s="15"/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/>
      <c r="AN3114" s="15"/>
      <c r="AO3114" s="15"/>
      <c r="AP3114" s="15"/>
      <c r="AQ3114" s="15"/>
      <c r="AR3114" s="15"/>
      <c r="AS3114" s="15"/>
      <c r="AT3114" s="15"/>
      <c r="AU3114" s="15"/>
      <c r="AV3114" s="15"/>
    </row>
    <row r="3115" spans="5:71" s="2" customFormat="1" x14ac:dyDescent="0.25">
      <c r="E3115" s="14" t="s">
        <v>380</v>
      </c>
      <c r="F3115" s="15"/>
      <c r="G3115" s="15"/>
      <c r="H3115" s="15"/>
      <c r="I3115" s="15"/>
      <c r="J3115" s="15"/>
      <c r="K3115" s="15"/>
      <c r="L3115" s="15"/>
      <c r="M3115" s="15"/>
      <c r="N3115" s="15"/>
      <c r="O3115" s="15"/>
      <c r="P3115" s="15"/>
      <c r="Q3115" s="15"/>
      <c r="R3115" s="15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/>
      <c r="AN3115" s="15"/>
      <c r="AO3115" s="15"/>
      <c r="AP3115" s="15"/>
      <c r="AQ3115" s="15"/>
      <c r="AR3115" s="15"/>
      <c r="AS3115" s="15"/>
      <c r="AT3115" s="15"/>
      <c r="AU3115" s="15"/>
      <c r="AV3115" s="15"/>
    </row>
    <row r="3116" spans="5:71" s="2" customFormat="1" x14ac:dyDescent="0.25">
      <c r="E3116" s="14" t="s">
        <v>381</v>
      </c>
      <c r="F3116" s="15"/>
      <c r="G3116" s="15"/>
      <c r="H3116" s="15"/>
      <c r="I3116" s="15"/>
      <c r="J3116" s="15"/>
      <c r="K3116" s="15"/>
      <c r="L3116" s="15"/>
      <c r="M3116" s="15"/>
      <c r="N3116" s="15"/>
      <c r="O3116" s="15"/>
      <c r="P3116" s="15"/>
      <c r="Q3116" s="15"/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/>
      <c r="AN3116" s="15"/>
      <c r="AO3116" s="15"/>
      <c r="AP3116" s="15"/>
      <c r="AQ3116" s="15"/>
      <c r="AR3116" s="15"/>
      <c r="AS3116" s="15"/>
      <c r="AT3116" s="15"/>
      <c r="AU3116" s="15"/>
      <c r="AV3116" s="15"/>
    </row>
    <row r="3117" spans="5:71" s="2" customFormat="1" x14ac:dyDescent="0.25">
      <c r="E3117" s="14"/>
      <c r="F3117" s="15"/>
      <c r="G3117" s="15"/>
      <c r="H3117" s="15"/>
      <c r="I3117" s="15"/>
      <c r="J3117" s="15"/>
      <c r="K3117" s="15"/>
      <c r="L3117" s="15"/>
      <c r="M3117" s="15"/>
      <c r="N3117" s="15"/>
      <c r="O3117" s="15"/>
      <c r="P3117" s="15"/>
      <c r="Q3117" s="15"/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/>
      <c r="AN3117" s="15"/>
      <c r="AO3117" s="15"/>
      <c r="AP3117" s="15"/>
      <c r="AQ3117" s="15"/>
      <c r="AR3117" s="15"/>
      <c r="AS3117" s="15"/>
      <c r="AT3117" s="15"/>
      <c r="AU3117" s="15"/>
      <c r="AV3117" s="15"/>
    </row>
    <row r="3118" spans="5:71" s="2" customFormat="1" x14ac:dyDescent="0.25">
      <c r="E3118" s="14" t="s">
        <v>395</v>
      </c>
      <c r="F3118" s="15"/>
      <c r="G3118" s="15"/>
      <c r="H3118" s="15"/>
      <c r="I3118" s="15"/>
      <c r="J3118" s="15"/>
      <c r="K3118" s="15"/>
      <c r="L3118" s="15"/>
      <c r="M3118" s="15"/>
      <c r="N3118" s="15"/>
      <c r="O3118" s="15"/>
      <c r="P3118" s="15"/>
      <c r="Q3118" s="15"/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/>
      <c r="AN3118" s="15"/>
      <c r="AO3118" s="15"/>
      <c r="AP3118" s="15"/>
      <c r="AQ3118" s="15"/>
      <c r="AR3118" s="15"/>
      <c r="AS3118" s="15"/>
      <c r="AT3118" s="15"/>
      <c r="AU3118" s="15"/>
      <c r="AV3118" s="15"/>
    </row>
    <row r="3119" spans="5:71" s="2" customFormat="1" x14ac:dyDescent="0.25"/>
    <row r="3120" spans="5:71" s="2" customFormat="1" x14ac:dyDescent="0.25">
      <c r="E3120" s="23" t="s">
        <v>29</v>
      </c>
      <c r="BS3120" s="24" t="s">
        <v>30</v>
      </c>
    </row>
    <row r="3121" s="2" customFormat="1" x14ac:dyDescent="0.25"/>
    <row r="3122" s="2" customFormat="1" x14ac:dyDescent="0.25"/>
    <row r="3123" s="2" customFormat="1" x14ac:dyDescent="0.25"/>
    <row r="3124" s="2" customFormat="1" x14ac:dyDescent="0.25"/>
    <row r="3125" s="2" customFormat="1" x14ac:dyDescent="0.25"/>
    <row r="3126" s="2" customFormat="1" x14ac:dyDescent="0.25"/>
    <row r="3127" s="2" customFormat="1" x14ac:dyDescent="0.25"/>
    <row r="3128" s="2" customFormat="1" x14ac:dyDescent="0.25"/>
    <row r="3129" s="2" customFormat="1" x14ac:dyDescent="0.25"/>
    <row r="3130" s="2" customFormat="1" x14ac:dyDescent="0.25"/>
    <row r="3131" s="2" customFormat="1" x14ac:dyDescent="0.25"/>
    <row r="3132" s="2" customFormat="1" x14ac:dyDescent="0.25"/>
    <row r="3133" s="2" customFormat="1" x14ac:dyDescent="0.25"/>
    <row r="3134" s="2" customFormat="1" x14ac:dyDescent="0.25"/>
    <row r="3135" s="2" customFormat="1" x14ac:dyDescent="0.25"/>
    <row r="3136" s="2" customFormat="1" x14ac:dyDescent="0.25"/>
    <row r="3137" s="2" customFormat="1" x14ac:dyDescent="0.25"/>
    <row r="3138" s="2" customFormat="1" x14ac:dyDescent="0.25"/>
    <row r="3139" s="2" customFormat="1" x14ac:dyDescent="0.25"/>
    <row r="3140" s="2" customFormat="1" x14ac:dyDescent="0.25"/>
    <row r="3141" s="2" customFormat="1" x14ac:dyDescent="0.25"/>
    <row r="3142" s="2" customFormat="1" x14ac:dyDescent="0.25"/>
    <row r="3143" s="2" customFormat="1" x14ac:dyDescent="0.25"/>
    <row r="3144" s="2" customFormat="1" x14ac:dyDescent="0.25"/>
    <row r="3145" s="2" customFormat="1" x14ac:dyDescent="0.25"/>
    <row r="3146" s="2" customFormat="1" x14ac:dyDescent="0.25"/>
    <row r="3147" s="2" customFormat="1" x14ac:dyDescent="0.25"/>
    <row r="3148" s="2" customFormat="1" x14ac:dyDescent="0.25"/>
    <row r="3149" s="2" customFormat="1" x14ac:dyDescent="0.25"/>
    <row r="3150" s="2" customFormat="1" x14ac:dyDescent="0.25"/>
    <row r="3151" s="2" customFormat="1" x14ac:dyDescent="0.25"/>
    <row r="3152" s="2" customFormat="1" x14ac:dyDescent="0.25"/>
    <row r="3153" s="2" customFormat="1" x14ac:dyDescent="0.25"/>
    <row r="3154" s="2" customFormat="1" x14ac:dyDescent="0.25"/>
    <row r="3155" s="2" customFormat="1" x14ac:dyDescent="0.25"/>
    <row r="3156" s="2" customFormat="1" x14ac:dyDescent="0.25"/>
    <row r="3157" s="2" customFormat="1" x14ac:dyDescent="0.25"/>
    <row r="3158" s="2" customFormat="1" x14ac:dyDescent="0.25"/>
    <row r="3159" s="2" customFormat="1" x14ac:dyDescent="0.25"/>
    <row r="3160" s="2" customFormat="1" x14ac:dyDescent="0.25"/>
    <row r="3161" s="2" customFormat="1" x14ac:dyDescent="0.25"/>
    <row r="3162" s="2" customFormat="1" x14ac:dyDescent="0.25"/>
    <row r="3163" s="2" customFormat="1" x14ac:dyDescent="0.25"/>
    <row r="3164" s="2" customFormat="1" x14ac:dyDescent="0.25"/>
    <row r="3165" s="2" customFormat="1" x14ac:dyDescent="0.25"/>
    <row r="3166" s="2" customFormat="1" x14ac:dyDescent="0.25"/>
    <row r="3167" s="2" customFormat="1" x14ac:dyDescent="0.25"/>
    <row r="3168" s="2" customFormat="1" x14ac:dyDescent="0.25"/>
    <row r="3169" spans="3:42" s="2" customFormat="1" x14ac:dyDescent="0.25"/>
    <row r="3170" spans="3:42" s="2" customFormat="1" x14ac:dyDescent="0.25">
      <c r="C3170" s="3">
        <v>0</v>
      </c>
    </row>
    <row r="3171" spans="3:42" s="2" customFormat="1" x14ac:dyDescent="0.25"/>
    <row r="3172" spans="3:42" s="2" customFormat="1" x14ac:dyDescent="0.25"/>
    <row r="3173" spans="3:42" s="2" customFormat="1" x14ac:dyDescent="0.25">
      <c r="AP3173" s="2" t="s">
        <v>396</v>
      </c>
    </row>
    <row r="3174" spans="3:42" s="2" customFormat="1" x14ac:dyDescent="0.25">
      <c r="AP3174" s="2" t="s">
        <v>397</v>
      </c>
    </row>
    <row r="3175" spans="3:42" s="2" customFormat="1" x14ac:dyDescent="0.25">
      <c r="AP3175" s="2" t="s">
        <v>398</v>
      </c>
    </row>
    <row r="3176" spans="3:42" s="2" customFormat="1" x14ac:dyDescent="0.25"/>
    <row r="3177" spans="3:42" s="2" customFormat="1" x14ac:dyDescent="0.25"/>
    <row r="3178" spans="3:42" s="2" customFormat="1" x14ac:dyDescent="0.25"/>
    <row r="3179" spans="3:42" s="2" customFormat="1" x14ac:dyDescent="0.25"/>
    <row r="3180" spans="3:42" s="2" customFormat="1" x14ac:dyDescent="0.25"/>
    <row r="3181" spans="3:42" s="2" customFormat="1" x14ac:dyDescent="0.25"/>
    <row r="3182" spans="3:42" s="2" customFormat="1" x14ac:dyDescent="0.25"/>
    <row r="3183" spans="3:42" s="2" customFormat="1" x14ac:dyDescent="0.25"/>
    <row r="3184" spans="3:42" s="2" customFormat="1" x14ac:dyDescent="0.25"/>
    <row r="3185" spans="5:32" s="2" customFormat="1" x14ac:dyDescent="0.25">
      <c r="E3185" s="2" t="s">
        <v>399</v>
      </c>
    </row>
    <row r="3186" spans="5:32" s="2" customFormat="1" x14ac:dyDescent="0.25"/>
    <row r="3187" spans="5:32" s="2" customFormat="1" x14ac:dyDescent="0.25">
      <c r="E3187" s="2" t="s">
        <v>400</v>
      </c>
    </row>
    <row r="3188" spans="5:32" s="2" customFormat="1" x14ac:dyDescent="0.25"/>
    <row r="3189" spans="5:32" s="2" customFormat="1" x14ac:dyDescent="0.25">
      <c r="E3189" s="2" t="s">
        <v>401</v>
      </c>
    </row>
    <row r="3190" spans="5:32" s="2" customFormat="1" x14ac:dyDescent="0.25">
      <c r="E3190" s="2" t="s">
        <v>402</v>
      </c>
    </row>
    <row r="3191" spans="5:32" s="2" customFormat="1" x14ac:dyDescent="0.25"/>
    <row r="3192" spans="5:32" s="2" customFormat="1" x14ac:dyDescent="0.25">
      <c r="E3192" s="13" t="s">
        <v>102</v>
      </c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</row>
    <row r="3193" spans="5:32" s="2" customFormat="1" x14ac:dyDescent="0.25">
      <c r="E3193" s="13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</row>
    <row r="3194" spans="5:32" s="2" customFormat="1" x14ac:dyDescent="0.25">
      <c r="E3194" s="13" t="s">
        <v>20</v>
      </c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</row>
    <row r="3195" spans="5:32" s="2" customFormat="1" x14ac:dyDescent="0.25">
      <c r="E3195" s="13" t="s">
        <v>25</v>
      </c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</row>
    <row r="3196" spans="5:32" s="2" customFormat="1" x14ac:dyDescent="0.25">
      <c r="E3196" s="20" t="s">
        <v>403</v>
      </c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</row>
    <row r="3197" spans="5:32" s="2" customFormat="1" x14ac:dyDescent="0.25">
      <c r="E3197" s="20" t="s">
        <v>404</v>
      </c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</row>
    <row r="3198" spans="5:32" s="2" customFormat="1" x14ac:dyDescent="0.25">
      <c r="E3198" s="20" t="s">
        <v>405</v>
      </c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</row>
    <row r="3199" spans="5:32" s="2" customFormat="1" x14ac:dyDescent="0.25">
      <c r="E3199" s="20" t="s">
        <v>406</v>
      </c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</row>
    <row r="3200" spans="5:32" s="2" customFormat="1" x14ac:dyDescent="0.25">
      <c r="E3200" s="13" t="s">
        <v>23</v>
      </c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</row>
    <row r="3201" spans="5:32" s="2" customFormat="1" x14ac:dyDescent="0.25">
      <c r="E3201" s="13" t="s">
        <v>144</v>
      </c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</row>
    <row r="3202" spans="5:32" s="2" customFormat="1" x14ac:dyDescent="0.25">
      <c r="E3202" s="13" t="s">
        <v>407</v>
      </c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</row>
    <row r="3203" spans="5:32" s="2" customFormat="1" x14ac:dyDescent="0.25">
      <c r="E3203" s="13" t="s">
        <v>408</v>
      </c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</row>
    <row r="3204" spans="5:32" s="2" customFormat="1" x14ac:dyDescent="0.25">
      <c r="E3204" s="13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</row>
    <row r="3205" spans="5:32" s="2" customFormat="1" x14ac:dyDescent="0.25">
      <c r="E3205" s="13" t="s">
        <v>21</v>
      </c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</row>
    <row r="3206" spans="5:32" s="2" customFormat="1" x14ac:dyDescent="0.25">
      <c r="E3206" s="13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</row>
    <row r="3207" spans="5:32" s="2" customFormat="1" x14ac:dyDescent="0.25">
      <c r="E3207" s="14" t="s">
        <v>284</v>
      </c>
      <c r="F3207" s="15"/>
      <c r="G3207" s="15"/>
      <c r="H3207" s="15"/>
      <c r="I3207" s="15"/>
      <c r="J3207" s="15"/>
      <c r="K3207" s="15"/>
      <c r="L3207" s="15"/>
      <c r="M3207" s="15"/>
      <c r="N3207" s="15"/>
      <c r="O3207" s="15"/>
      <c r="P3207" s="15"/>
      <c r="Q3207" s="15"/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</row>
    <row r="3208" spans="5:32" s="2" customFormat="1" x14ac:dyDescent="0.25">
      <c r="E3208" s="14" t="s">
        <v>22</v>
      </c>
      <c r="F3208" s="15"/>
      <c r="G3208" s="15"/>
      <c r="H3208" s="15"/>
      <c r="I3208" s="15"/>
      <c r="J3208" s="15"/>
      <c r="K3208" s="15"/>
      <c r="L3208" s="15"/>
      <c r="M3208" s="15"/>
      <c r="N3208" s="15"/>
      <c r="O3208" s="15"/>
      <c r="P3208" s="15"/>
      <c r="Q3208" s="15"/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</row>
    <row r="3209" spans="5:32" s="2" customFormat="1" x14ac:dyDescent="0.25">
      <c r="E3209" s="19" t="s">
        <v>409</v>
      </c>
      <c r="F3209" s="15"/>
      <c r="G3209" s="15"/>
      <c r="H3209" s="15"/>
      <c r="I3209" s="15"/>
      <c r="J3209" s="15"/>
      <c r="K3209" s="15"/>
      <c r="L3209" s="15"/>
      <c r="M3209" s="15"/>
      <c r="N3209" s="15"/>
      <c r="O3209" s="15"/>
      <c r="P3209" s="15"/>
      <c r="Q3209" s="15"/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</row>
    <row r="3210" spans="5:32" s="2" customFormat="1" x14ac:dyDescent="0.25">
      <c r="E3210" s="19" t="s">
        <v>410</v>
      </c>
      <c r="F3210" s="15"/>
      <c r="G3210" s="15"/>
      <c r="H3210" s="15"/>
      <c r="I3210" s="15"/>
      <c r="J3210" s="15"/>
      <c r="K3210" s="15"/>
      <c r="L3210" s="15"/>
      <c r="M3210" s="15"/>
      <c r="N3210" s="15"/>
      <c r="O3210" s="15"/>
      <c r="P3210" s="15"/>
      <c r="Q3210" s="15"/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</row>
    <row r="3211" spans="5:32" s="2" customFormat="1" x14ac:dyDescent="0.25">
      <c r="E3211" s="19" t="s">
        <v>411</v>
      </c>
      <c r="F3211" s="15"/>
      <c r="G3211" s="15"/>
      <c r="H3211" s="15"/>
      <c r="I3211" s="15"/>
      <c r="J3211" s="15"/>
      <c r="K3211" s="15"/>
      <c r="L3211" s="15"/>
      <c r="M3211" s="15"/>
      <c r="N3211" s="15"/>
      <c r="O3211" s="15"/>
      <c r="P3211" s="15"/>
      <c r="Q3211" s="15"/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</row>
    <row r="3212" spans="5:32" s="2" customFormat="1" x14ac:dyDescent="0.25">
      <c r="E3212" s="19" t="s">
        <v>412</v>
      </c>
      <c r="F3212" s="15"/>
      <c r="G3212" s="15"/>
      <c r="H3212" s="15"/>
      <c r="I3212" s="15"/>
      <c r="J3212" s="15"/>
      <c r="K3212" s="15"/>
      <c r="L3212" s="15"/>
      <c r="M3212" s="15"/>
      <c r="N3212" s="15"/>
      <c r="O3212" s="15"/>
      <c r="P3212" s="15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</row>
    <row r="3213" spans="5:32" s="2" customFormat="1" x14ac:dyDescent="0.25">
      <c r="E3213" s="14" t="s">
        <v>413</v>
      </c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</row>
    <row r="3214" spans="5:32" s="2" customFormat="1" x14ac:dyDescent="0.25">
      <c r="E3214" s="14" t="s">
        <v>414</v>
      </c>
      <c r="F3214" s="15"/>
      <c r="G3214" s="15"/>
      <c r="H3214" s="15"/>
      <c r="I3214" s="15"/>
      <c r="J3214" s="15"/>
      <c r="K3214" s="15"/>
      <c r="L3214" s="15"/>
      <c r="M3214" s="15"/>
      <c r="N3214" s="15"/>
      <c r="O3214" s="15"/>
      <c r="P3214" s="15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</row>
    <row r="3215" spans="5:32" s="2" customFormat="1" x14ac:dyDescent="0.25">
      <c r="E3215" s="14" t="s">
        <v>415</v>
      </c>
      <c r="F3215" s="15"/>
      <c r="G3215" s="15"/>
      <c r="H3215" s="15"/>
      <c r="I3215" s="15"/>
      <c r="J3215" s="15"/>
      <c r="K3215" s="15"/>
      <c r="L3215" s="15"/>
      <c r="M3215" s="15"/>
      <c r="N3215" s="15"/>
      <c r="O3215" s="15"/>
      <c r="P3215" s="15"/>
      <c r="Q3215" s="15"/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</row>
    <row r="3216" spans="5:32" s="2" customFormat="1" x14ac:dyDescent="0.25">
      <c r="E3216" s="13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</row>
    <row r="3217" spans="5:32" s="2" customFormat="1" x14ac:dyDescent="0.25">
      <c r="E3217" s="13" t="s">
        <v>20</v>
      </c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</row>
    <row r="3218" spans="5:32" s="2" customFormat="1" x14ac:dyDescent="0.25">
      <c r="E3218" s="13" t="s">
        <v>25</v>
      </c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</row>
    <row r="3219" spans="5:32" s="2" customFormat="1" x14ac:dyDescent="0.25">
      <c r="E3219" s="20" t="s">
        <v>403</v>
      </c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</row>
    <row r="3220" spans="5:32" s="2" customFormat="1" x14ac:dyDescent="0.25">
      <c r="E3220" s="20" t="s">
        <v>404</v>
      </c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</row>
    <row r="3221" spans="5:32" s="2" customFormat="1" x14ac:dyDescent="0.25">
      <c r="E3221" s="20" t="s">
        <v>405</v>
      </c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</row>
    <row r="3222" spans="5:32" s="2" customFormat="1" x14ac:dyDescent="0.25">
      <c r="E3222" s="20" t="s">
        <v>406</v>
      </c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</row>
    <row r="3223" spans="5:32" s="2" customFormat="1" x14ac:dyDescent="0.25">
      <c r="E3223" s="13" t="s">
        <v>23</v>
      </c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</row>
    <row r="3224" spans="5:32" s="2" customFormat="1" x14ac:dyDescent="0.25">
      <c r="E3224" s="13" t="s">
        <v>144</v>
      </c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</row>
    <row r="3225" spans="5:32" s="2" customFormat="1" x14ac:dyDescent="0.25">
      <c r="E3225" s="13" t="s">
        <v>407</v>
      </c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</row>
    <row r="3226" spans="5:32" s="2" customFormat="1" x14ac:dyDescent="0.25">
      <c r="E3226" s="13" t="s">
        <v>408</v>
      </c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</row>
    <row r="3227" spans="5:32" s="2" customFormat="1" x14ac:dyDescent="0.25">
      <c r="E3227" s="13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</row>
    <row r="3228" spans="5:32" s="2" customFormat="1" x14ac:dyDescent="0.25">
      <c r="E3228" s="13" t="s">
        <v>299</v>
      </c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</row>
    <row r="3229" spans="5:32" s="2" customFormat="1" x14ac:dyDescent="0.25">
      <c r="E3229" s="20" t="s">
        <v>27</v>
      </c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</row>
    <row r="3230" spans="5:32" s="2" customFormat="1" x14ac:dyDescent="0.25">
      <c r="E3230" s="13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</row>
    <row r="3231" spans="5:32" s="2" customFormat="1" x14ac:dyDescent="0.25">
      <c r="E3231" s="13" t="s">
        <v>115</v>
      </c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</row>
    <row r="3232" spans="5:32" s="2" customFormat="1" x14ac:dyDescent="0.25"/>
    <row r="3233" spans="5:12" s="2" customFormat="1" x14ac:dyDescent="0.25">
      <c r="E3233" s="2" t="s">
        <v>416</v>
      </c>
    </row>
    <row r="3234" spans="5:12" s="2" customFormat="1" x14ac:dyDescent="0.25"/>
    <row r="3235" spans="5:12" s="2" customFormat="1" x14ac:dyDescent="0.25">
      <c r="E3235" s="2" t="s">
        <v>417</v>
      </c>
    </row>
    <row r="3236" spans="5:12" s="2" customFormat="1" x14ac:dyDescent="0.25">
      <c r="E3236" s="2" t="s">
        <v>418</v>
      </c>
      <c r="I3236" s="1" t="s">
        <v>419</v>
      </c>
    </row>
    <row r="3237" spans="5:12" s="2" customFormat="1" x14ac:dyDescent="0.25"/>
    <row r="3238" spans="5:12" s="2" customFormat="1" x14ac:dyDescent="0.25">
      <c r="E3238" s="2" t="s">
        <v>420</v>
      </c>
      <c r="J3238" s="18" t="s">
        <v>421</v>
      </c>
    </row>
    <row r="3239" spans="5:12" s="2" customFormat="1" x14ac:dyDescent="0.25">
      <c r="E3239" s="2" t="s">
        <v>422</v>
      </c>
      <c r="J3239" s="17" t="s">
        <v>423</v>
      </c>
    </row>
    <row r="3240" spans="5:12" s="2" customFormat="1" x14ac:dyDescent="0.25"/>
    <row r="3241" spans="5:12" s="2" customFormat="1" x14ac:dyDescent="0.25">
      <c r="E3241" s="2" t="s">
        <v>424</v>
      </c>
      <c r="L3241" s="2" t="s">
        <v>425</v>
      </c>
    </row>
    <row r="3242" spans="5:12" s="2" customFormat="1" x14ac:dyDescent="0.25">
      <c r="E3242" s="2" t="s">
        <v>426</v>
      </c>
      <c r="L3242" s="1" t="s">
        <v>427</v>
      </c>
    </row>
    <row r="3243" spans="5:12" s="2" customFormat="1" x14ac:dyDescent="0.25"/>
    <row r="3244" spans="5:12" s="2" customFormat="1" x14ac:dyDescent="0.25">
      <c r="E3244" s="2" t="s">
        <v>428</v>
      </c>
      <c r="I3244" s="1" t="s">
        <v>429</v>
      </c>
    </row>
    <row r="3245" spans="5:12" s="2" customFormat="1" x14ac:dyDescent="0.25">
      <c r="E3245" s="2" t="s">
        <v>430</v>
      </c>
    </row>
    <row r="3246" spans="5:12" s="2" customFormat="1" x14ac:dyDescent="0.25"/>
    <row r="3247" spans="5:12" s="2" customFormat="1" x14ac:dyDescent="0.25">
      <c r="E3247" s="2" t="s">
        <v>428</v>
      </c>
      <c r="I3247" s="1" t="s">
        <v>431</v>
      </c>
    </row>
    <row r="3248" spans="5:12" s="2" customFormat="1" x14ac:dyDescent="0.25">
      <c r="E3248" s="2" t="s">
        <v>432</v>
      </c>
    </row>
    <row r="3249" spans="5:65" s="2" customFormat="1" x14ac:dyDescent="0.25"/>
    <row r="3250" spans="5:65" s="2" customFormat="1" x14ac:dyDescent="0.25">
      <c r="E3250" s="2" t="s">
        <v>428</v>
      </c>
      <c r="I3250" s="2" t="s">
        <v>433</v>
      </c>
    </row>
    <row r="3251" spans="5:65" s="2" customFormat="1" x14ac:dyDescent="0.25">
      <c r="E3251" s="2" t="s">
        <v>434</v>
      </c>
    </row>
    <row r="3252" spans="5:65" s="2" customFormat="1" x14ac:dyDescent="0.25"/>
    <row r="3253" spans="5:65" s="2" customFormat="1" x14ac:dyDescent="0.25">
      <c r="E3253" s="2" t="s">
        <v>428</v>
      </c>
      <c r="I3253" s="1" t="s">
        <v>435</v>
      </c>
    </row>
    <row r="3254" spans="5:65" s="2" customFormat="1" x14ac:dyDescent="0.25">
      <c r="E3254" s="2" t="s">
        <v>436</v>
      </c>
    </row>
    <row r="3255" spans="5:65" s="2" customFormat="1" x14ac:dyDescent="0.25"/>
    <row r="3256" spans="5:65" s="2" customFormat="1" x14ac:dyDescent="0.25">
      <c r="E3256" s="2" t="s">
        <v>428</v>
      </c>
      <c r="I3256" s="1" t="s">
        <v>437</v>
      </c>
    </row>
    <row r="3257" spans="5:65" s="2" customFormat="1" x14ac:dyDescent="0.25">
      <c r="E3257" s="2" t="s">
        <v>438</v>
      </c>
    </row>
    <row r="3258" spans="5:65" s="2" customFormat="1" x14ac:dyDescent="0.25"/>
    <row r="3259" spans="5:65" s="2" customFormat="1" x14ac:dyDescent="0.25">
      <c r="E3259" s="14" t="s">
        <v>102</v>
      </c>
      <c r="F3259" s="15"/>
      <c r="G3259" s="15"/>
      <c r="H3259" s="15"/>
      <c r="I3259" s="15"/>
      <c r="J3259" s="15"/>
      <c r="K3259" s="15"/>
      <c r="L3259" s="15"/>
      <c r="M3259" s="15"/>
      <c r="N3259" s="15"/>
      <c r="O3259" s="15"/>
      <c r="P3259" s="15"/>
      <c r="Q3259" s="15"/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I3259" s="1" t="s">
        <v>439</v>
      </c>
      <c r="AQ3259" s="1" t="s">
        <v>440</v>
      </c>
      <c r="AW3259" s="1" t="s">
        <v>261</v>
      </c>
      <c r="BD3259" s="1" t="s">
        <v>441</v>
      </c>
    </row>
    <row r="3260" spans="5:65" s="2" customFormat="1" x14ac:dyDescent="0.25">
      <c r="E3260" s="14"/>
      <c r="F3260" s="15"/>
      <c r="G3260" s="15"/>
      <c r="H3260" s="15"/>
      <c r="I3260" s="15"/>
      <c r="J3260" s="15"/>
      <c r="K3260" s="15"/>
      <c r="L3260" s="15"/>
      <c r="M3260" s="15"/>
      <c r="N3260" s="15"/>
      <c r="O3260" s="15"/>
      <c r="P3260" s="15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I3260" s="18" t="s">
        <v>442</v>
      </c>
      <c r="AQ3260" s="18" t="s">
        <v>443</v>
      </c>
      <c r="AW3260" s="18" t="s">
        <v>444</v>
      </c>
      <c r="BD3260" s="2" t="s">
        <v>429</v>
      </c>
      <c r="BM3260" s="18" t="s">
        <v>445</v>
      </c>
    </row>
    <row r="3261" spans="5:65" s="2" customFormat="1" x14ac:dyDescent="0.25">
      <c r="E3261" s="14" t="s">
        <v>20</v>
      </c>
      <c r="F3261" s="15"/>
      <c r="G3261" s="15"/>
      <c r="H3261" s="15"/>
      <c r="I3261" s="15"/>
      <c r="J3261" s="15"/>
      <c r="K3261" s="15"/>
      <c r="L3261" s="15"/>
      <c r="M3261" s="15"/>
      <c r="N3261" s="15"/>
      <c r="O3261" s="15"/>
      <c r="P3261" s="15"/>
      <c r="Q3261" s="15"/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I3261" s="18" t="s">
        <v>442</v>
      </c>
      <c r="AQ3261" s="18" t="s">
        <v>443</v>
      </c>
      <c r="AW3261" s="18" t="s">
        <v>444</v>
      </c>
      <c r="BD3261" s="2" t="s">
        <v>431</v>
      </c>
      <c r="BM3261" s="18" t="s">
        <v>445</v>
      </c>
    </row>
    <row r="3262" spans="5:65" s="2" customFormat="1" x14ac:dyDescent="0.25">
      <c r="E3262" s="14" t="s">
        <v>325</v>
      </c>
      <c r="F3262" s="15"/>
      <c r="G3262" s="15"/>
      <c r="H3262" s="15"/>
      <c r="I3262" s="15"/>
      <c r="J3262" s="15"/>
      <c r="K3262" s="15"/>
      <c r="L3262" s="15"/>
      <c r="M3262" s="15"/>
      <c r="N3262" s="15"/>
      <c r="O3262" s="15"/>
      <c r="P3262" s="15"/>
      <c r="Q3262" s="15"/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I3262" s="18" t="s">
        <v>446</v>
      </c>
      <c r="AQ3262" s="18" t="s">
        <v>443</v>
      </c>
      <c r="AW3262" s="18" t="s">
        <v>444</v>
      </c>
      <c r="BD3262" s="2" t="s">
        <v>433</v>
      </c>
      <c r="BM3262" s="18" t="s">
        <v>447</v>
      </c>
    </row>
    <row r="3263" spans="5:65" s="2" customFormat="1" x14ac:dyDescent="0.25">
      <c r="E3263" s="14" t="s">
        <v>25</v>
      </c>
      <c r="F3263" s="15"/>
      <c r="G3263" s="15"/>
      <c r="H3263" s="15"/>
      <c r="I3263" s="15"/>
      <c r="J3263" s="15"/>
      <c r="K3263" s="15"/>
      <c r="L3263" s="15"/>
      <c r="M3263" s="15"/>
      <c r="N3263" s="15"/>
      <c r="O3263" s="15"/>
      <c r="P3263" s="15"/>
      <c r="Q3263" s="15"/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I3263" s="18" t="s">
        <v>448</v>
      </c>
      <c r="AQ3263" s="18" t="s">
        <v>443</v>
      </c>
      <c r="AW3263" s="18" t="s">
        <v>444</v>
      </c>
      <c r="BD3263" s="2" t="s">
        <v>435</v>
      </c>
      <c r="BM3263" s="18" t="s">
        <v>449</v>
      </c>
    </row>
    <row r="3264" spans="5:65" s="2" customFormat="1" x14ac:dyDescent="0.25">
      <c r="E3264" s="14" t="s">
        <v>26</v>
      </c>
      <c r="F3264" s="15"/>
      <c r="G3264" s="15"/>
      <c r="H3264" s="15"/>
      <c r="I3264" s="15"/>
      <c r="J3264" s="15"/>
      <c r="K3264" s="15"/>
      <c r="L3264" s="15"/>
      <c r="M3264" s="15"/>
      <c r="N3264" s="15"/>
      <c r="O3264" s="15"/>
      <c r="P3264" s="15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I3264" s="18" t="s">
        <v>450</v>
      </c>
      <c r="AQ3264" s="18" t="s">
        <v>443</v>
      </c>
      <c r="AW3264" s="18" t="s">
        <v>444</v>
      </c>
      <c r="BD3264" s="2" t="s">
        <v>437</v>
      </c>
      <c r="BM3264" s="18" t="s">
        <v>451</v>
      </c>
    </row>
    <row r="3265" spans="5:32" s="2" customFormat="1" x14ac:dyDescent="0.25">
      <c r="E3265" s="14" t="s">
        <v>23</v>
      </c>
      <c r="F3265" s="15"/>
      <c r="G3265" s="15"/>
      <c r="H3265" s="15"/>
      <c r="I3265" s="15"/>
      <c r="J3265" s="15"/>
      <c r="K3265" s="15"/>
      <c r="L3265" s="15"/>
      <c r="M3265" s="15"/>
      <c r="N3265" s="15"/>
      <c r="O3265" s="15"/>
      <c r="P3265" s="15"/>
      <c r="Q3265" s="15"/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</row>
    <row r="3266" spans="5:32" s="2" customFormat="1" x14ac:dyDescent="0.25">
      <c r="E3266" s="14" t="s">
        <v>144</v>
      </c>
      <c r="F3266" s="15"/>
      <c r="G3266" s="15"/>
      <c r="H3266" s="15"/>
      <c r="I3266" s="15"/>
      <c r="J3266" s="15"/>
      <c r="K3266" s="15"/>
      <c r="L3266" s="15"/>
      <c r="M3266" s="15"/>
      <c r="N3266" s="15"/>
      <c r="O3266" s="15"/>
      <c r="P3266" s="15"/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</row>
    <row r="3267" spans="5:32" s="2" customFormat="1" x14ac:dyDescent="0.25">
      <c r="E3267" s="14" t="s">
        <v>452</v>
      </c>
      <c r="F3267" s="15"/>
      <c r="G3267" s="15"/>
      <c r="H3267" s="15"/>
      <c r="I3267" s="15"/>
      <c r="J3267" s="15"/>
      <c r="K3267" s="15"/>
      <c r="L3267" s="15"/>
      <c r="M3267" s="15"/>
      <c r="N3267" s="15"/>
      <c r="O3267" s="15"/>
      <c r="P3267" s="15"/>
      <c r="Q3267" s="15"/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</row>
    <row r="3268" spans="5:32" s="2" customFormat="1" x14ac:dyDescent="0.25">
      <c r="E3268" s="14"/>
      <c r="F3268" s="15"/>
      <c r="G3268" s="15"/>
      <c r="H3268" s="15"/>
      <c r="I3268" s="15"/>
      <c r="J3268" s="15"/>
      <c r="K3268" s="15"/>
      <c r="L3268" s="15"/>
      <c r="M3268" s="15"/>
      <c r="N3268" s="15"/>
      <c r="O3268" s="15"/>
      <c r="P3268" s="15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</row>
    <row r="3269" spans="5:32" s="2" customFormat="1" x14ac:dyDescent="0.25">
      <c r="E3269" s="14" t="s">
        <v>21</v>
      </c>
      <c r="F3269" s="15"/>
      <c r="G3269" s="15"/>
      <c r="H3269" s="15"/>
      <c r="I3269" s="15"/>
      <c r="J3269" s="15"/>
      <c r="K3269" s="15"/>
      <c r="L3269" s="15"/>
      <c r="M3269" s="15"/>
      <c r="N3269" s="15"/>
      <c r="O3269" s="15"/>
      <c r="P3269" s="15"/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</row>
    <row r="3270" spans="5:32" s="2" customFormat="1" x14ac:dyDescent="0.25">
      <c r="E3270" s="14"/>
      <c r="F3270" s="15"/>
      <c r="G3270" s="15"/>
      <c r="H3270" s="15"/>
      <c r="I3270" s="15"/>
      <c r="J3270" s="15"/>
      <c r="K3270" s="15"/>
      <c r="L3270" s="15"/>
      <c r="M3270" s="15"/>
      <c r="N3270" s="15"/>
      <c r="O3270" s="15"/>
      <c r="P3270" s="15"/>
      <c r="Q3270" s="15"/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</row>
    <row r="3271" spans="5:32" s="2" customFormat="1" x14ac:dyDescent="0.25">
      <c r="E3271" s="14" t="s">
        <v>284</v>
      </c>
      <c r="F3271" s="15"/>
      <c r="G3271" s="15"/>
      <c r="H3271" s="15"/>
      <c r="I3271" s="15"/>
      <c r="J3271" s="15"/>
      <c r="K3271" s="15"/>
      <c r="L3271" s="15"/>
      <c r="M3271" s="15"/>
      <c r="N3271" s="15"/>
      <c r="O3271" s="15"/>
      <c r="P3271" s="15"/>
      <c r="Q3271" s="15"/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</row>
    <row r="3272" spans="5:32" s="2" customFormat="1" x14ac:dyDescent="0.25">
      <c r="E3272" s="14" t="s">
        <v>22</v>
      </c>
      <c r="F3272" s="15"/>
      <c r="G3272" s="15"/>
      <c r="H3272" s="15"/>
      <c r="I3272" s="15"/>
      <c r="J3272" s="15"/>
      <c r="K3272" s="15"/>
      <c r="L3272" s="15"/>
      <c r="M3272" s="15"/>
      <c r="N3272" s="15"/>
      <c r="O3272" s="15"/>
      <c r="P3272" s="15"/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</row>
    <row r="3273" spans="5:32" s="2" customFormat="1" x14ac:dyDescent="0.25">
      <c r="E3273" s="14" t="s">
        <v>453</v>
      </c>
      <c r="F3273" s="15"/>
      <c r="G3273" s="15"/>
      <c r="H3273" s="15"/>
      <c r="I3273" s="15"/>
      <c r="J3273" s="15"/>
      <c r="K3273" s="15"/>
      <c r="L3273" s="15"/>
      <c r="M3273" s="15"/>
      <c r="N3273" s="15"/>
      <c r="O3273" s="15"/>
      <c r="P3273" s="15"/>
      <c r="Q3273" s="15"/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</row>
    <row r="3274" spans="5:32" s="2" customFormat="1" x14ac:dyDescent="0.25">
      <c r="E3274" s="14" t="s">
        <v>454</v>
      </c>
      <c r="F3274" s="15"/>
      <c r="G3274" s="15"/>
      <c r="H3274" s="15"/>
      <c r="I3274" s="15"/>
      <c r="J3274" s="15"/>
      <c r="K3274" s="15"/>
      <c r="L3274" s="15"/>
      <c r="M3274" s="15"/>
      <c r="N3274" s="15"/>
      <c r="O3274" s="15"/>
      <c r="P3274" s="15"/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</row>
    <row r="3275" spans="5:32" s="2" customFormat="1" x14ac:dyDescent="0.25">
      <c r="E3275" s="14" t="s">
        <v>455</v>
      </c>
      <c r="F3275" s="15"/>
      <c r="G3275" s="15"/>
      <c r="H3275" s="15"/>
      <c r="I3275" s="15"/>
      <c r="J3275" s="15"/>
      <c r="K3275" s="15"/>
      <c r="L3275" s="15"/>
      <c r="M3275" s="15"/>
      <c r="N3275" s="15"/>
      <c r="O3275" s="15"/>
      <c r="P3275" s="15"/>
      <c r="Q3275" s="15"/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</row>
    <row r="3276" spans="5:32" s="2" customFormat="1" x14ac:dyDescent="0.25">
      <c r="E3276" s="14" t="s">
        <v>456</v>
      </c>
      <c r="F3276" s="15"/>
      <c r="G3276" s="15"/>
      <c r="H3276" s="15"/>
      <c r="I3276" s="15"/>
      <c r="J3276" s="15"/>
      <c r="K3276" s="15"/>
      <c r="L3276" s="15"/>
      <c r="M3276" s="15"/>
      <c r="N3276" s="15"/>
      <c r="O3276" s="15"/>
      <c r="P3276" s="15"/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</row>
    <row r="3277" spans="5:32" s="2" customFormat="1" x14ac:dyDescent="0.25">
      <c r="E3277" s="14" t="s">
        <v>457</v>
      </c>
      <c r="F3277" s="15"/>
      <c r="G3277" s="15"/>
      <c r="H3277" s="15"/>
      <c r="I3277" s="15"/>
      <c r="J3277" s="15"/>
      <c r="K3277" s="15"/>
      <c r="L3277" s="15"/>
      <c r="M3277" s="15"/>
      <c r="N3277" s="15"/>
      <c r="O3277" s="15"/>
      <c r="P3277" s="15"/>
      <c r="Q3277" s="15"/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</row>
    <row r="3278" spans="5:32" s="2" customFormat="1" x14ac:dyDescent="0.25">
      <c r="E3278" s="14"/>
      <c r="F3278" s="15"/>
      <c r="G3278" s="15"/>
      <c r="H3278" s="15"/>
      <c r="I3278" s="15"/>
      <c r="J3278" s="15"/>
      <c r="K3278" s="15"/>
      <c r="L3278" s="15"/>
      <c r="M3278" s="15"/>
      <c r="N3278" s="15"/>
      <c r="O3278" s="15"/>
      <c r="P3278" s="15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</row>
    <row r="3279" spans="5:32" s="2" customFormat="1" x14ac:dyDescent="0.25">
      <c r="E3279" s="14" t="s">
        <v>284</v>
      </c>
      <c r="F3279" s="15"/>
      <c r="G3279" s="15"/>
      <c r="H3279" s="15"/>
      <c r="I3279" s="15"/>
      <c r="J3279" s="15"/>
      <c r="K3279" s="15"/>
      <c r="L3279" s="15"/>
      <c r="M3279" s="15"/>
      <c r="N3279" s="15"/>
      <c r="O3279" s="15"/>
      <c r="P3279" s="15"/>
      <c r="Q3279" s="15"/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</row>
    <row r="3280" spans="5:32" s="2" customFormat="1" x14ac:dyDescent="0.25">
      <c r="E3280" s="14" t="s">
        <v>22</v>
      </c>
      <c r="F3280" s="15"/>
      <c r="G3280" s="15"/>
      <c r="H3280" s="15"/>
      <c r="I3280" s="15"/>
      <c r="J3280" s="15"/>
      <c r="K3280" s="15"/>
      <c r="L3280" s="15"/>
      <c r="M3280" s="15"/>
      <c r="N3280" s="15"/>
      <c r="O3280" s="15"/>
      <c r="P3280" s="15"/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</row>
    <row r="3281" spans="5:32" s="2" customFormat="1" x14ac:dyDescent="0.25">
      <c r="E3281" s="14" t="s">
        <v>458</v>
      </c>
      <c r="F3281" s="15"/>
      <c r="G3281" s="15"/>
      <c r="H3281" s="15"/>
      <c r="I3281" s="15"/>
      <c r="J3281" s="15"/>
      <c r="K3281" s="15"/>
      <c r="L3281" s="15"/>
      <c r="M3281" s="15"/>
      <c r="N3281" s="15"/>
      <c r="O3281" s="15"/>
      <c r="P3281" s="15"/>
      <c r="Q3281" s="15"/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</row>
    <row r="3282" spans="5:32" s="2" customFormat="1" x14ac:dyDescent="0.25">
      <c r="E3282" s="14" t="s">
        <v>454</v>
      </c>
      <c r="F3282" s="15"/>
      <c r="G3282" s="15"/>
      <c r="H3282" s="15"/>
      <c r="I3282" s="15"/>
      <c r="J3282" s="15"/>
      <c r="K3282" s="15"/>
      <c r="L3282" s="15"/>
      <c r="M3282" s="15"/>
      <c r="N3282" s="15"/>
      <c r="O3282" s="15"/>
      <c r="P3282" s="15"/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</row>
    <row r="3283" spans="5:32" s="2" customFormat="1" x14ac:dyDescent="0.25">
      <c r="E3283" s="14" t="s">
        <v>455</v>
      </c>
      <c r="F3283" s="15"/>
      <c r="G3283" s="15"/>
      <c r="H3283" s="15"/>
      <c r="I3283" s="15"/>
      <c r="J3283" s="15"/>
      <c r="K3283" s="15"/>
      <c r="L3283" s="15"/>
      <c r="M3283" s="15"/>
      <c r="N3283" s="15"/>
      <c r="O3283" s="15"/>
      <c r="P3283" s="15"/>
      <c r="Q3283" s="15"/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</row>
    <row r="3284" spans="5:32" s="2" customFormat="1" x14ac:dyDescent="0.25">
      <c r="E3284" s="14" t="s">
        <v>456</v>
      </c>
      <c r="F3284" s="15"/>
      <c r="G3284" s="15"/>
      <c r="H3284" s="15"/>
      <c r="I3284" s="15"/>
      <c r="J3284" s="15"/>
      <c r="K3284" s="15"/>
      <c r="L3284" s="15"/>
      <c r="M3284" s="15"/>
      <c r="N3284" s="15"/>
      <c r="O3284" s="15"/>
      <c r="P3284" s="15"/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</row>
    <row r="3285" spans="5:32" s="2" customFormat="1" x14ac:dyDescent="0.25">
      <c r="E3285" s="14" t="s">
        <v>459</v>
      </c>
      <c r="F3285" s="15"/>
      <c r="G3285" s="15"/>
      <c r="H3285" s="15"/>
      <c r="I3285" s="15"/>
      <c r="J3285" s="15"/>
      <c r="K3285" s="15"/>
      <c r="L3285" s="15"/>
      <c r="M3285" s="15"/>
      <c r="N3285" s="15"/>
      <c r="O3285" s="15"/>
      <c r="P3285" s="15"/>
      <c r="Q3285" s="15"/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</row>
    <row r="3286" spans="5:32" s="2" customFormat="1" x14ac:dyDescent="0.25">
      <c r="E3286" s="14"/>
      <c r="F3286" s="15"/>
      <c r="G3286" s="15"/>
      <c r="H3286" s="15"/>
      <c r="I3286" s="15"/>
      <c r="J3286" s="15"/>
      <c r="K3286" s="15"/>
      <c r="L3286" s="15"/>
      <c r="M3286" s="15"/>
      <c r="N3286" s="15"/>
      <c r="O3286" s="15"/>
      <c r="P3286" s="15"/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</row>
    <row r="3287" spans="5:32" s="2" customFormat="1" x14ac:dyDescent="0.25">
      <c r="E3287" s="14" t="s">
        <v>284</v>
      </c>
      <c r="F3287" s="15"/>
      <c r="G3287" s="15"/>
      <c r="H3287" s="15"/>
      <c r="I3287" s="15"/>
      <c r="J3287" s="15"/>
      <c r="K3287" s="15"/>
      <c r="L3287" s="15"/>
      <c r="M3287" s="15"/>
      <c r="N3287" s="15"/>
      <c r="O3287" s="15"/>
      <c r="P3287" s="15"/>
      <c r="Q3287" s="15"/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</row>
    <row r="3288" spans="5:32" s="2" customFormat="1" x14ac:dyDescent="0.25">
      <c r="E3288" s="14" t="s">
        <v>22</v>
      </c>
      <c r="F3288" s="15"/>
      <c r="G3288" s="15"/>
      <c r="H3288" s="15"/>
      <c r="I3288" s="15"/>
      <c r="J3288" s="15"/>
      <c r="K3288" s="15"/>
      <c r="L3288" s="15"/>
      <c r="M3288" s="15"/>
      <c r="N3288" s="15"/>
      <c r="O3288" s="15"/>
      <c r="P3288" s="15"/>
      <c r="Q3288" s="15"/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</row>
    <row r="3289" spans="5:32" s="2" customFormat="1" x14ac:dyDescent="0.25">
      <c r="E3289" s="14" t="s">
        <v>460</v>
      </c>
      <c r="F3289" s="15"/>
      <c r="G3289" s="15"/>
      <c r="H3289" s="15"/>
      <c r="I3289" s="15"/>
      <c r="J3289" s="15"/>
      <c r="K3289" s="15"/>
      <c r="L3289" s="15"/>
      <c r="M3289" s="15"/>
      <c r="N3289" s="15"/>
      <c r="O3289" s="15"/>
      <c r="P3289" s="15"/>
      <c r="Q3289" s="15"/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</row>
    <row r="3290" spans="5:32" s="2" customFormat="1" x14ac:dyDescent="0.25">
      <c r="E3290" s="14" t="s">
        <v>454</v>
      </c>
      <c r="F3290" s="15"/>
      <c r="G3290" s="15"/>
      <c r="H3290" s="15"/>
      <c r="I3290" s="15"/>
      <c r="J3290" s="15"/>
      <c r="K3290" s="15"/>
      <c r="L3290" s="15"/>
      <c r="M3290" s="15"/>
      <c r="N3290" s="15"/>
      <c r="O3290" s="15"/>
      <c r="P3290" s="15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</row>
    <row r="3291" spans="5:32" s="2" customFormat="1" x14ac:dyDescent="0.25">
      <c r="E3291" s="14" t="s">
        <v>455</v>
      </c>
      <c r="F3291" s="15"/>
      <c r="G3291" s="15"/>
      <c r="H3291" s="15"/>
      <c r="I3291" s="15"/>
      <c r="J3291" s="15"/>
      <c r="K3291" s="15"/>
      <c r="L3291" s="15"/>
      <c r="M3291" s="15"/>
      <c r="N3291" s="15"/>
      <c r="O3291" s="15"/>
      <c r="P3291" s="15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</row>
    <row r="3292" spans="5:32" s="2" customFormat="1" x14ac:dyDescent="0.25">
      <c r="E3292" s="14" t="s">
        <v>456</v>
      </c>
      <c r="F3292" s="15"/>
      <c r="G3292" s="15"/>
      <c r="H3292" s="15"/>
      <c r="I3292" s="15"/>
      <c r="J3292" s="15"/>
      <c r="K3292" s="15"/>
      <c r="L3292" s="15"/>
      <c r="M3292" s="15"/>
      <c r="N3292" s="15"/>
      <c r="O3292" s="15"/>
      <c r="P3292" s="15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</row>
    <row r="3293" spans="5:32" s="2" customFormat="1" x14ac:dyDescent="0.25">
      <c r="E3293" s="14" t="s">
        <v>461</v>
      </c>
      <c r="F3293" s="15"/>
      <c r="G3293" s="15"/>
      <c r="H3293" s="15"/>
      <c r="I3293" s="15"/>
      <c r="J3293" s="15"/>
      <c r="K3293" s="15"/>
      <c r="L3293" s="15"/>
      <c r="M3293" s="15"/>
      <c r="N3293" s="15"/>
      <c r="O3293" s="15"/>
      <c r="P3293" s="15"/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</row>
    <row r="3294" spans="5:32" s="2" customFormat="1" x14ac:dyDescent="0.25">
      <c r="E3294" s="14"/>
      <c r="F3294" s="15"/>
      <c r="G3294" s="15"/>
      <c r="H3294" s="15"/>
      <c r="I3294" s="15"/>
      <c r="J3294" s="15"/>
      <c r="K3294" s="15"/>
      <c r="L3294" s="15"/>
      <c r="M3294" s="15"/>
      <c r="N3294" s="15"/>
      <c r="O3294" s="15"/>
      <c r="P3294" s="15"/>
      <c r="Q3294" s="15"/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</row>
    <row r="3295" spans="5:32" s="2" customFormat="1" x14ac:dyDescent="0.25">
      <c r="E3295" s="14" t="s">
        <v>284</v>
      </c>
      <c r="F3295" s="15"/>
      <c r="G3295" s="15"/>
      <c r="H3295" s="15"/>
      <c r="I3295" s="15"/>
      <c r="J3295" s="15"/>
      <c r="K3295" s="15"/>
      <c r="L3295" s="15"/>
      <c r="M3295" s="15"/>
      <c r="N3295" s="15"/>
      <c r="O3295" s="15"/>
      <c r="P3295" s="15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</row>
    <row r="3296" spans="5:32" s="2" customFormat="1" x14ac:dyDescent="0.25">
      <c r="E3296" s="14" t="s">
        <v>22</v>
      </c>
      <c r="F3296" s="15"/>
      <c r="G3296" s="15"/>
      <c r="H3296" s="15"/>
      <c r="I3296" s="15"/>
      <c r="J3296" s="15"/>
      <c r="K3296" s="15"/>
      <c r="L3296" s="15"/>
      <c r="M3296" s="15"/>
      <c r="N3296" s="15"/>
      <c r="O3296" s="15"/>
      <c r="P3296" s="15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</row>
    <row r="3297" spans="5:32" s="2" customFormat="1" x14ac:dyDescent="0.25">
      <c r="E3297" s="14" t="s">
        <v>462</v>
      </c>
      <c r="F3297" s="15"/>
      <c r="G3297" s="15"/>
      <c r="H3297" s="15"/>
      <c r="I3297" s="15"/>
      <c r="J3297" s="15"/>
      <c r="K3297" s="15"/>
      <c r="L3297" s="15"/>
      <c r="M3297" s="15"/>
      <c r="N3297" s="15"/>
      <c r="O3297" s="15"/>
      <c r="P3297" s="15"/>
      <c r="Q3297" s="15"/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</row>
    <row r="3298" spans="5:32" s="2" customFormat="1" x14ac:dyDescent="0.25">
      <c r="E3298" s="14" t="s">
        <v>454</v>
      </c>
      <c r="F3298" s="15"/>
      <c r="G3298" s="15"/>
      <c r="H3298" s="15"/>
      <c r="I3298" s="15"/>
      <c r="J3298" s="15"/>
      <c r="K3298" s="15"/>
      <c r="L3298" s="15"/>
      <c r="M3298" s="15"/>
      <c r="N3298" s="15"/>
      <c r="O3298" s="15"/>
      <c r="P3298" s="15"/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</row>
    <row r="3299" spans="5:32" s="2" customFormat="1" x14ac:dyDescent="0.25">
      <c r="E3299" s="14" t="s">
        <v>455</v>
      </c>
      <c r="F3299" s="15"/>
      <c r="G3299" s="15"/>
      <c r="H3299" s="15"/>
      <c r="I3299" s="15"/>
      <c r="J3299" s="15"/>
      <c r="K3299" s="15"/>
      <c r="L3299" s="15"/>
      <c r="M3299" s="15"/>
      <c r="N3299" s="15"/>
      <c r="O3299" s="15"/>
      <c r="P3299" s="15"/>
      <c r="Q3299" s="15"/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</row>
    <row r="3300" spans="5:32" s="2" customFormat="1" x14ac:dyDescent="0.25">
      <c r="E3300" s="14" t="s">
        <v>456</v>
      </c>
      <c r="F3300" s="15"/>
      <c r="G3300" s="15"/>
      <c r="H3300" s="15"/>
      <c r="I3300" s="15"/>
      <c r="J3300" s="15"/>
      <c r="K3300" s="15"/>
      <c r="L3300" s="15"/>
      <c r="M3300" s="15"/>
      <c r="N3300" s="15"/>
      <c r="O3300" s="15"/>
      <c r="P3300" s="15"/>
      <c r="Q3300" s="15"/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</row>
    <row r="3301" spans="5:32" s="2" customFormat="1" x14ac:dyDescent="0.25">
      <c r="E3301" s="14" t="s">
        <v>463</v>
      </c>
      <c r="F3301" s="15"/>
      <c r="G3301" s="15"/>
      <c r="H3301" s="15"/>
      <c r="I3301" s="15"/>
      <c r="J3301" s="15"/>
      <c r="K3301" s="15"/>
      <c r="L3301" s="15"/>
      <c r="M3301" s="15"/>
      <c r="N3301" s="15"/>
      <c r="O3301" s="15"/>
      <c r="P3301" s="15"/>
      <c r="Q3301" s="15"/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</row>
    <row r="3302" spans="5:32" s="2" customFormat="1" x14ac:dyDescent="0.25">
      <c r="E3302" s="14"/>
      <c r="F3302" s="15"/>
      <c r="G3302" s="15"/>
      <c r="H3302" s="15"/>
      <c r="I3302" s="15"/>
      <c r="J3302" s="15"/>
      <c r="K3302" s="15"/>
      <c r="L3302" s="15"/>
      <c r="M3302" s="15"/>
      <c r="N3302" s="15"/>
      <c r="O3302" s="15"/>
      <c r="P3302" s="15"/>
      <c r="Q3302" s="15"/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</row>
    <row r="3303" spans="5:32" s="2" customFormat="1" x14ac:dyDescent="0.25">
      <c r="E3303" s="14" t="s">
        <v>20</v>
      </c>
      <c r="F3303" s="15"/>
      <c r="G3303" s="15"/>
      <c r="H3303" s="15"/>
      <c r="I3303" s="15"/>
      <c r="J3303" s="15"/>
      <c r="K3303" s="15"/>
      <c r="L3303" s="15"/>
      <c r="M3303" s="15"/>
      <c r="N3303" s="15"/>
      <c r="O3303" s="15"/>
      <c r="P3303" s="15"/>
      <c r="Q3303" s="15"/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</row>
    <row r="3304" spans="5:32" s="2" customFormat="1" x14ac:dyDescent="0.25">
      <c r="E3304" s="19" t="s">
        <v>325</v>
      </c>
      <c r="F3304" s="15"/>
      <c r="G3304" s="15"/>
      <c r="H3304" s="15"/>
      <c r="I3304" s="15"/>
      <c r="J3304" s="15"/>
      <c r="K3304" s="15"/>
      <c r="L3304" s="15"/>
      <c r="M3304" s="15"/>
      <c r="N3304" s="15"/>
      <c r="O3304" s="15"/>
      <c r="P3304" s="15"/>
      <c r="Q3304" s="15"/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</row>
    <row r="3305" spans="5:32" s="2" customFormat="1" x14ac:dyDescent="0.25">
      <c r="E3305" s="14" t="s">
        <v>25</v>
      </c>
      <c r="F3305" s="15"/>
      <c r="G3305" s="15"/>
      <c r="H3305" s="15"/>
      <c r="I3305" s="15"/>
      <c r="J3305" s="15"/>
      <c r="K3305" s="15"/>
      <c r="L3305" s="15"/>
      <c r="M3305" s="15"/>
      <c r="N3305" s="15"/>
      <c r="O3305" s="15"/>
      <c r="P3305" s="15"/>
      <c r="Q3305" s="15"/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</row>
    <row r="3306" spans="5:32" s="2" customFormat="1" x14ac:dyDescent="0.25">
      <c r="E3306" s="14" t="s">
        <v>26</v>
      </c>
      <c r="F3306" s="15"/>
      <c r="G3306" s="15"/>
      <c r="H3306" s="15"/>
      <c r="I3306" s="15"/>
      <c r="J3306" s="15"/>
      <c r="K3306" s="15"/>
      <c r="L3306" s="15"/>
      <c r="M3306" s="15"/>
      <c r="N3306" s="15"/>
      <c r="O3306" s="15"/>
      <c r="P3306" s="15"/>
      <c r="Q3306" s="15"/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</row>
    <row r="3307" spans="5:32" s="2" customFormat="1" x14ac:dyDescent="0.25">
      <c r="E3307" s="14" t="s">
        <v>23</v>
      </c>
      <c r="F3307" s="15"/>
      <c r="G3307" s="15"/>
      <c r="H3307" s="15"/>
      <c r="I3307" s="15"/>
      <c r="J3307" s="15"/>
      <c r="K3307" s="15"/>
      <c r="L3307" s="15"/>
      <c r="M3307" s="15"/>
      <c r="N3307" s="15"/>
      <c r="O3307" s="15"/>
      <c r="P3307" s="15"/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</row>
    <row r="3308" spans="5:32" s="2" customFormat="1" x14ac:dyDescent="0.25">
      <c r="E3308" s="14" t="s">
        <v>144</v>
      </c>
      <c r="F3308" s="15"/>
      <c r="G3308" s="15"/>
      <c r="H3308" s="15"/>
      <c r="I3308" s="15"/>
      <c r="J3308" s="15"/>
      <c r="K3308" s="15"/>
      <c r="L3308" s="15"/>
      <c r="M3308" s="15"/>
      <c r="N3308" s="15"/>
      <c r="O3308" s="15"/>
      <c r="P3308" s="15"/>
      <c r="Q3308" s="15"/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</row>
    <row r="3309" spans="5:32" s="2" customFormat="1" x14ac:dyDescent="0.25">
      <c r="E3309" s="14" t="s">
        <v>452</v>
      </c>
      <c r="F3309" s="15"/>
      <c r="G3309" s="15"/>
      <c r="H3309" s="15"/>
      <c r="I3309" s="15"/>
      <c r="J3309" s="15"/>
      <c r="K3309" s="15"/>
      <c r="L3309" s="15"/>
      <c r="M3309" s="15"/>
      <c r="N3309" s="15"/>
      <c r="O3309" s="15"/>
      <c r="P3309" s="15"/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</row>
    <row r="3310" spans="5:32" s="2" customFormat="1" x14ac:dyDescent="0.25">
      <c r="E3310" s="14"/>
      <c r="F3310" s="15"/>
      <c r="G3310" s="15"/>
      <c r="H3310" s="15"/>
      <c r="I3310" s="15"/>
      <c r="J3310" s="15"/>
      <c r="K3310" s="15"/>
      <c r="L3310" s="15"/>
      <c r="M3310" s="15"/>
      <c r="N3310" s="15"/>
      <c r="O3310" s="15"/>
      <c r="P3310" s="15"/>
      <c r="Q3310" s="15"/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</row>
    <row r="3311" spans="5:32" s="2" customFormat="1" x14ac:dyDescent="0.25">
      <c r="E3311" s="14" t="s">
        <v>299</v>
      </c>
      <c r="F3311" s="15"/>
      <c r="G3311" s="15"/>
      <c r="H3311" s="15"/>
      <c r="I3311" s="15"/>
      <c r="J3311" s="15"/>
      <c r="K3311" s="15"/>
      <c r="L3311" s="15"/>
      <c r="M3311" s="15"/>
      <c r="N3311" s="15"/>
      <c r="O3311" s="15"/>
      <c r="P3311" s="15"/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</row>
    <row r="3312" spans="5:32" s="2" customFormat="1" x14ac:dyDescent="0.25">
      <c r="E3312" s="19" t="s">
        <v>27</v>
      </c>
      <c r="F3312" s="15"/>
      <c r="G3312" s="15"/>
      <c r="H3312" s="15"/>
      <c r="I3312" s="15"/>
      <c r="J3312" s="15"/>
      <c r="K3312" s="15"/>
      <c r="L3312" s="15"/>
      <c r="M3312" s="15"/>
      <c r="N3312" s="15"/>
      <c r="O3312" s="15"/>
      <c r="P3312" s="15"/>
      <c r="Q3312" s="15"/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</row>
    <row r="3313" spans="5:32" s="2" customFormat="1" x14ac:dyDescent="0.25">
      <c r="E3313" s="14"/>
      <c r="F3313" s="15"/>
      <c r="G3313" s="15"/>
      <c r="H3313" s="15"/>
      <c r="I3313" s="15"/>
      <c r="J3313" s="15"/>
      <c r="K3313" s="15"/>
      <c r="L3313" s="15"/>
      <c r="M3313" s="15"/>
      <c r="N3313" s="15"/>
      <c r="O3313" s="15"/>
      <c r="P3313" s="15"/>
      <c r="Q3313" s="15"/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</row>
    <row r="3314" spans="5:32" s="2" customFormat="1" x14ac:dyDescent="0.25">
      <c r="E3314" s="14" t="s">
        <v>115</v>
      </c>
      <c r="F3314" s="15"/>
      <c r="G3314" s="15"/>
      <c r="H3314" s="15"/>
      <c r="I3314" s="15"/>
      <c r="J3314" s="15"/>
      <c r="K3314" s="15"/>
      <c r="L3314" s="15"/>
      <c r="M3314" s="15"/>
      <c r="N3314" s="15"/>
      <c r="O3314" s="15"/>
      <c r="P3314" s="15"/>
      <c r="Q3314" s="15"/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</row>
    <row r="3315" spans="5:32" s="2" customFormat="1" x14ac:dyDescent="0.25"/>
    <row r="3316" spans="5:32" s="2" customFormat="1" x14ac:dyDescent="0.25">
      <c r="E3316" s="2" t="s">
        <v>464</v>
      </c>
    </row>
    <row r="3317" spans="5:32" s="2" customFormat="1" x14ac:dyDescent="0.25"/>
    <row r="3318" spans="5:32" s="2" customFormat="1" x14ac:dyDescent="0.25">
      <c r="E3318" s="2" t="s">
        <v>24</v>
      </c>
      <c r="N3318" s="2" t="s">
        <v>261</v>
      </c>
    </row>
    <row r="3319" spans="5:32" s="2" customFormat="1" x14ac:dyDescent="0.25">
      <c r="E3319" s="1" t="s">
        <v>273</v>
      </c>
      <c r="N3319" s="2" t="s">
        <v>465</v>
      </c>
      <c r="S3319" s="4" t="s">
        <v>5</v>
      </c>
      <c r="U3319" s="1" t="s">
        <v>466</v>
      </c>
    </row>
    <row r="3320" spans="5:32" s="2" customFormat="1" x14ac:dyDescent="0.25"/>
    <row r="3321" spans="5:32" s="2" customFormat="1" x14ac:dyDescent="0.25">
      <c r="E3321" s="14" t="s">
        <v>102</v>
      </c>
      <c r="F3321" s="15"/>
      <c r="G3321" s="15"/>
      <c r="H3321" s="15"/>
      <c r="I3321" s="15"/>
      <c r="J3321" s="15"/>
      <c r="K3321" s="15"/>
      <c r="L3321" s="15"/>
      <c r="M3321" s="15"/>
      <c r="N3321" s="15"/>
      <c r="O3321" s="15"/>
      <c r="P3321" s="15"/>
      <c r="Q3321" s="15"/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</row>
    <row r="3322" spans="5:32" s="2" customFormat="1" x14ac:dyDescent="0.25">
      <c r="E3322" s="14"/>
      <c r="F3322" s="15"/>
      <c r="G3322" s="15"/>
      <c r="H3322" s="15"/>
      <c r="I3322" s="15"/>
      <c r="J3322" s="15"/>
      <c r="K3322" s="15"/>
      <c r="L3322" s="15"/>
      <c r="M3322" s="15"/>
      <c r="N3322" s="15"/>
      <c r="O3322" s="15"/>
      <c r="P3322" s="15"/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</row>
    <row r="3323" spans="5:32" s="2" customFormat="1" x14ac:dyDescent="0.25">
      <c r="E3323" s="14" t="s">
        <v>20</v>
      </c>
      <c r="F3323" s="15"/>
      <c r="G3323" s="15"/>
      <c r="H3323" s="15"/>
      <c r="I3323" s="15"/>
      <c r="J3323" s="15"/>
      <c r="K3323" s="15"/>
      <c r="L3323" s="15"/>
      <c r="M3323" s="15"/>
      <c r="N3323" s="15"/>
      <c r="O3323" s="15"/>
      <c r="P3323" s="15"/>
      <c r="Q3323" s="15"/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</row>
    <row r="3324" spans="5:32" s="2" customFormat="1" x14ac:dyDescent="0.25">
      <c r="E3324" s="14" t="s">
        <v>26</v>
      </c>
      <c r="F3324" s="15"/>
      <c r="G3324" s="15"/>
      <c r="H3324" s="15"/>
      <c r="I3324" s="15"/>
      <c r="J3324" s="15"/>
      <c r="K3324" s="15"/>
      <c r="L3324" s="15"/>
      <c r="M3324" s="15"/>
      <c r="N3324" s="15"/>
      <c r="O3324" s="15"/>
      <c r="P3324" s="15"/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</row>
    <row r="3325" spans="5:32" s="2" customFormat="1" x14ac:dyDescent="0.25">
      <c r="E3325" s="14" t="s">
        <v>23</v>
      </c>
      <c r="F3325" s="15"/>
      <c r="G3325" s="15"/>
      <c r="H3325" s="15"/>
      <c r="I3325" s="15"/>
      <c r="J3325" s="15"/>
      <c r="K3325" s="15"/>
      <c r="L3325" s="15"/>
      <c r="M3325" s="15"/>
      <c r="N3325" s="15"/>
      <c r="O3325" s="15"/>
      <c r="P3325" s="15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</row>
    <row r="3326" spans="5:32" s="2" customFormat="1" x14ac:dyDescent="0.25">
      <c r="E3326" s="14" t="s">
        <v>144</v>
      </c>
      <c r="F3326" s="15"/>
      <c r="G3326" s="15"/>
      <c r="H3326" s="15"/>
      <c r="I3326" s="15"/>
      <c r="J3326" s="15"/>
      <c r="K3326" s="15"/>
      <c r="L3326" s="15"/>
      <c r="M3326" s="15"/>
      <c r="N3326" s="15"/>
      <c r="O3326" s="15"/>
      <c r="P3326" s="15"/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</row>
    <row r="3327" spans="5:32" s="2" customFormat="1" x14ac:dyDescent="0.25">
      <c r="E3327" s="14" t="s">
        <v>467</v>
      </c>
      <c r="F3327" s="15"/>
      <c r="G3327" s="15"/>
      <c r="H3327" s="15"/>
      <c r="I3327" s="15"/>
      <c r="J3327" s="15"/>
      <c r="K3327" s="15"/>
      <c r="L3327" s="15"/>
      <c r="M3327" s="15"/>
      <c r="N3327" s="15"/>
      <c r="O3327" s="15"/>
      <c r="P3327" s="15"/>
      <c r="Q3327" s="15"/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</row>
    <row r="3328" spans="5:32" s="2" customFormat="1" x14ac:dyDescent="0.25">
      <c r="E3328" s="14"/>
      <c r="F3328" s="15"/>
      <c r="G3328" s="15"/>
      <c r="H3328" s="15"/>
      <c r="I3328" s="15"/>
      <c r="J3328" s="15"/>
      <c r="K3328" s="15"/>
      <c r="L3328" s="15"/>
      <c r="M3328" s="15"/>
      <c r="N3328" s="15"/>
      <c r="O3328" s="15"/>
      <c r="P3328" s="15"/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</row>
    <row r="3329" spans="5:32" s="2" customFormat="1" x14ac:dyDescent="0.25">
      <c r="E3329" s="14" t="s">
        <v>21</v>
      </c>
      <c r="F3329" s="15"/>
      <c r="G3329" s="15"/>
      <c r="H3329" s="15"/>
      <c r="I3329" s="15"/>
      <c r="J3329" s="15"/>
      <c r="K3329" s="15"/>
      <c r="L3329" s="15"/>
      <c r="M3329" s="15"/>
      <c r="N3329" s="15"/>
      <c r="O3329" s="15"/>
      <c r="P3329" s="15"/>
      <c r="Q3329" s="15"/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</row>
    <row r="3330" spans="5:32" s="2" customFormat="1" x14ac:dyDescent="0.25">
      <c r="E3330" s="14"/>
      <c r="F3330" s="15"/>
      <c r="G3330" s="15"/>
      <c r="H3330" s="15"/>
      <c r="I3330" s="15"/>
      <c r="J3330" s="15"/>
      <c r="K3330" s="15"/>
      <c r="L3330" s="15"/>
      <c r="M3330" s="15"/>
      <c r="N3330" s="15"/>
      <c r="O3330" s="15"/>
      <c r="P3330" s="15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</row>
    <row r="3331" spans="5:32" s="2" customFormat="1" x14ac:dyDescent="0.25">
      <c r="E3331" s="14" t="s">
        <v>284</v>
      </c>
      <c r="F3331" s="15"/>
      <c r="G3331" s="15"/>
      <c r="H3331" s="15"/>
      <c r="I3331" s="15"/>
      <c r="J3331" s="15"/>
      <c r="K3331" s="15"/>
      <c r="L3331" s="15"/>
      <c r="M3331" s="15"/>
      <c r="N3331" s="15"/>
      <c r="O3331" s="15"/>
      <c r="P3331" s="15"/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</row>
    <row r="3332" spans="5:32" s="2" customFormat="1" x14ac:dyDescent="0.25">
      <c r="E3332" s="14" t="s">
        <v>22</v>
      </c>
      <c r="F3332" s="15"/>
      <c r="G3332" s="15"/>
      <c r="H3332" s="15"/>
      <c r="I3332" s="15"/>
      <c r="J3332" s="15"/>
      <c r="K3332" s="15"/>
      <c r="L3332" s="15"/>
      <c r="M3332" s="15"/>
      <c r="N3332" s="15"/>
      <c r="O3332" s="15"/>
      <c r="P3332" s="15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</row>
    <row r="3333" spans="5:32" s="2" customFormat="1" x14ac:dyDescent="0.25">
      <c r="E3333" s="14" t="s">
        <v>468</v>
      </c>
      <c r="F3333" s="15"/>
      <c r="G3333" s="15"/>
      <c r="H3333" s="15"/>
      <c r="I3333" s="15"/>
      <c r="J3333" s="15"/>
      <c r="K3333" s="15"/>
      <c r="L3333" s="15"/>
      <c r="M3333" s="15"/>
      <c r="N3333" s="15"/>
      <c r="O3333" s="15"/>
      <c r="P3333" s="15"/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</row>
    <row r="3334" spans="5:32" s="2" customFormat="1" x14ac:dyDescent="0.25">
      <c r="E3334" s="14" t="s">
        <v>469</v>
      </c>
      <c r="F3334" s="15"/>
      <c r="G3334" s="15"/>
      <c r="H3334" s="15"/>
      <c r="I3334" s="15"/>
      <c r="J3334" s="15"/>
      <c r="K3334" s="15"/>
      <c r="L3334" s="15"/>
      <c r="M3334" s="15"/>
      <c r="N3334" s="15"/>
      <c r="O3334" s="15"/>
      <c r="P3334" s="15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</row>
    <row r="3335" spans="5:32" s="2" customFormat="1" x14ac:dyDescent="0.25">
      <c r="E3335" s="14"/>
      <c r="F3335" s="15"/>
      <c r="G3335" s="15"/>
      <c r="H3335" s="15"/>
      <c r="I3335" s="15"/>
      <c r="J3335" s="15"/>
      <c r="K3335" s="15"/>
      <c r="L3335" s="15"/>
      <c r="M3335" s="15"/>
      <c r="N3335" s="15"/>
      <c r="O3335" s="15"/>
      <c r="P3335" s="15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</row>
    <row r="3336" spans="5:32" s="2" customFormat="1" x14ac:dyDescent="0.25">
      <c r="E3336" s="14" t="s">
        <v>20</v>
      </c>
      <c r="F3336" s="15"/>
      <c r="G3336" s="15"/>
      <c r="H3336" s="15"/>
      <c r="I3336" s="15"/>
      <c r="J3336" s="15"/>
      <c r="K3336" s="15"/>
      <c r="L3336" s="15"/>
      <c r="M3336" s="15"/>
      <c r="N3336" s="15"/>
      <c r="O3336" s="15"/>
      <c r="P3336" s="15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</row>
    <row r="3337" spans="5:32" s="2" customFormat="1" x14ac:dyDescent="0.25">
      <c r="E3337" s="14" t="s">
        <v>26</v>
      </c>
      <c r="F3337" s="15"/>
      <c r="G3337" s="15"/>
      <c r="H3337" s="15"/>
      <c r="I3337" s="15"/>
      <c r="J3337" s="15"/>
      <c r="K3337" s="15"/>
      <c r="L3337" s="15"/>
      <c r="M3337" s="15"/>
      <c r="N3337" s="15"/>
      <c r="O3337" s="15"/>
      <c r="P3337" s="15"/>
      <c r="Q3337" s="15"/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</row>
    <row r="3338" spans="5:32" s="2" customFormat="1" x14ac:dyDescent="0.25">
      <c r="E3338" s="14" t="s">
        <v>23</v>
      </c>
      <c r="F3338" s="15"/>
      <c r="G3338" s="15"/>
      <c r="H3338" s="15"/>
      <c r="I3338" s="15"/>
      <c r="J3338" s="15"/>
      <c r="K3338" s="15"/>
      <c r="L3338" s="15"/>
      <c r="M3338" s="15"/>
      <c r="N3338" s="15"/>
      <c r="O3338" s="15"/>
      <c r="P3338" s="15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</row>
    <row r="3339" spans="5:32" s="2" customFormat="1" x14ac:dyDescent="0.25">
      <c r="E3339" s="14" t="s">
        <v>144</v>
      </c>
      <c r="F3339" s="15"/>
      <c r="G3339" s="15"/>
      <c r="H3339" s="15"/>
      <c r="I3339" s="15"/>
      <c r="J3339" s="15"/>
      <c r="K3339" s="15"/>
      <c r="L3339" s="15"/>
      <c r="M3339" s="15"/>
      <c r="N3339" s="15"/>
      <c r="O3339" s="15"/>
      <c r="P3339" s="15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</row>
    <row r="3340" spans="5:32" s="2" customFormat="1" x14ac:dyDescent="0.25">
      <c r="E3340" s="14" t="s">
        <v>467</v>
      </c>
      <c r="F3340" s="15"/>
      <c r="G3340" s="15"/>
      <c r="H3340" s="15"/>
      <c r="I3340" s="15"/>
      <c r="J3340" s="15"/>
      <c r="K3340" s="15"/>
      <c r="L3340" s="15"/>
      <c r="M3340" s="15"/>
      <c r="N3340" s="15"/>
      <c r="O3340" s="15"/>
      <c r="P3340" s="15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</row>
    <row r="3341" spans="5:32" s="2" customFormat="1" x14ac:dyDescent="0.25">
      <c r="E3341" s="14"/>
      <c r="F3341" s="15"/>
      <c r="G3341" s="15"/>
      <c r="H3341" s="15"/>
      <c r="I3341" s="15"/>
      <c r="J3341" s="15"/>
      <c r="K3341" s="15"/>
      <c r="L3341" s="15"/>
      <c r="M3341" s="15"/>
      <c r="N3341" s="15"/>
      <c r="O3341" s="15"/>
      <c r="P3341" s="15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</row>
    <row r="3342" spans="5:32" s="2" customFormat="1" x14ac:dyDescent="0.25">
      <c r="E3342" s="14" t="s">
        <v>299</v>
      </c>
      <c r="F3342" s="15"/>
      <c r="G3342" s="15"/>
      <c r="H3342" s="15"/>
      <c r="I3342" s="15"/>
      <c r="J3342" s="15"/>
      <c r="K3342" s="15"/>
      <c r="L3342" s="15"/>
      <c r="M3342" s="15"/>
      <c r="N3342" s="15"/>
      <c r="O3342" s="15"/>
      <c r="P3342" s="15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</row>
    <row r="3343" spans="5:32" s="2" customFormat="1" x14ac:dyDescent="0.25">
      <c r="E3343" s="14" t="s">
        <v>27</v>
      </c>
      <c r="F3343" s="15"/>
      <c r="G3343" s="15"/>
      <c r="H3343" s="15"/>
      <c r="I3343" s="15"/>
      <c r="J3343" s="15"/>
      <c r="K3343" s="15"/>
      <c r="L3343" s="15"/>
      <c r="M3343" s="15"/>
      <c r="N3343" s="15"/>
      <c r="O3343" s="15"/>
      <c r="P3343" s="15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</row>
    <row r="3344" spans="5:32" s="2" customFormat="1" x14ac:dyDescent="0.25">
      <c r="E3344" s="14"/>
      <c r="F3344" s="15"/>
      <c r="G3344" s="15"/>
      <c r="H3344" s="15"/>
      <c r="I3344" s="15"/>
      <c r="J3344" s="15"/>
      <c r="K3344" s="15"/>
      <c r="L3344" s="15"/>
      <c r="M3344" s="15"/>
      <c r="N3344" s="15"/>
      <c r="O3344" s="15"/>
      <c r="P3344" s="15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</row>
    <row r="3345" spans="5:32" s="2" customFormat="1" x14ac:dyDescent="0.25">
      <c r="E3345" s="14" t="s">
        <v>115</v>
      </c>
      <c r="F3345" s="15"/>
      <c r="G3345" s="15"/>
      <c r="H3345" s="15"/>
      <c r="I3345" s="15"/>
      <c r="J3345" s="15"/>
      <c r="K3345" s="15"/>
      <c r="L3345" s="15"/>
      <c r="M3345" s="15"/>
      <c r="N3345" s="15"/>
      <c r="O3345" s="15"/>
      <c r="P3345" s="15"/>
      <c r="Q3345" s="15"/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</row>
    <row r="3346" spans="5:32" s="2" customFormat="1" x14ac:dyDescent="0.25"/>
    <row r="3347" spans="5:32" s="2" customFormat="1" x14ac:dyDescent="0.25"/>
    <row r="3348" spans="5:32" s="2" customFormat="1" x14ac:dyDescent="0.25"/>
    <row r="3349" spans="5:32" s="2" customFormat="1" x14ac:dyDescent="0.25"/>
    <row r="3350" spans="5:32" s="2" customFormat="1" x14ac:dyDescent="0.25"/>
    <row r="3351" spans="5:32" s="2" customFormat="1" x14ac:dyDescent="0.25"/>
    <row r="3352" spans="5:32" s="2" customFormat="1" x14ac:dyDescent="0.25"/>
    <row r="3353" spans="5:32" s="2" customFormat="1" x14ac:dyDescent="0.25"/>
    <row r="3354" spans="5:32" s="2" customFormat="1" x14ac:dyDescent="0.25"/>
    <row r="3355" spans="5:32" s="2" customFormat="1" x14ac:dyDescent="0.25"/>
    <row r="3356" spans="5:32" s="2" customFormat="1" x14ac:dyDescent="0.25"/>
    <row r="3357" spans="5:32" s="2" customFormat="1" x14ac:dyDescent="0.25"/>
    <row r="3358" spans="5:32" s="2" customFormat="1" x14ac:dyDescent="0.25"/>
    <row r="3359" spans="5:32" s="2" customFormat="1" x14ac:dyDescent="0.25"/>
    <row r="3360" spans="5:32" s="2" customFormat="1" x14ac:dyDescent="0.25"/>
    <row r="3361" spans="2:74" s="2" customFormat="1" x14ac:dyDescent="0.25"/>
    <row r="3362" spans="2:74" s="2" customFormat="1" x14ac:dyDescent="0.25"/>
    <row r="3363" spans="2:74" s="2" customFormat="1" x14ac:dyDescent="0.25"/>
    <row r="3364" spans="2:74" s="2" customFormat="1" x14ac:dyDescent="0.25"/>
    <row r="3365" spans="2:74" s="2" customFormat="1" x14ac:dyDescent="0.25">
      <c r="B3365" s="1" t="s">
        <v>470</v>
      </c>
    </row>
    <row r="3366" spans="2:74" s="2" customFormat="1" x14ac:dyDescent="0.25"/>
    <row r="3367" spans="2:74" s="2" customFormat="1" x14ac:dyDescent="0.25">
      <c r="C3367" s="3">
        <v>0</v>
      </c>
      <c r="E3367" s="2" t="s">
        <v>471</v>
      </c>
    </row>
    <row r="3368" spans="2:74" s="2" customFormat="1" x14ac:dyDescent="0.25"/>
    <row r="3369" spans="2:74" s="2" customFormat="1" x14ac:dyDescent="0.25">
      <c r="AP3369" s="2" t="s">
        <v>472</v>
      </c>
      <c r="BQ3369" s="1" t="s">
        <v>473</v>
      </c>
    </row>
    <row r="3370" spans="2:74" s="2" customFormat="1" x14ac:dyDescent="0.25">
      <c r="AP3370" s="2" t="s">
        <v>474</v>
      </c>
      <c r="BH3370" s="1" t="s">
        <v>475</v>
      </c>
      <c r="BQ3370" s="18" t="s">
        <v>476</v>
      </c>
      <c r="BV3370" s="2" t="str">
        <f>"update IFINOPL.dbo.APPLICATION_ASSET set ASSET_RV_PCT = 48, ASSET_RV_AMOUNT = " &amp; SUBSTITUTE(BQ3370, ",", "") &amp; " where APPLICATION_NO = replace('" &amp; $BQ$3369 &amp; "', '/', '.') and ASSET_NO = '" &amp; BH3370 &amp; "';"</f>
        <v>update IFINOPL.dbo.APPLICATION_ASSET set ASSET_RV_PCT = 48, ASSET_RV_AMOUNT = 261268800 where APPLICATION_NO = replace('0000695/4/08/01/2024', '/', '.') and ASSET_NO = '2008.OPLAA.2401.000299';</v>
      </c>
    </row>
    <row r="3371" spans="2:74" s="2" customFormat="1" x14ac:dyDescent="0.25">
      <c r="AP3371" s="2" t="s">
        <v>477</v>
      </c>
      <c r="BH3371" s="1" t="s">
        <v>478</v>
      </c>
      <c r="BQ3371" s="18" t="s">
        <v>479</v>
      </c>
      <c r="BV3371" s="2" t="str">
        <f>"update IFINOPL.dbo.APPLICATION_ASSET set ASSET_RV_PCT = 48, ASSET_RV_AMOUNT = " &amp; SUBSTITUTE(BQ3371, ",", "") &amp; " where APPLICATION_NO = replace('" &amp; $BQ$3369 &amp; "', '/', '.') and ASSET_NO = '" &amp; BH3371 &amp; "';"</f>
        <v>update IFINOPL.dbo.APPLICATION_ASSET set ASSET_RV_PCT = 48, ASSET_RV_AMOUNT = 268852800 where APPLICATION_NO = replace('0000695/4/08/01/2024', '/', '.') and ASSET_NO = '2008.OPLAA.2401.000300';</v>
      </c>
    </row>
    <row r="3372" spans="2:74" s="2" customFormat="1" x14ac:dyDescent="0.25">
      <c r="AP3372" s="2" t="s">
        <v>480</v>
      </c>
      <c r="BH3372" s="1" t="s">
        <v>481</v>
      </c>
      <c r="BQ3372" s="18" t="s">
        <v>482</v>
      </c>
      <c r="BV3372" s="2" t="str">
        <f>"update IFINOPL.dbo.APPLICATION_ASSET set ASSET_RV_PCT = 48, ASSET_RV_AMOUNT = " &amp; SUBSTITUTE(BQ3372, ",", "") &amp; " where APPLICATION_NO = replace('" &amp; $BQ$3369 &amp; "', '/', '.') and ASSET_NO = '" &amp; BH3372 &amp; "';"</f>
        <v>update IFINOPL.dbo.APPLICATION_ASSET set ASSET_RV_PCT = 48, ASSET_RV_AMOUNT = 297849600 where APPLICATION_NO = replace('0000695/4/08/01/2024', '/', '.') and ASSET_NO = '2008.OPLAA.2401.000301';</v>
      </c>
    </row>
    <row r="3373" spans="2:74" s="2" customFormat="1" x14ac:dyDescent="0.25">
      <c r="AP3373" s="2" t="s">
        <v>483</v>
      </c>
      <c r="BH3373" s="1" t="s">
        <v>484</v>
      </c>
      <c r="BQ3373" s="18" t="s">
        <v>485</v>
      </c>
      <c r="BV3373" s="2" t="str">
        <f>"update IFINOPL.dbo.APPLICATION_ASSET set ASSET_RV_PCT = 48, ASSET_RV_AMOUNT = " &amp; SUBSTITUTE(BQ3373, ",", "") &amp; " where APPLICATION_NO = replace('" &amp; $BQ$3369 &amp; "', '/', '.') and ASSET_NO = '" &amp; BH3373 &amp; "';"</f>
        <v>update IFINOPL.dbo.APPLICATION_ASSET set ASSET_RV_PCT = 48, ASSET_RV_AMOUNT = 306009600 where APPLICATION_NO = replace('0000695/4/08/01/2024', '/', '.') and ASSET_NO = '2008.OPLAA.2401.000302';</v>
      </c>
    </row>
    <row r="3374" spans="2:74" s="2" customFormat="1" x14ac:dyDescent="0.25"/>
    <row r="3375" spans="2:74" s="2" customFormat="1" x14ac:dyDescent="0.25">
      <c r="AP3375" s="2" t="s">
        <v>486</v>
      </c>
    </row>
    <row r="3376" spans="2:74" s="2" customFormat="1" x14ac:dyDescent="0.25"/>
    <row r="3377" spans="5:5" s="2" customFormat="1" x14ac:dyDescent="0.25"/>
    <row r="3378" spans="5:5" s="2" customFormat="1" x14ac:dyDescent="0.25"/>
    <row r="3379" spans="5:5" s="2" customFormat="1" x14ac:dyDescent="0.25"/>
    <row r="3380" spans="5:5" s="2" customFormat="1" x14ac:dyDescent="0.25"/>
    <row r="3381" spans="5:5" s="2" customFormat="1" x14ac:dyDescent="0.25"/>
    <row r="3382" spans="5:5" s="2" customFormat="1" x14ac:dyDescent="0.25"/>
    <row r="3383" spans="5:5" s="2" customFormat="1" x14ac:dyDescent="0.25"/>
    <row r="3384" spans="5:5" s="2" customFormat="1" x14ac:dyDescent="0.25"/>
    <row r="3385" spans="5:5" s="2" customFormat="1" x14ac:dyDescent="0.25"/>
    <row r="3386" spans="5:5" s="2" customFormat="1" x14ac:dyDescent="0.25">
      <c r="E3386" s="2" t="s">
        <v>29</v>
      </c>
    </row>
    <row r="3387" spans="5:5" s="2" customFormat="1" x14ac:dyDescent="0.25"/>
    <row r="3388" spans="5:5" s="2" customFormat="1" x14ac:dyDescent="0.25"/>
    <row r="3389" spans="5:5" s="2" customFormat="1" x14ac:dyDescent="0.25"/>
    <row r="3390" spans="5:5" s="2" customFormat="1" x14ac:dyDescent="0.25"/>
    <row r="3391" spans="5:5" s="2" customFormat="1" x14ac:dyDescent="0.25"/>
    <row r="3392" spans="5:5" s="2" customFormat="1" x14ac:dyDescent="0.25"/>
    <row r="3393" spans="5:84" s="2" customFormat="1" x14ac:dyDescent="0.25"/>
    <row r="3394" spans="5:84" s="2" customFormat="1" x14ac:dyDescent="0.25"/>
    <row r="3395" spans="5:84" s="2" customFormat="1" x14ac:dyDescent="0.25"/>
    <row r="3396" spans="5:84" s="2" customFormat="1" x14ac:dyDescent="0.25"/>
    <row r="3397" spans="5:84" s="2" customFormat="1" x14ac:dyDescent="0.25"/>
    <row r="3398" spans="5:84" s="2" customFormat="1" x14ac:dyDescent="0.25"/>
    <row r="3399" spans="5:84" s="2" customFormat="1" x14ac:dyDescent="0.25"/>
    <row r="3400" spans="5:84" s="2" customFormat="1" x14ac:dyDescent="0.25"/>
    <row r="3401" spans="5:84" s="2" customFormat="1" x14ac:dyDescent="0.25"/>
    <row r="3402" spans="5:84" s="2" customFormat="1" x14ac:dyDescent="0.25">
      <c r="E3402" s="14" t="s">
        <v>102</v>
      </c>
      <c r="F3402" s="15"/>
      <c r="G3402" s="15"/>
      <c r="H3402" s="15"/>
      <c r="I3402" s="15"/>
      <c r="J3402" s="15"/>
      <c r="K3402" s="15"/>
      <c r="L3402" s="15"/>
      <c r="M3402" s="15"/>
      <c r="N3402" s="15"/>
      <c r="O3402" s="15"/>
      <c r="P3402" s="15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/>
      <c r="AN3402" s="15"/>
      <c r="AO3402" s="15"/>
      <c r="AP3402" s="15"/>
      <c r="AQ3402" s="15"/>
      <c r="AR3402" s="15"/>
      <c r="AS3402" s="15"/>
      <c r="AT3402" s="15"/>
      <c r="AU3402" s="15"/>
      <c r="AV3402" s="15"/>
      <c r="AW3402" s="15"/>
      <c r="AX3402" s="15"/>
      <c r="AY3402" s="15"/>
      <c r="AZ3402" s="15"/>
      <c r="BA3402" s="15"/>
      <c r="BB3402" s="15"/>
      <c r="BC3402" s="15"/>
      <c r="BD3402" s="15"/>
      <c r="BE3402" s="15"/>
      <c r="BF3402" s="15"/>
      <c r="BG3402" s="15"/>
      <c r="BH3402" s="15"/>
      <c r="BI3402" s="15"/>
      <c r="BJ3402" s="15"/>
      <c r="BK3402" s="15"/>
      <c r="BL3402" s="15"/>
      <c r="BM3402" s="15"/>
      <c r="BN3402" s="15"/>
      <c r="BO3402" s="15"/>
      <c r="BP3402" s="15"/>
      <c r="BQ3402" s="15"/>
      <c r="BR3402" s="15"/>
      <c r="BS3402" s="15"/>
      <c r="BT3402" s="15"/>
      <c r="BU3402" s="15"/>
      <c r="BV3402" s="15"/>
      <c r="BW3402" s="15"/>
      <c r="BX3402" s="15"/>
      <c r="BY3402" s="15"/>
      <c r="BZ3402" s="15"/>
      <c r="CA3402" s="15"/>
      <c r="CB3402" s="15"/>
      <c r="CC3402" s="15"/>
      <c r="CD3402" s="15"/>
      <c r="CE3402" s="15"/>
      <c r="CF3402" s="15"/>
    </row>
    <row r="3403" spans="5:84" s="2" customFormat="1" x14ac:dyDescent="0.25">
      <c r="E3403" s="14"/>
      <c r="F3403" s="15"/>
      <c r="G3403" s="15"/>
      <c r="H3403" s="15"/>
      <c r="I3403" s="15"/>
      <c r="J3403" s="15"/>
      <c r="K3403" s="15"/>
      <c r="L3403" s="15"/>
      <c r="M3403" s="15"/>
      <c r="N3403" s="15"/>
      <c r="O3403" s="15"/>
      <c r="P3403" s="15"/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/>
      <c r="AN3403" s="15"/>
      <c r="AO3403" s="15"/>
      <c r="AP3403" s="15"/>
      <c r="AQ3403" s="15"/>
      <c r="AR3403" s="15"/>
      <c r="AS3403" s="15"/>
      <c r="AT3403" s="15"/>
      <c r="AU3403" s="15"/>
      <c r="AV3403" s="15"/>
      <c r="AW3403" s="15"/>
      <c r="AX3403" s="15"/>
      <c r="AY3403" s="15"/>
      <c r="AZ3403" s="15"/>
      <c r="BA3403" s="15"/>
      <c r="BB3403" s="15"/>
      <c r="BC3403" s="15"/>
      <c r="BD3403" s="15"/>
      <c r="BE3403" s="15"/>
      <c r="BF3403" s="15"/>
      <c r="BG3403" s="15"/>
      <c r="BH3403" s="15"/>
      <c r="BI3403" s="15"/>
      <c r="BJ3403" s="15"/>
      <c r="BK3403" s="15"/>
      <c r="BL3403" s="15"/>
      <c r="BM3403" s="15"/>
      <c r="BN3403" s="15"/>
      <c r="BO3403" s="15"/>
      <c r="BP3403" s="15"/>
      <c r="BQ3403" s="15"/>
      <c r="BR3403" s="15"/>
      <c r="BS3403" s="15"/>
      <c r="BT3403" s="15"/>
      <c r="BU3403" s="15"/>
      <c r="BV3403" s="15"/>
      <c r="BW3403" s="15"/>
      <c r="BX3403" s="15"/>
      <c r="BY3403" s="15"/>
      <c r="BZ3403" s="15"/>
      <c r="CA3403" s="15"/>
      <c r="CB3403" s="15"/>
      <c r="CC3403" s="15"/>
      <c r="CD3403" s="15"/>
      <c r="CE3403" s="15"/>
      <c r="CF3403" s="15"/>
    </row>
    <row r="3404" spans="5:84" s="2" customFormat="1" x14ac:dyDescent="0.25">
      <c r="E3404" s="14" t="s">
        <v>20</v>
      </c>
      <c r="F3404" s="15"/>
      <c r="G3404" s="15"/>
      <c r="H3404" s="15"/>
      <c r="I3404" s="15"/>
      <c r="J3404" s="15"/>
      <c r="K3404" s="15"/>
      <c r="L3404" s="15"/>
      <c r="M3404" s="15"/>
      <c r="N3404" s="15"/>
      <c r="O3404" s="15"/>
      <c r="P3404" s="15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/>
      <c r="AN3404" s="15"/>
      <c r="AO3404" s="15"/>
      <c r="AP3404" s="15"/>
      <c r="AQ3404" s="15"/>
      <c r="AR3404" s="15"/>
      <c r="AS3404" s="15"/>
      <c r="AT3404" s="15"/>
      <c r="AU3404" s="15"/>
      <c r="AV3404" s="15"/>
      <c r="AW3404" s="15"/>
      <c r="AX3404" s="15"/>
      <c r="AY3404" s="15"/>
      <c r="AZ3404" s="15"/>
      <c r="BA3404" s="15"/>
      <c r="BB3404" s="15"/>
      <c r="BC3404" s="15"/>
      <c r="BD3404" s="15"/>
      <c r="BE3404" s="15"/>
      <c r="BF3404" s="15"/>
      <c r="BG3404" s="15"/>
      <c r="BH3404" s="15"/>
      <c r="BI3404" s="15"/>
      <c r="BJ3404" s="15"/>
      <c r="BK3404" s="15"/>
      <c r="BL3404" s="15"/>
      <c r="BM3404" s="15"/>
      <c r="BN3404" s="15"/>
      <c r="BO3404" s="15"/>
      <c r="BP3404" s="15"/>
      <c r="BQ3404" s="15"/>
      <c r="BR3404" s="15"/>
      <c r="BS3404" s="15"/>
      <c r="BT3404" s="15"/>
      <c r="BU3404" s="15"/>
      <c r="BV3404" s="15"/>
      <c r="BW3404" s="15"/>
      <c r="BX3404" s="15"/>
      <c r="BY3404" s="15"/>
      <c r="BZ3404" s="15"/>
      <c r="CA3404" s="15"/>
      <c r="CB3404" s="15"/>
      <c r="CC3404" s="15"/>
      <c r="CD3404" s="15"/>
      <c r="CE3404" s="15"/>
      <c r="CF3404" s="15"/>
    </row>
    <row r="3405" spans="5:84" s="2" customFormat="1" x14ac:dyDescent="0.25">
      <c r="E3405" s="14" t="s">
        <v>25</v>
      </c>
      <c r="F3405" s="15"/>
      <c r="G3405" s="15"/>
      <c r="H3405" s="15"/>
      <c r="I3405" s="15"/>
      <c r="J3405" s="15"/>
      <c r="K3405" s="15"/>
      <c r="L3405" s="15"/>
      <c r="M3405" s="15"/>
      <c r="N3405" s="15"/>
      <c r="O3405" s="15"/>
      <c r="P3405" s="15"/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/>
      <c r="AN3405" s="15"/>
      <c r="AO3405" s="15"/>
      <c r="AP3405" s="15"/>
      <c r="AQ3405" s="15"/>
      <c r="AR3405" s="15"/>
      <c r="AS3405" s="15"/>
      <c r="AT3405" s="15"/>
      <c r="AU3405" s="15"/>
      <c r="AV3405" s="15"/>
      <c r="AW3405" s="15"/>
      <c r="AX3405" s="15"/>
      <c r="AY3405" s="15"/>
      <c r="AZ3405" s="15"/>
      <c r="BA3405" s="15"/>
      <c r="BB3405" s="15"/>
      <c r="BC3405" s="15"/>
      <c r="BD3405" s="15"/>
      <c r="BE3405" s="15"/>
      <c r="BF3405" s="15"/>
      <c r="BG3405" s="15"/>
      <c r="BH3405" s="15"/>
      <c r="BI3405" s="15"/>
      <c r="BJ3405" s="15"/>
      <c r="BK3405" s="15"/>
      <c r="BL3405" s="15"/>
      <c r="BM3405" s="15"/>
      <c r="BN3405" s="15"/>
      <c r="BO3405" s="15"/>
      <c r="BP3405" s="15"/>
      <c r="BQ3405" s="15"/>
      <c r="BR3405" s="15"/>
      <c r="BS3405" s="15"/>
      <c r="BT3405" s="15"/>
      <c r="BU3405" s="15"/>
      <c r="BV3405" s="15"/>
      <c r="BW3405" s="15"/>
      <c r="BX3405" s="15"/>
      <c r="BY3405" s="15"/>
      <c r="BZ3405" s="15"/>
      <c r="CA3405" s="15"/>
      <c r="CB3405" s="15"/>
      <c r="CC3405" s="15"/>
      <c r="CD3405" s="15"/>
      <c r="CE3405" s="15"/>
      <c r="CF3405" s="15"/>
    </row>
    <row r="3406" spans="5:84" s="2" customFormat="1" x14ac:dyDescent="0.25">
      <c r="E3406" s="14" t="s">
        <v>26</v>
      </c>
      <c r="F3406" s="15"/>
      <c r="G3406" s="15"/>
      <c r="H3406" s="15"/>
      <c r="I3406" s="15"/>
      <c r="J3406" s="15"/>
      <c r="K3406" s="15"/>
      <c r="L3406" s="15"/>
      <c r="M3406" s="15"/>
      <c r="N3406" s="15"/>
      <c r="O3406" s="15"/>
      <c r="P3406" s="15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/>
      <c r="AN3406" s="15"/>
      <c r="AO3406" s="15"/>
      <c r="AP3406" s="15"/>
      <c r="AQ3406" s="15"/>
      <c r="AR3406" s="15"/>
      <c r="AS3406" s="15"/>
      <c r="AT3406" s="15"/>
      <c r="AU3406" s="15"/>
      <c r="AV3406" s="15"/>
      <c r="AW3406" s="15"/>
      <c r="AX3406" s="15"/>
      <c r="AY3406" s="15"/>
      <c r="AZ3406" s="15"/>
      <c r="BA3406" s="15"/>
      <c r="BB3406" s="15"/>
      <c r="BC3406" s="15"/>
      <c r="BD3406" s="15"/>
      <c r="BE3406" s="15"/>
      <c r="BF3406" s="15"/>
      <c r="BG3406" s="15"/>
      <c r="BH3406" s="15"/>
      <c r="BI3406" s="15"/>
      <c r="BJ3406" s="15"/>
      <c r="BK3406" s="15"/>
      <c r="BL3406" s="15"/>
      <c r="BM3406" s="15"/>
      <c r="BN3406" s="15"/>
      <c r="BO3406" s="15"/>
      <c r="BP3406" s="15"/>
      <c r="BQ3406" s="15"/>
      <c r="BR3406" s="15"/>
      <c r="BS3406" s="15"/>
      <c r="BT3406" s="15"/>
      <c r="BU3406" s="15"/>
      <c r="BV3406" s="15"/>
      <c r="BW3406" s="15"/>
      <c r="BX3406" s="15"/>
      <c r="BY3406" s="15"/>
      <c r="BZ3406" s="15"/>
      <c r="CA3406" s="15"/>
      <c r="CB3406" s="15"/>
      <c r="CC3406" s="15"/>
      <c r="CD3406" s="15"/>
      <c r="CE3406" s="15"/>
      <c r="CF3406" s="15"/>
    </row>
    <row r="3407" spans="5:84" s="2" customFormat="1" x14ac:dyDescent="0.25">
      <c r="E3407" s="14" t="s">
        <v>23</v>
      </c>
      <c r="F3407" s="15"/>
      <c r="G3407" s="15"/>
      <c r="H3407" s="15"/>
      <c r="I3407" s="15"/>
      <c r="J3407" s="15"/>
      <c r="K3407" s="15"/>
      <c r="L3407" s="15"/>
      <c r="M3407" s="15"/>
      <c r="N3407" s="15"/>
      <c r="O3407" s="15"/>
      <c r="P3407" s="15"/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/>
      <c r="AN3407" s="15"/>
      <c r="AO3407" s="15"/>
      <c r="AP3407" s="15"/>
      <c r="AQ3407" s="15"/>
      <c r="AR3407" s="15"/>
      <c r="AS3407" s="15"/>
      <c r="AT3407" s="15"/>
      <c r="AU3407" s="15"/>
      <c r="AV3407" s="15"/>
      <c r="AW3407" s="15"/>
      <c r="AX3407" s="15"/>
      <c r="AY3407" s="15"/>
      <c r="AZ3407" s="15"/>
      <c r="BA3407" s="15"/>
      <c r="BB3407" s="15"/>
      <c r="BC3407" s="15"/>
      <c r="BD3407" s="15"/>
      <c r="BE3407" s="15"/>
      <c r="BF3407" s="15"/>
      <c r="BG3407" s="15"/>
      <c r="BH3407" s="15"/>
      <c r="BI3407" s="15"/>
      <c r="BJ3407" s="15"/>
      <c r="BK3407" s="15"/>
      <c r="BL3407" s="15"/>
      <c r="BM3407" s="15"/>
      <c r="BN3407" s="15"/>
      <c r="BO3407" s="15"/>
      <c r="BP3407" s="15"/>
      <c r="BQ3407" s="15"/>
      <c r="BR3407" s="15"/>
      <c r="BS3407" s="15"/>
      <c r="BT3407" s="15"/>
      <c r="BU3407" s="15"/>
      <c r="BV3407" s="15"/>
      <c r="BW3407" s="15"/>
      <c r="BX3407" s="15"/>
      <c r="BY3407" s="15"/>
      <c r="BZ3407" s="15"/>
      <c r="CA3407" s="15"/>
      <c r="CB3407" s="15"/>
      <c r="CC3407" s="15"/>
      <c r="CD3407" s="15"/>
      <c r="CE3407" s="15"/>
      <c r="CF3407" s="15"/>
    </row>
    <row r="3408" spans="5:84" s="2" customFormat="1" x14ac:dyDescent="0.25">
      <c r="E3408" s="14" t="s">
        <v>144</v>
      </c>
      <c r="F3408" s="15"/>
      <c r="G3408" s="15"/>
      <c r="H3408" s="15"/>
      <c r="I3408" s="15"/>
      <c r="J3408" s="15"/>
      <c r="K3408" s="15"/>
      <c r="L3408" s="15"/>
      <c r="M3408" s="15"/>
      <c r="N3408" s="15"/>
      <c r="O3408" s="15"/>
      <c r="P3408" s="15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/>
      <c r="AN3408" s="15"/>
      <c r="AO3408" s="15"/>
      <c r="AP3408" s="15"/>
      <c r="AQ3408" s="15"/>
      <c r="AR3408" s="15"/>
      <c r="AS3408" s="15"/>
      <c r="AT3408" s="15"/>
      <c r="AU3408" s="15"/>
      <c r="AV3408" s="15"/>
      <c r="AW3408" s="15"/>
      <c r="AX3408" s="15"/>
      <c r="AY3408" s="15"/>
      <c r="AZ3408" s="15"/>
      <c r="BA3408" s="15"/>
      <c r="BB3408" s="15"/>
      <c r="BC3408" s="15"/>
      <c r="BD3408" s="15"/>
      <c r="BE3408" s="15"/>
      <c r="BF3408" s="15"/>
      <c r="BG3408" s="15"/>
      <c r="BH3408" s="15"/>
      <c r="BI3408" s="15"/>
      <c r="BJ3408" s="15"/>
      <c r="BK3408" s="15"/>
      <c r="BL3408" s="15"/>
      <c r="BM3408" s="15"/>
      <c r="BN3408" s="15"/>
      <c r="BO3408" s="15"/>
      <c r="BP3408" s="15"/>
      <c r="BQ3408" s="15"/>
      <c r="BR3408" s="15"/>
      <c r="BS3408" s="15"/>
      <c r="BT3408" s="15"/>
      <c r="BU3408" s="15"/>
      <c r="BV3408" s="15"/>
      <c r="BW3408" s="15"/>
      <c r="BX3408" s="15"/>
      <c r="BY3408" s="15"/>
      <c r="BZ3408" s="15"/>
      <c r="CA3408" s="15"/>
      <c r="CB3408" s="15"/>
      <c r="CC3408" s="15"/>
      <c r="CD3408" s="15"/>
      <c r="CE3408" s="15"/>
      <c r="CF3408" s="15"/>
    </row>
    <row r="3409" spans="5:84" s="2" customFormat="1" x14ac:dyDescent="0.25">
      <c r="E3409" s="14" t="s">
        <v>487</v>
      </c>
      <c r="F3409" s="15"/>
      <c r="G3409" s="15"/>
      <c r="H3409" s="15"/>
      <c r="I3409" s="15"/>
      <c r="J3409" s="15"/>
      <c r="K3409" s="15"/>
      <c r="L3409" s="15"/>
      <c r="M3409" s="15"/>
      <c r="N3409" s="15"/>
      <c r="O3409" s="15"/>
      <c r="P3409" s="15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/>
      <c r="AN3409" s="15"/>
      <c r="AO3409" s="15"/>
      <c r="AP3409" s="15"/>
      <c r="AQ3409" s="15"/>
      <c r="AR3409" s="15"/>
      <c r="AS3409" s="15"/>
      <c r="AT3409" s="15"/>
      <c r="AU3409" s="15"/>
      <c r="AV3409" s="15"/>
      <c r="AW3409" s="15"/>
      <c r="AX3409" s="15"/>
      <c r="AY3409" s="15"/>
      <c r="AZ3409" s="15"/>
      <c r="BA3409" s="15"/>
      <c r="BB3409" s="15"/>
      <c r="BC3409" s="15"/>
      <c r="BD3409" s="15"/>
      <c r="BE3409" s="15"/>
      <c r="BF3409" s="15"/>
      <c r="BG3409" s="15"/>
      <c r="BH3409" s="15"/>
      <c r="BI3409" s="15"/>
      <c r="BJ3409" s="15"/>
      <c r="BK3409" s="15"/>
      <c r="BL3409" s="15"/>
      <c r="BM3409" s="15"/>
      <c r="BN3409" s="15"/>
      <c r="BO3409" s="15"/>
      <c r="BP3409" s="15"/>
      <c r="BQ3409" s="15"/>
      <c r="BR3409" s="15"/>
      <c r="BS3409" s="15"/>
      <c r="BT3409" s="15"/>
      <c r="BU3409" s="15"/>
      <c r="BV3409" s="15"/>
      <c r="BW3409" s="15"/>
      <c r="BX3409" s="15"/>
      <c r="BY3409" s="15"/>
      <c r="BZ3409" s="15"/>
      <c r="CA3409" s="15"/>
      <c r="CB3409" s="15"/>
      <c r="CC3409" s="15"/>
      <c r="CD3409" s="15"/>
      <c r="CE3409" s="15"/>
      <c r="CF3409" s="15"/>
    </row>
    <row r="3410" spans="5:84" s="2" customFormat="1" x14ac:dyDescent="0.25">
      <c r="E3410" s="14"/>
      <c r="F3410" s="15"/>
      <c r="G3410" s="15"/>
      <c r="H3410" s="15"/>
      <c r="I3410" s="15"/>
      <c r="J3410" s="15"/>
      <c r="K3410" s="15"/>
      <c r="L3410" s="15"/>
      <c r="M3410" s="15"/>
      <c r="N3410" s="15"/>
      <c r="O3410" s="15"/>
      <c r="P3410" s="15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/>
      <c r="AN3410" s="15"/>
      <c r="AO3410" s="15"/>
      <c r="AP3410" s="15"/>
      <c r="AQ3410" s="15"/>
      <c r="AR3410" s="15"/>
      <c r="AS3410" s="15"/>
      <c r="AT3410" s="15"/>
      <c r="AU3410" s="15"/>
      <c r="AV3410" s="15"/>
      <c r="AW3410" s="15"/>
      <c r="AX3410" s="15"/>
      <c r="AY3410" s="15"/>
      <c r="AZ3410" s="15"/>
      <c r="BA3410" s="15"/>
      <c r="BB3410" s="15"/>
      <c r="BC3410" s="15"/>
      <c r="BD3410" s="15"/>
      <c r="BE3410" s="15"/>
      <c r="BF3410" s="15"/>
      <c r="BG3410" s="15"/>
      <c r="BH3410" s="15"/>
      <c r="BI3410" s="15"/>
      <c r="BJ3410" s="15"/>
      <c r="BK3410" s="15"/>
      <c r="BL3410" s="15"/>
      <c r="BM3410" s="15"/>
      <c r="BN3410" s="15"/>
      <c r="BO3410" s="15"/>
      <c r="BP3410" s="15"/>
      <c r="BQ3410" s="15"/>
      <c r="BR3410" s="15"/>
      <c r="BS3410" s="15"/>
      <c r="BT3410" s="15"/>
      <c r="BU3410" s="15"/>
      <c r="BV3410" s="15"/>
      <c r="BW3410" s="15"/>
      <c r="BX3410" s="15"/>
      <c r="BY3410" s="15"/>
      <c r="BZ3410" s="15"/>
      <c r="CA3410" s="15"/>
      <c r="CB3410" s="15"/>
      <c r="CC3410" s="15"/>
      <c r="CD3410" s="15"/>
      <c r="CE3410" s="15"/>
      <c r="CF3410" s="15"/>
    </row>
    <row r="3411" spans="5:84" s="2" customFormat="1" x14ac:dyDescent="0.25">
      <c r="E3411" s="14" t="s">
        <v>21</v>
      </c>
      <c r="F3411" s="15"/>
      <c r="G3411" s="15"/>
      <c r="H3411" s="15"/>
      <c r="I3411" s="15"/>
      <c r="J3411" s="15"/>
      <c r="K3411" s="15"/>
      <c r="L3411" s="15"/>
      <c r="M3411" s="15"/>
      <c r="N3411" s="15"/>
      <c r="O3411" s="15"/>
      <c r="P3411" s="15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/>
      <c r="AN3411" s="15"/>
      <c r="AO3411" s="15"/>
      <c r="AP3411" s="15"/>
      <c r="AQ3411" s="15"/>
      <c r="AR3411" s="15"/>
      <c r="AS3411" s="15"/>
      <c r="AT3411" s="15"/>
      <c r="AU3411" s="15"/>
      <c r="AV3411" s="15"/>
      <c r="AW3411" s="15"/>
      <c r="AX3411" s="15"/>
      <c r="AY3411" s="15"/>
      <c r="AZ3411" s="15"/>
      <c r="BA3411" s="15"/>
      <c r="BB3411" s="15"/>
      <c r="BC3411" s="15"/>
      <c r="BD3411" s="15"/>
      <c r="BE3411" s="15"/>
      <c r="BF3411" s="15"/>
      <c r="BG3411" s="15"/>
      <c r="BH3411" s="15"/>
      <c r="BI3411" s="15"/>
      <c r="BJ3411" s="15"/>
      <c r="BK3411" s="15"/>
      <c r="BL3411" s="15"/>
      <c r="BM3411" s="15"/>
      <c r="BN3411" s="15"/>
      <c r="BO3411" s="15"/>
      <c r="BP3411" s="15"/>
      <c r="BQ3411" s="15"/>
      <c r="BR3411" s="15"/>
      <c r="BS3411" s="15"/>
      <c r="BT3411" s="15"/>
      <c r="BU3411" s="15"/>
      <c r="BV3411" s="15"/>
      <c r="BW3411" s="15"/>
      <c r="BX3411" s="15"/>
      <c r="BY3411" s="15"/>
      <c r="BZ3411" s="15"/>
      <c r="CA3411" s="15"/>
      <c r="CB3411" s="15"/>
      <c r="CC3411" s="15"/>
      <c r="CD3411" s="15"/>
      <c r="CE3411" s="15"/>
      <c r="CF3411" s="15"/>
    </row>
    <row r="3412" spans="5:84" s="2" customFormat="1" x14ac:dyDescent="0.25">
      <c r="E3412" s="14"/>
      <c r="F3412" s="15"/>
      <c r="G3412" s="15"/>
      <c r="H3412" s="15"/>
      <c r="I3412" s="15"/>
      <c r="J3412" s="15"/>
      <c r="K3412" s="15"/>
      <c r="L3412" s="15"/>
      <c r="M3412" s="15"/>
      <c r="N3412" s="15"/>
      <c r="O3412" s="15"/>
      <c r="P3412" s="15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/>
      <c r="AN3412" s="15"/>
      <c r="AO3412" s="15"/>
      <c r="AP3412" s="15"/>
      <c r="AQ3412" s="15"/>
      <c r="AR3412" s="15"/>
      <c r="AS3412" s="15"/>
      <c r="AT3412" s="15"/>
      <c r="AU3412" s="15"/>
      <c r="AV3412" s="15"/>
      <c r="AW3412" s="15"/>
      <c r="AX3412" s="15"/>
      <c r="AY3412" s="15"/>
      <c r="AZ3412" s="15"/>
      <c r="BA3412" s="15"/>
      <c r="BB3412" s="15"/>
      <c r="BC3412" s="15"/>
      <c r="BD3412" s="15"/>
      <c r="BE3412" s="15"/>
      <c r="BF3412" s="15"/>
      <c r="BG3412" s="15"/>
      <c r="BH3412" s="15"/>
      <c r="BI3412" s="15"/>
      <c r="BJ3412" s="15"/>
      <c r="BK3412" s="15"/>
      <c r="BL3412" s="15"/>
      <c r="BM3412" s="15"/>
      <c r="BN3412" s="15"/>
      <c r="BO3412" s="15"/>
      <c r="BP3412" s="15"/>
      <c r="BQ3412" s="15"/>
      <c r="BR3412" s="15"/>
      <c r="BS3412" s="15"/>
      <c r="BT3412" s="15"/>
      <c r="BU3412" s="15"/>
      <c r="BV3412" s="15"/>
      <c r="BW3412" s="15"/>
      <c r="BX3412" s="15"/>
      <c r="BY3412" s="15"/>
      <c r="BZ3412" s="15"/>
      <c r="CA3412" s="15"/>
      <c r="CB3412" s="15"/>
      <c r="CC3412" s="15"/>
      <c r="CD3412" s="15"/>
      <c r="CE3412" s="15"/>
      <c r="CF3412" s="15"/>
    </row>
    <row r="3413" spans="5:84" s="2" customFormat="1" x14ac:dyDescent="0.25">
      <c r="E3413" s="19" t="s">
        <v>488</v>
      </c>
      <c r="F3413" s="15"/>
      <c r="G3413" s="15"/>
      <c r="H3413" s="15"/>
      <c r="I3413" s="15"/>
      <c r="J3413" s="15"/>
      <c r="K3413" s="15"/>
      <c r="L3413" s="15"/>
      <c r="M3413" s="15"/>
      <c r="N3413" s="15"/>
      <c r="O3413" s="15"/>
      <c r="P3413" s="15"/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/>
      <c r="AN3413" s="15"/>
      <c r="AO3413" s="15"/>
      <c r="AP3413" s="15"/>
      <c r="AQ3413" s="15"/>
      <c r="AR3413" s="15"/>
      <c r="AS3413" s="15"/>
      <c r="AT3413" s="15"/>
      <c r="AU3413" s="15"/>
      <c r="AV3413" s="15"/>
      <c r="AW3413" s="15"/>
      <c r="AX3413" s="15"/>
      <c r="AY3413" s="15"/>
      <c r="AZ3413" s="15"/>
      <c r="BA3413" s="15"/>
      <c r="BB3413" s="15"/>
      <c r="BC3413" s="15"/>
      <c r="BD3413" s="15"/>
      <c r="BE3413" s="15"/>
      <c r="BF3413" s="15"/>
      <c r="BG3413" s="15"/>
      <c r="BH3413" s="15"/>
      <c r="BI3413" s="15"/>
      <c r="BJ3413" s="15"/>
      <c r="BK3413" s="15"/>
      <c r="BL3413" s="15"/>
      <c r="BM3413" s="15"/>
      <c r="BN3413" s="15"/>
      <c r="BO3413" s="15"/>
      <c r="BP3413" s="15"/>
      <c r="BQ3413" s="15"/>
      <c r="BR3413" s="15"/>
      <c r="BS3413" s="15"/>
      <c r="BT3413" s="15"/>
      <c r="BU3413" s="15"/>
      <c r="BV3413" s="15"/>
      <c r="BW3413" s="15"/>
      <c r="BX3413" s="15"/>
      <c r="BY3413" s="15"/>
      <c r="BZ3413" s="15"/>
      <c r="CA3413" s="15"/>
      <c r="CB3413" s="15"/>
      <c r="CC3413" s="15"/>
      <c r="CD3413" s="15"/>
      <c r="CE3413" s="15"/>
      <c r="CF3413" s="15"/>
    </row>
    <row r="3414" spans="5:84" s="2" customFormat="1" x14ac:dyDescent="0.25">
      <c r="E3414" s="19" t="s">
        <v>489</v>
      </c>
      <c r="F3414" s="15"/>
      <c r="G3414" s="15"/>
      <c r="H3414" s="15"/>
      <c r="I3414" s="15"/>
      <c r="J3414" s="15"/>
      <c r="K3414" s="15"/>
      <c r="L3414" s="15"/>
      <c r="M3414" s="15"/>
      <c r="N3414" s="15"/>
      <c r="O3414" s="15"/>
      <c r="P3414" s="15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/>
      <c r="AN3414" s="15"/>
      <c r="AO3414" s="15"/>
      <c r="AP3414" s="15"/>
      <c r="AQ3414" s="15"/>
      <c r="AR3414" s="15"/>
      <c r="AS3414" s="15"/>
      <c r="AT3414" s="15"/>
      <c r="AU3414" s="15"/>
      <c r="AV3414" s="15"/>
      <c r="AW3414" s="15"/>
      <c r="AX3414" s="15"/>
      <c r="AY3414" s="15"/>
      <c r="AZ3414" s="15"/>
      <c r="BA3414" s="15"/>
      <c r="BB3414" s="15"/>
      <c r="BC3414" s="15"/>
      <c r="BD3414" s="15"/>
      <c r="BE3414" s="15"/>
      <c r="BF3414" s="15"/>
      <c r="BG3414" s="15"/>
      <c r="BH3414" s="15"/>
      <c r="BI3414" s="15"/>
      <c r="BJ3414" s="15"/>
      <c r="BK3414" s="15"/>
      <c r="BL3414" s="15"/>
      <c r="BM3414" s="15"/>
      <c r="BN3414" s="15"/>
      <c r="BO3414" s="15"/>
      <c r="BP3414" s="15"/>
      <c r="BQ3414" s="15"/>
      <c r="BR3414" s="15"/>
      <c r="BS3414" s="15"/>
      <c r="BT3414" s="15"/>
      <c r="BU3414" s="15"/>
      <c r="BV3414" s="15"/>
      <c r="BW3414" s="15"/>
      <c r="BX3414" s="15"/>
      <c r="BY3414" s="15"/>
      <c r="BZ3414" s="15"/>
      <c r="CA3414" s="15"/>
      <c r="CB3414" s="15"/>
      <c r="CC3414" s="15"/>
      <c r="CD3414" s="15"/>
      <c r="CE3414" s="15"/>
      <c r="CF3414" s="15"/>
    </row>
    <row r="3415" spans="5:84" s="2" customFormat="1" x14ac:dyDescent="0.25">
      <c r="E3415" s="19" t="s">
        <v>490</v>
      </c>
      <c r="F3415" s="15"/>
      <c r="G3415" s="15"/>
      <c r="H3415" s="15"/>
      <c r="I3415" s="15"/>
      <c r="J3415" s="15"/>
      <c r="K3415" s="15"/>
      <c r="L3415" s="15"/>
      <c r="M3415" s="15"/>
      <c r="N3415" s="15"/>
      <c r="O3415" s="15"/>
      <c r="P3415" s="15"/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/>
      <c r="AN3415" s="15"/>
      <c r="AO3415" s="15"/>
      <c r="AP3415" s="15"/>
      <c r="AQ3415" s="15"/>
      <c r="AR3415" s="15"/>
      <c r="AS3415" s="15"/>
      <c r="AT3415" s="15"/>
      <c r="AU3415" s="15"/>
      <c r="AV3415" s="15"/>
      <c r="AW3415" s="15"/>
      <c r="AX3415" s="15"/>
      <c r="AY3415" s="15"/>
      <c r="AZ3415" s="15"/>
      <c r="BA3415" s="15"/>
      <c r="BB3415" s="15"/>
      <c r="BC3415" s="15"/>
      <c r="BD3415" s="15"/>
      <c r="BE3415" s="15"/>
      <c r="BF3415" s="15"/>
      <c r="BG3415" s="15"/>
      <c r="BH3415" s="15"/>
      <c r="BI3415" s="15"/>
      <c r="BJ3415" s="15"/>
      <c r="BK3415" s="15"/>
      <c r="BL3415" s="15"/>
      <c r="BM3415" s="15"/>
      <c r="BN3415" s="15"/>
      <c r="BO3415" s="15"/>
      <c r="BP3415" s="15"/>
      <c r="BQ3415" s="15"/>
      <c r="BR3415" s="15"/>
      <c r="BS3415" s="15"/>
      <c r="BT3415" s="15"/>
      <c r="BU3415" s="15"/>
      <c r="BV3415" s="15"/>
      <c r="BW3415" s="15"/>
      <c r="BX3415" s="15"/>
      <c r="BY3415" s="15"/>
      <c r="BZ3415" s="15"/>
      <c r="CA3415" s="15"/>
      <c r="CB3415" s="15"/>
      <c r="CC3415" s="15"/>
      <c r="CD3415" s="15"/>
      <c r="CE3415" s="15"/>
      <c r="CF3415" s="15"/>
    </row>
    <row r="3416" spans="5:84" s="2" customFormat="1" x14ac:dyDescent="0.25">
      <c r="E3416" s="19" t="s">
        <v>491</v>
      </c>
      <c r="F3416" s="15"/>
      <c r="G3416" s="15"/>
      <c r="H3416" s="15"/>
      <c r="I3416" s="15"/>
      <c r="J3416" s="15"/>
      <c r="K3416" s="15"/>
      <c r="L3416" s="15"/>
      <c r="M3416" s="15"/>
      <c r="N3416" s="15"/>
      <c r="O3416" s="15"/>
      <c r="P3416" s="15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/>
      <c r="AN3416" s="15"/>
      <c r="AO3416" s="15"/>
      <c r="AP3416" s="15"/>
      <c r="AQ3416" s="15"/>
      <c r="AR3416" s="15"/>
      <c r="AS3416" s="15"/>
      <c r="AT3416" s="15"/>
      <c r="AU3416" s="15"/>
      <c r="AV3416" s="15"/>
      <c r="AW3416" s="15"/>
      <c r="AX3416" s="15"/>
      <c r="AY3416" s="15"/>
      <c r="AZ3416" s="15"/>
      <c r="BA3416" s="15"/>
      <c r="BB3416" s="15"/>
      <c r="BC3416" s="15"/>
      <c r="BD3416" s="15"/>
      <c r="BE3416" s="15"/>
      <c r="BF3416" s="15"/>
      <c r="BG3416" s="15"/>
      <c r="BH3416" s="15"/>
      <c r="BI3416" s="15"/>
      <c r="BJ3416" s="15"/>
      <c r="BK3416" s="15"/>
      <c r="BL3416" s="15"/>
      <c r="BM3416" s="15"/>
      <c r="BN3416" s="15"/>
      <c r="BO3416" s="15"/>
      <c r="BP3416" s="15"/>
      <c r="BQ3416" s="15"/>
      <c r="BR3416" s="15"/>
      <c r="BS3416" s="15"/>
      <c r="BT3416" s="15"/>
      <c r="BU3416" s="15"/>
      <c r="BV3416" s="15"/>
      <c r="BW3416" s="15"/>
      <c r="BX3416" s="15"/>
      <c r="BY3416" s="15"/>
      <c r="BZ3416" s="15"/>
      <c r="CA3416" s="15"/>
      <c r="CB3416" s="15"/>
      <c r="CC3416" s="15"/>
      <c r="CD3416" s="15"/>
      <c r="CE3416" s="15"/>
      <c r="CF3416" s="15"/>
    </row>
    <row r="3417" spans="5:84" s="2" customFormat="1" x14ac:dyDescent="0.25">
      <c r="E3417" s="19" t="s">
        <v>492</v>
      </c>
      <c r="F3417" s="15"/>
      <c r="G3417" s="15"/>
      <c r="H3417" s="15"/>
      <c r="I3417" s="15"/>
      <c r="J3417" s="15"/>
      <c r="K3417" s="15"/>
      <c r="L3417" s="15"/>
      <c r="M3417" s="15"/>
      <c r="N3417" s="15"/>
      <c r="O3417" s="15"/>
      <c r="P3417" s="15"/>
      <c r="Q3417" s="15"/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/>
      <c r="AN3417" s="15"/>
      <c r="AO3417" s="15"/>
      <c r="AP3417" s="15"/>
      <c r="AQ3417" s="15"/>
      <c r="AR3417" s="15"/>
      <c r="AS3417" s="15"/>
      <c r="AT3417" s="15"/>
      <c r="AU3417" s="15"/>
      <c r="AV3417" s="15"/>
      <c r="AW3417" s="15"/>
      <c r="AX3417" s="15"/>
      <c r="AY3417" s="15"/>
      <c r="AZ3417" s="15"/>
      <c r="BA3417" s="15"/>
      <c r="BB3417" s="15"/>
      <c r="BC3417" s="15"/>
      <c r="BD3417" s="15"/>
      <c r="BE3417" s="15"/>
      <c r="BF3417" s="15"/>
      <c r="BG3417" s="15"/>
      <c r="BH3417" s="15"/>
      <c r="BI3417" s="15"/>
      <c r="BJ3417" s="15"/>
      <c r="BK3417" s="15"/>
      <c r="BL3417" s="15"/>
      <c r="BM3417" s="15"/>
      <c r="BN3417" s="15"/>
      <c r="BO3417" s="15"/>
      <c r="BP3417" s="15"/>
      <c r="BQ3417" s="15"/>
      <c r="BR3417" s="15"/>
      <c r="BS3417" s="15"/>
      <c r="BT3417" s="15"/>
      <c r="BU3417" s="15"/>
      <c r="BV3417" s="15"/>
      <c r="BW3417" s="15"/>
      <c r="BX3417" s="15"/>
      <c r="BY3417" s="15"/>
      <c r="BZ3417" s="15"/>
      <c r="CA3417" s="15"/>
      <c r="CB3417" s="15"/>
      <c r="CC3417" s="15"/>
      <c r="CD3417" s="15"/>
      <c r="CE3417" s="15"/>
      <c r="CF3417" s="15"/>
    </row>
    <row r="3418" spans="5:84" s="2" customFormat="1" x14ac:dyDescent="0.25">
      <c r="E3418" s="14"/>
      <c r="F3418" s="15"/>
      <c r="G3418" s="15"/>
      <c r="H3418" s="15"/>
      <c r="I3418" s="15"/>
      <c r="J3418" s="15"/>
      <c r="K3418" s="15"/>
      <c r="L3418" s="15"/>
      <c r="M3418" s="15"/>
      <c r="N3418" s="15"/>
      <c r="O3418" s="15"/>
      <c r="P3418" s="15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/>
      <c r="AN3418" s="15"/>
      <c r="AO3418" s="15"/>
      <c r="AP3418" s="15"/>
      <c r="AQ3418" s="15"/>
      <c r="AR3418" s="15"/>
      <c r="AS3418" s="15"/>
      <c r="AT3418" s="15"/>
      <c r="AU3418" s="15"/>
      <c r="AV3418" s="15"/>
      <c r="AW3418" s="15"/>
      <c r="AX3418" s="15"/>
      <c r="AY3418" s="15"/>
      <c r="AZ3418" s="15"/>
      <c r="BA3418" s="15"/>
      <c r="BB3418" s="15"/>
      <c r="BC3418" s="15"/>
      <c r="BD3418" s="15"/>
      <c r="BE3418" s="15"/>
      <c r="BF3418" s="15"/>
      <c r="BG3418" s="15"/>
      <c r="BH3418" s="15"/>
      <c r="BI3418" s="15"/>
      <c r="BJ3418" s="15"/>
      <c r="BK3418" s="15"/>
      <c r="BL3418" s="15"/>
      <c r="BM3418" s="15"/>
      <c r="BN3418" s="15"/>
      <c r="BO3418" s="15"/>
      <c r="BP3418" s="15"/>
      <c r="BQ3418" s="15"/>
      <c r="BR3418" s="15"/>
      <c r="BS3418" s="15"/>
      <c r="BT3418" s="15"/>
      <c r="BU3418" s="15"/>
      <c r="BV3418" s="15"/>
      <c r="BW3418" s="15"/>
      <c r="BX3418" s="15"/>
      <c r="BY3418" s="15"/>
      <c r="BZ3418" s="15"/>
      <c r="CA3418" s="15"/>
      <c r="CB3418" s="15"/>
      <c r="CC3418" s="15"/>
      <c r="CD3418" s="15"/>
      <c r="CE3418" s="15"/>
      <c r="CF3418" s="15"/>
    </row>
    <row r="3419" spans="5:84" s="2" customFormat="1" x14ac:dyDescent="0.25">
      <c r="E3419" s="14" t="s">
        <v>493</v>
      </c>
      <c r="F3419" s="15"/>
      <c r="G3419" s="15"/>
      <c r="H3419" s="15"/>
      <c r="I3419" s="15"/>
      <c r="J3419" s="15"/>
      <c r="K3419" s="15"/>
      <c r="L3419" s="15"/>
      <c r="M3419" s="15"/>
      <c r="N3419" s="15"/>
      <c r="O3419" s="15"/>
      <c r="P3419" s="15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/>
      <c r="AN3419" s="15"/>
      <c r="AO3419" s="15"/>
      <c r="AP3419" s="15"/>
      <c r="AQ3419" s="15"/>
      <c r="AR3419" s="15"/>
      <c r="AS3419" s="15"/>
      <c r="AT3419" s="15"/>
      <c r="AU3419" s="15"/>
      <c r="AV3419" s="15"/>
      <c r="AW3419" s="15"/>
      <c r="AX3419" s="15"/>
      <c r="AY3419" s="15"/>
      <c r="AZ3419" s="15"/>
      <c r="BA3419" s="15"/>
      <c r="BB3419" s="15"/>
      <c r="BC3419" s="15"/>
      <c r="BD3419" s="15"/>
      <c r="BE3419" s="15"/>
      <c r="BF3419" s="15"/>
      <c r="BG3419" s="15"/>
      <c r="BH3419" s="15"/>
      <c r="BI3419" s="15"/>
      <c r="BJ3419" s="15"/>
      <c r="BK3419" s="15"/>
      <c r="BL3419" s="15"/>
      <c r="BM3419" s="15"/>
      <c r="BN3419" s="15"/>
      <c r="BO3419" s="15"/>
      <c r="BP3419" s="15"/>
      <c r="BQ3419" s="15"/>
      <c r="BR3419" s="15"/>
      <c r="BS3419" s="15"/>
      <c r="BT3419" s="15"/>
      <c r="BU3419" s="15"/>
      <c r="BV3419" s="15"/>
      <c r="BW3419" s="15"/>
      <c r="BX3419" s="15"/>
      <c r="BY3419" s="15"/>
      <c r="BZ3419" s="15"/>
      <c r="CA3419" s="15"/>
      <c r="CB3419" s="15"/>
      <c r="CC3419" s="15"/>
      <c r="CD3419" s="15"/>
      <c r="CE3419" s="15"/>
      <c r="CF3419" s="15"/>
    </row>
    <row r="3420" spans="5:84" s="2" customFormat="1" x14ac:dyDescent="0.25">
      <c r="E3420" s="14" t="s">
        <v>494</v>
      </c>
      <c r="F3420" s="15"/>
      <c r="G3420" s="15"/>
      <c r="H3420" s="15"/>
      <c r="I3420" s="15"/>
      <c r="J3420" s="15"/>
      <c r="K3420" s="15"/>
      <c r="L3420" s="15"/>
      <c r="M3420" s="15"/>
      <c r="N3420" s="15"/>
      <c r="O3420" s="15"/>
      <c r="P3420" s="15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/>
      <c r="AN3420" s="15"/>
      <c r="AO3420" s="15"/>
      <c r="AP3420" s="15"/>
      <c r="AQ3420" s="15"/>
      <c r="AR3420" s="15"/>
      <c r="AS3420" s="15"/>
      <c r="AT3420" s="15"/>
      <c r="AU3420" s="15"/>
      <c r="AV3420" s="15"/>
      <c r="AW3420" s="15"/>
      <c r="AX3420" s="15"/>
      <c r="AY3420" s="15"/>
      <c r="AZ3420" s="15"/>
      <c r="BA3420" s="15"/>
      <c r="BB3420" s="15"/>
      <c r="BC3420" s="15"/>
      <c r="BD3420" s="15"/>
      <c r="BE3420" s="15"/>
      <c r="BF3420" s="15"/>
      <c r="BG3420" s="15"/>
      <c r="BH3420" s="15"/>
      <c r="BI3420" s="15"/>
      <c r="BJ3420" s="15"/>
      <c r="BK3420" s="15"/>
      <c r="BL3420" s="15"/>
      <c r="BM3420" s="15"/>
      <c r="BN3420" s="15"/>
      <c r="BO3420" s="15"/>
      <c r="BP3420" s="15"/>
      <c r="BQ3420" s="15"/>
      <c r="BR3420" s="15"/>
      <c r="BS3420" s="15"/>
      <c r="BT3420" s="15"/>
      <c r="BU3420" s="15"/>
      <c r="BV3420" s="15"/>
      <c r="BW3420" s="15"/>
      <c r="BX3420" s="15"/>
      <c r="BY3420" s="15"/>
      <c r="BZ3420" s="15"/>
      <c r="CA3420" s="15"/>
      <c r="CB3420" s="15"/>
      <c r="CC3420" s="15"/>
      <c r="CD3420" s="15"/>
      <c r="CE3420" s="15"/>
      <c r="CF3420" s="15"/>
    </row>
    <row r="3421" spans="5:84" s="2" customFormat="1" x14ac:dyDescent="0.25">
      <c r="E3421" s="14" t="s">
        <v>495</v>
      </c>
      <c r="F3421" s="15"/>
      <c r="G3421" s="15"/>
      <c r="H3421" s="15"/>
      <c r="I3421" s="15"/>
      <c r="J3421" s="15"/>
      <c r="K3421" s="15"/>
      <c r="L3421" s="15"/>
      <c r="M3421" s="15"/>
      <c r="N3421" s="15"/>
      <c r="O3421" s="15"/>
      <c r="P3421" s="15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/>
      <c r="AN3421" s="15"/>
      <c r="AO3421" s="15"/>
      <c r="AP3421" s="15"/>
      <c r="AQ3421" s="15"/>
      <c r="AR3421" s="15"/>
      <c r="AS3421" s="15"/>
      <c r="AT3421" s="15"/>
      <c r="AU3421" s="15"/>
      <c r="AV3421" s="15"/>
      <c r="AW3421" s="15"/>
      <c r="AX3421" s="15"/>
      <c r="AY3421" s="15"/>
      <c r="AZ3421" s="15"/>
      <c r="BA3421" s="15"/>
      <c r="BB3421" s="15"/>
      <c r="BC3421" s="15"/>
      <c r="BD3421" s="15"/>
      <c r="BE3421" s="15"/>
      <c r="BF3421" s="15"/>
      <c r="BG3421" s="15"/>
      <c r="BH3421" s="15"/>
      <c r="BI3421" s="15"/>
      <c r="BJ3421" s="15"/>
      <c r="BK3421" s="15"/>
      <c r="BL3421" s="15"/>
      <c r="BM3421" s="15"/>
      <c r="BN3421" s="15"/>
      <c r="BO3421" s="15"/>
      <c r="BP3421" s="15"/>
      <c r="BQ3421" s="15"/>
      <c r="BR3421" s="15"/>
      <c r="BS3421" s="15"/>
      <c r="BT3421" s="15"/>
      <c r="BU3421" s="15"/>
      <c r="BV3421" s="15"/>
      <c r="BW3421" s="15"/>
      <c r="BX3421" s="15"/>
      <c r="BY3421" s="15"/>
      <c r="BZ3421" s="15"/>
      <c r="CA3421" s="15"/>
      <c r="CB3421" s="15"/>
      <c r="CC3421" s="15"/>
      <c r="CD3421" s="15"/>
      <c r="CE3421" s="15"/>
      <c r="CF3421" s="15"/>
    </row>
    <row r="3422" spans="5:84" s="2" customFormat="1" x14ac:dyDescent="0.25">
      <c r="E3422" s="14" t="s">
        <v>496</v>
      </c>
      <c r="F3422" s="15"/>
      <c r="G3422" s="15"/>
      <c r="H3422" s="15"/>
      <c r="I3422" s="15"/>
      <c r="J3422" s="15"/>
      <c r="K3422" s="15"/>
      <c r="L3422" s="15"/>
      <c r="M3422" s="15"/>
      <c r="N3422" s="15"/>
      <c r="O3422" s="15"/>
      <c r="P3422" s="15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/>
      <c r="AN3422" s="15"/>
      <c r="AO3422" s="15"/>
      <c r="AP3422" s="15"/>
      <c r="AQ3422" s="15"/>
      <c r="AR3422" s="15"/>
      <c r="AS3422" s="15"/>
      <c r="AT3422" s="15"/>
      <c r="AU3422" s="15"/>
      <c r="AV3422" s="15"/>
      <c r="AW3422" s="15"/>
      <c r="AX3422" s="15"/>
      <c r="AY3422" s="15"/>
      <c r="AZ3422" s="15"/>
      <c r="BA3422" s="15"/>
      <c r="BB3422" s="15"/>
      <c r="BC3422" s="15"/>
      <c r="BD3422" s="15"/>
      <c r="BE3422" s="15"/>
      <c r="BF3422" s="15"/>
      <c r="BG3422" s="15"/>
      <c r="BH3422" s="15"/>
      <c r="BI3422" s="15"/>
      <c r="BJ3422" s="15"/>
      <c r="BK3422" s="15"/>
      <c r="BL3422" s="15"/>
      <c r="BM3422" s="15"/>
      <c r="BN3422" s="15"/>
      <c r="BO3422" s="15"/>
      <c r="BP3422" s="15"/>
      <c r="BQ3422" s="15"/>
      <c r="BR3422" s="15"/>
      <c r="BS3422" s="15"/>
      <c r="BT3422" s="15"/>
      <c r="BU3422" s="15"/>
      <c r="BV3422" s="15"/>
      <c r="BW3422" s="15"/>
      <c r="BX3422" s="15"/>
      <c r="BY3422" s="15"/>
      <c r="BZ3422" s="15"/>
      <c r="CA3422" s="15"/>
      <c r="CB3422" s="15"/>
      <c r="CC3422" s="15"/>
      <c r="CD3422" s="15"/>
      <c r="CE3422" s="15"/>
      <c r="CF3422" s="15"/>
    </row>
    <row r="3423" spans="5:84" s="2" customFormat="1" x14ac:dyDescent="0.25">
      <c r="E3423" s="14"/>
      <c r="F3423" s="15"/>
      <c r="G3423" s="15"/>
      <c r="H3423" s="15"/>
      <c r="I3423" s="15"/>
      <c r="J3423" s="15"/>
      <c r="K3423" s="15"/>
      <c r="L3423" s="15"/>
      <c r="M3423" s="15"/>
      <c r="N3423" s="15"/>
      <c r="O3423" s="15"/>
      <c r="P3423" s="15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/>
      <c r="AN3423" s="15"/>
      <c r="AO3423" s="15"/>
      <c r="AP3423" s="15"/>
      <c r="AQ3423" s="15"/>
      <c r="AR3423" s="15"/>
      <c r="AS3423" s="15"/>
      <c r="AT3423" s="15"/>
      <c r="AU3423" s="15"/>
      <c r="AV3423" s="15"/>
      <c r="AW3423" s="15"/>
      <c r="AX3423" s="15"/>
      <c r="AY3423" s="15"/>
      <c r="AZ3423" s="15"/>
      <c r="BA3423" s="15"/>
      <c r="BB3423" s="15"/>
      <c r="BC3423" s="15"/>
      <c r="BD3423" s="15"/>
      <c r="BE3423" s="15"/>
      <c r="BF3423" s="15"/>
      <c r="BG3423" s="15"/>
      <c r="BH3423" s="15"/>
      <c r="BI3423" s="15"/>
      <c r="BJ3423" s="15"/>
      <c r="BK3423" s="15"/>
      <c r="BL3423" s="15"/>
      <c r="BM3423" s="15"/>
      <c r="BN3423" s="15"/>
      <c r="BO3423" s="15"/>
      <c r="BP3423" s="15"/>
      <c r="BQ3423" s="15"/>
      <c r="BR3423" s="15"/>
      <c r="BS3423" s="15"/>
      <c r="BT3423" s="15"/>
      <c r="BU3423" s="15"/>
      <c r="BV3423" s="15"/>
      <c r="BW3423" s="15"/>
      <c r="BX3423" s="15"/>
      <c r="BY3423" s="15"/>
      <c r="BZ3423" s="15"/>
      <c r="CA3423" s="15"/>
      <c r="CB3423" s="15"/>
      <c r="CC3423" s="15"/>
      <c r="CD3423" s="15"/>
      <c r="CE3423" s="15"/>
      <c r="CF3423" s="15"/>
    </row>
    <row r="3424" spans="5:84" s="2" customFormat="1" x14ac:dyDescent="0.25">
      <c r="E3424" s="14" t="s">
        <v>20</v>
      </c>
      <c r="F3424" s="15"/>
      <c r="G3424" s="15"/>
      <c r="H3424" s="15"/>
      <c r="I3424" s="15"/>
      <c r="J3424" s="15"/>
      <c r="K3424" s="15"/>
      <c r="L3424" s="15"/>
      <c r="M3424" s="15"/>
      <c r="N3424" s="15"/>
      <c r="O3424" s="15"/>
      <c r="P3424" s="15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/>
      <c r="AN3424" s="15"/>
      <c r="AO3424" s="15"/>
      <c r="AP3424" s="15"/>
      <c r="AQ3424" s="15"/>
      <c r="AR3424" s="15"/>
      <c r="AS3424" s="15"/>
      <c r="AT3424" s="15"/>
      <c r="AU3424" s="15"/>
      <c r="AV3424" s="15"/>
      <c r="AW3424" s="15"/>
      <c r="AX3424" s="15"/>
      <c r="AY3424" s="15"/>
      <c r="AZ3424" s="15"/>
      <c r="BA3424" s="15"/>
      <c r="BB3424" s="15"/>
      <c r="BC3424" s="15"/>
      <c r="BD3424" s="15"/>
      <c r="BE3424" s="15"/>
      <c r="BF3424" s="15"/>
      <c r="BG3424" s="15"/>
      <c r="BH3424" s="15"/>
      <c r="BI3424" s="15"/>
      <c r="BJ3424" s="15"/>
      <c r="BK3424" s="15"/>
      <c r="BL3424" s="15"/>
      <c r="BM3424" s="15"/>
      <c r="BN3424" s="15"/>
      <c r="BO3424" s="15"/>
      <c r="BP3424" s="15"/>
      <c r="BQ3424" s="15"/>
      <c r="BR3424" s="15"/>
      <c r="BS3424" s="15"/>
      <c r="BT3424" s="15"/>
      <c r="BU3424" s="15"/>
      <c r="BV3424" s="15"/>
      <c r="BW3424" s="15"/>
      <c r="BX3424" s="15"/>
      <c r="BY3424" s="15"/>
      <c r="BZ3424" s="15"/>
      <c r="CA3424" s="15"/>
      <c r="CB3424" s="15"/>
      <c r="CC3424" s="15"/>
      <c r="CD3424" s="15"/>
      <c r="CE3424" s="15"/>
      <c r="CF3424" s="15"/>
    </row>
    <row r="3425" spans="2:84" s="2" customFormat="1" x14ac:dyDescent="0.25">
      <c r="E3425" s="14" t="s">
        <v>25</v>
      </c>
      <c r="F3425" s="15"/>
      <c r="G3425" s="15"/>
      <c r="H3425" s="15"/>
      <c r="I3425" s="15"/>
      <c r="J3425" s="15"/>
      <c r="K3425" s="15"/>
      <c r="L3425" s="15"/>
      <c r="M3425" s="15"/>
      <c r="N3425" s="15"/>
      <c r="O3425" s="15"/>
      <c r="P3425" s="15"/>
      <c r="Q3425" s="15"/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/>
      <c r="AN3425" s="15"/>
      <c r="AO3425" s="15"/>
      <c r="AP3425" s="15"/>
      <c r="AQ3425" s="15"/>
      <c r="AR3425" s="15"/>
      <c r="AS3425" s="15"/>
      <c r="AT3425" s="15"/>
      <c r="AU3425" s="15"/>
      <c r="AV3425" s="15"/>
      <c r="AW3425" s="15"/>
      <c r="AX3425" s="15"/>
      <c r="AY3425" s="15"/>
      <c r="AZ3425" s="15"/>
      <c r="BA3425" s="15"/>
      <c r="BB3425" s="15"/>
      <c r="BC3425" s="15"/>
      <c r="BD3425" s="15"/>
      <c r="BE3425" s="15"/>
      <c r="BF3425" s="15"/>
      <c r="BG3425" s="15"/>
      <c r="BH3425" s="15"/>
      <c r="BI3425" s="15"/>
      <c r="BJ3425" s="15"/>
      <c r="BK3425" s="15"/>
      <c r="BL3425" s="15"/>
      <c r="BM3425" s="15"/>
      <c r="BN3425" s="15"/>
      <c r="BO3425" s="15"/>
      <c r="BP3425" s="15"/>
      <c r="BQ3425" s="15"/>
      <c r="BR3425" s="15"/>
      <c r="BS3425" s="15"/>
      <c r="BT3425" s="15"/>
      <c r="BU3425" s="15"/>
      <c r="BV3425" s="15"/>
      <c r="BW3425" s="15"/>
      <c r="BX3425" s="15"/>
      <c r="BY3425" s="15"/>
      <c r="BZ3425" s="15"/>
      <c r="CA3425" s="15"/>
      <c r="CB3425" s="15"/>
      <c r="CC3425" s="15"/>
      <c r="CD3425" s="15"/>
      <c r="CE3425" s="15"/>
      <c r="CF3425" s="15"/>
    </row>
    <row r="3426" spans="2:84" s="2" customFormat="1" x14ac:dyDescent="0.25">
      <c r="E3426" s="14" t="s">
        <v>26</v>
      </c>
      <c r="F3426" s="15"/>
      <c r="G3426" s="15"/>
      <c r="H3426" s="15"/>
      <c r="I3426" s="15"/>
      <c r="J3426" s="15"/>
      <c r="K3426" s="15"/>
      <c r="L3426" s="15"/>
      <c r="M3426" s="15"/>
      <c r="N3426" s="15"/>
      <c r="O3426" s="15"/>
      <c r="P3426" s="15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/>
      <c r="AN3426" s="15"/>
      <c r="AO3426" s="15"/>
      <c r="AP3426" s="15"/>
      <c r="AQ3426" s="15"/>
      <c r="AR3426" s="15"/>
      <c r="AS3426" s="15"/>
      <c r="AT3426" s="15"/>
      <c r="AU3426" s="15"/>
      <c r="AV3426" s="15"/>
      <c r="AW3426" s="15"/>
      <c r="AX3426" s="15"/>
      <c r="AY3426" s="15"/>
      <c r="AZ3426" s="15"/>
      <c r="BA3426" s="15"/>
      <c r="BB3426" s="15"/>
      <c r="BC3426" s="15"/>
      <c r="BD3426" s="15"/>
      <c r="BE3426" s="15"/>
      <c r="BF3426" s="15"/>
      <c r="BG3426" s="15"/>
      <c r="BH3426" s="15"/>
      <c r="BI3426" s="15"/>
      <c r="BJ3426" s="15"/>
      <c r="BK3426" s="15"/>
      <c r="BL3426" s="15"/>
      <c r="BM3426" s="15"/>
      <c r="BN3426" s="15"/>
      <c r="BO3426" s="15"/>
      <c r="BP3426" s="15"/>
      <c r="BQ3426" s="15"/>
      <c r="BR3426" s="15"/>
      <c r="BS3426" s="15"/>
      <c r="BT3426" s="15"/>
      <c r="BU3426" s="15"/>
      <c r="BV3426" s="15"/>
      <c r="BW3426" s="15"/>
      <c r="BX3426" s="15"/>
      <c r="BY3426" s="15"/>
      <c r="BZ3426" s="15"/>
      <c r="CA3426" s="15"/>
      <c r="CB3426" s="15"/>
      <c r="CC3426" s="15"/>
      <c r="CD3426" s="15"/>
      <c r="CE3426" s="15"/>
      <c r="CF3426" s="15"/>
    </row>
    <row r="3427" spans="2:84" s="2" customFormat="1" x14ac:dyDescent="0.25">
      <c r="E3427" s="14" t="s">
        <v>23</v>
      </c>
      <c r="F3427" s="15"/>
      <c r="G3427" s="15"/>
      <c r="H3427" s="15"/>
      <c r="I3427" s="15"/>
      <c r="J3427" s="15"/>
      <c r="K3427" s="15"/>
      <c r="L3427" s="15"/>
      <c r="M3427" s="15"/>
      <c r="N3427" s="15"/>
      <c r="O3427" s="15"/>
      <c r="P3427" s="15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/>
      <c r="AN3427" s="15"/>
      <c r="AO3427" s="15"/>
      <c r="AP3427" s="15"/>
      <c r="AQ3427" s="15"/>
      <c r="AR3427" s="15"/>
      <c r="AS3427" s="15"/>
      <c r="AT3427" s="15"/>
      <c r="AU3427" s="15"/>
      <c r="AV3427" s="15"/>
      <c r="AW3427" s="15"/>
      <c r="AX3427" s="15"/>
      <c r="AY3427" s="15"/>
      <c r="AZ3427" s="15"/>
      <c r="BA3427" s="15"/>
      <c r="BB3427" s="15"/>
      <c r="BC3427" s="15"/>
      <c r="BD3427" s="15"/>
      <c r="BE3427" s="15"/>
      <c r="BF3427" s="15"/>
      <c r="BG3427" s="15"/>
      <c r="BH3427" s="15"/>
      <c r="BI3427" s="15"/>
      <c r="BJ3427" s="15"/>
      <c r="BK3427" s="15"/>
      <c r="BL3427" s="15"/>
      <c r="BM3427" s="15"/>
      <c r="BN3427" s="15"/>
      <c r="BO3427" s="15"/>
      <c r="BP3427" s="15"/>
      <c r="BQ3427" s="15"/>
      <c r="BR3427" s="15"/>
      <c r="BS3427" s="15"/>
      <c r="BT3427" s="15"/>
      <c r="BU3427" s="15"/>
      <c r="BV3427" s="15"/>
      <c r="BW3427" s="15"/>
      <c r="BX3427" s="15"/>
      <c r="BY3427" s="15"/>
      <c r="BZ3427" s="15"/>
      <c r="CA3427" s="15"/>
      <c r="CB3427" s="15"/>
      <c r="CC3427" s="15"/>
      <c r="CD3427" s="15"/>
      <c r="CE3427" s="15"/>
      <c r="CF3427" s="15"/>
    </row>
    <row r="3428" spans="2:84" s="2" customFormat="1" x14ac:dyDescent="0.25">
      <c r="E3428" s="14" t="s">
        <v>144</v>
      </c>
      <c r="F3428" s="15"/>
      <c r="G3428" s="15"/>
      <c r="H3428" s="15"/>
      <c r="I3428" s="15"/>
      <c r="J3428" s="15"/>
      <c r="K3428" s="15"/>
      <c r="L3428" s="15"/>
      <c r="M3428" s="15"/>
      <c r="N3428" s="15"/>
      <c r="O3428" s="15"/>
      <c r="P3428" s="15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/>
      <c r="AN3428" s="15"/>
      <c r="AO3428" s="15"/>
      <c r="AP3428" s="15"/>
      <c r="AQ3428" s="15"/>
      <c r="AR3428" s="15"/>
      <c r="AS3428" s="15"/>
      <c r="AT3428" s="15"/>
      <c r="AU3428" s="15"/>
      <c r="AV3428" s="15"/>
      <c r="AW3428" s="15"/>
      <c r="AX3428" s="15"/>
      <c r="AY3428" s="15"/>
      <c r="AZ3428" s="15"/>
      <c r="BA3428" s="15"/>
      <c r="BB3428" s="15"/>
      <c r="BC3428" s="15"/>
      <c r="BD3428" s="15"/>
      <c r="BE3428" s="15"/>
      <c r="BF3428" s="15"/>
      <c r="BG3428" s="15"/>
      <c r="BH3428" s="15"/>
      <c r="BI3428" s="15"/>
      <c r="BJ3428" s="15"/>
      <c r="BK3428" s="15"/>
      <c r="BL3428" s="15"/>
      <c r="BM3428" s="15"/>
      <c r="BN3428" s="15"/>
      <c r="BO3428" s="15"/>
      <c r="BP3428" s="15"/>
      <c r="BQ3428" s="15"/>
      <c r="BR3428" s="15"/>
      <c r="BS3428" s="15"/>
      <c r="BT3428" s="15"/>
      <c r="BU3428" s="15"/>
      <c r="BV3428" s="15"/>
      <c r="BW3428" s="15"/>
      <c r="BX3428" s="15"/>
      <c r="BY3428" s="15"/>
      <c r="BZ3428" s="15"/>
      <c r="CA3428" s="15"/>
      <c r="CB3428" s="15"/>
      <c r="CC3428" s="15"/>
      <c r="CD3428" s="15"/>
      <c r="CE3428" s="15"/>
      <c r="CF3428" s="15"/>
    </row>
    <row r="3429" spans="2:84" s="2" customFormat="1" x14ac:dyDescent="0.25">
      <c r="E3429" s="14" t="s">
        <v>487</v>
      </c>
      <c r="F3429" s="15"/>
      <c r="G3429" s="15"/>
      <c r="H3429" s="15"/>
      <c r="I3429" s="15"/>
      <c r="J3429" s="15"/>
      <c r="K3429" s="15"/>
      <c r="L3429" s="15"/>
      <c r="M3429" s="15"/>
      <c r="N3429" s="15"/>
      <c r="O3429" s="15"/>
      <c r="P3429" s="15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/>
      <c r="AN3429" s="15"/>
      <c r="AO3429" s="15"/>
      <c r="AP3429" s="15"/>
      <c r="AQ3429" s="15"/>
      <c r="AR3429" s="15"/>
      <c r="AS3429" s="15"/>
      <c r="AT3429" s="15"/>
      <c r="AU3429" s="15"/>
      <c r="AV3429" s="15"/>
      <c r="AW3429" s="15"/>
      <c r="AX3429" s="15"/>
      <c r="AY3429" s="15"/>
      <c r="AZ3429" s="15"/>
      <c r="BA3429" s="15"/>
      <c r="BB3429" s="15"/>
      <c r="BC3429" s="15"/>
      <c r="BD3429" s="15"/>
      <c r="BE3429" s="15"/>
      <c r="BF3429" s="15"/>
      <c r="BG3429" s="15"/>
      <c r="BH3429" s="15"/>
      <c r="BI3429" s="15"/>
      <c r="BJ3429" s="15"/>
      <c r="BK3429" s="15"/>
      <c r="BL3429" s="15"/>
      <c r="BM3429" s="15"/>
      <c r="BN3429" s="15"/>
      <c r="BO3429" s="15"/>
      <c r="BP3429" s="15"/>
      <c r="BQ3429" s="15"/>
      <c r="BR3429" s="15"/>
      <c r="BS3429" s="15"/>
      <c r="BT3429" s="15"/>
      <c r="BU3429" s="15"/>
      <c r="BV3429" s="15"/>
      <c r="BW3429" s="15"/>
      <c r="BX3429" s="15"/>
      <c r="BY3429" s="15"/>
      <c r="BZ3429" s="15"/>
      <c r="CA3429" s="15"/>
      <c r="CB3429" s="15"/>
      <c r="CC3429" s="15"/>
      <c r="CD3429" s="15"/>
      <c r="CE3429" s="15"/>
      <c r="CF3429" s="15"/>
    </row>
    <row r="3430" spans="2:84" s="2" customFormat="1" x14ac:dyDescent="0.25">
      <c r="E3430" s="14"/>
      <c r="F3430" s="15"/>
      <c r="G3430" s="15"/>
      <c r="H3430" s="15"/>
      <c r="I3430" s="15"/>
      <c r="J3430" s="15"/>
      <c r="K3430" s="15"/>
      <c r="L3430" s="15"/>
      <c r="M3430" s="15"/>
      <c r="N3430" s="15"/>
      <c r="O3430" s="15"/>
      <c r="P3430" s="15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/>
      <c r="AN3430" s="15"/>
      <c r="AO3430" s="15"/>
      <c r="AP3430" s="15"/>
      <c r="AQ3430" s="15"/>
      <c r="AR3430" s="15"/>
      <c r="AS3430" s="15"/>
      <c r="AT3430" s="15"/>
      <c r="AU3430" s="15"/>
      <c r="AV3430" s="15"/>
      <c r="AW3430" s="15"/>
      <c r="AX3430" s="15"/>
      <c r="AY3430" s="15"/>
      <c r="AZ3430" s="15"/>
      <c r="BA3430" s="15"/>
      <c r="BB3430" s="15"/>
      <c r="BC3430" s="15"/>
      <c r="BD3430" s="15"/>
      <c r="BE3430" s="15"/>
      <c r="BF3430" s="15"/>
      <c r="BG3430" s="15"/>
      <c r="BH3430" s="15"/>
      <c r="BI3430" s="15"/>
      <c r="BJ3430" s="15"/>
      <c r="BK3430" s="15"/>
      <c r="BL3430" s="15"/>
      <c r="BM3430" s="15"/>
      <c r="BN3430" s="15"/>
      <c r="BO3430" s="15"/>
      <c r="BP3430" s="15"/>
      <c r="BQ3430" s="15"/>
      <c r="BR3430" s="15"/>
      <c r="BS3430" s="15"/>
      <c r="BT3430" s="15"/>
      <c r="BU3430" s="15"/>
      <c r="BV3430" s="15"/>
      <c r="BW3430" s="15"/>
      <c r="BX3430" s="15"/>
      <c r="BY3430" s="15"/>
      <c r="BZ3430" s="15"/>
      <c r="CA3430" s="15"/>
      <c r="CB3430" s="15"/>
      <c r="CC3430" s="15"/>
      <c r="CD3430" s="15"/>
      <c r="CE3430" s="15"/>
      <c r="CF3430" s="15"/>
    </row>
    <row r="3431" spans="2:84" s="2" customFormat="1" x14ac:dyDescent="0.25">
      <c r="E3431" s="14" t="s">
        <v>299</v>
      </c>
      <c r="F3431" s="15"/>
      <c r="G3431" s="15"/>
      <c r="H3431" s="15"/>
      <c r="I3431" s="15"/>
      <c r="J3431" s="15"/>
      <c r="K3431" s="15"/>
      <c r="L3431" s="15"/>
      <c r="M3431" s="15"/>
      <c r="N3431" s="15"/>
      <c r="O3431" s="15"/>
      <c r="P3431" s="15"/>
      <c r="Q3431" s="15"/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/>
      <c r="AN3431" s="15"/>
      <c r="AO3431" s="15"/>
      <c r="AP3431" s="15"/>
      <c r="AQ3431" s="15"/>
      <c r="AR3431" s="15"/>
      <c r="AS3431" s="15"/>
      <c r="AT3431" s="15"/>
      <c r="AU3431" s="15"/>
      <c r="AV3431" s="15"/>
      <c r="AW3431" s="15"/>
      <c r="AX3431" s="15"/>
      <c r="AY3431" s="15"/>
      <c r="AZ3431" s="15"/>
      <c r="BA3431" s="15"/>
      <c r="BB3431" s="15"/>
      <c r="BC3431" s="15"/>
      <c r="BD3431" s="15"/>
      <c r="BE3431" s="15"/>
      <c r="BF3431" s="15"/>
      <c r="BG3431" s="15"/>
      <c r="BH3431" s="15"/>
      <c r="BI3431" s="15"/>
      <c r="BJ3431" s="15"/>
      <c r="BK3431" s="15"/>
      <c r="BL3431" s="15"/>
      <c r="BM3431" s="15"/>
      <c r="BN3431" s="15"/>
      <c r="BO3431" s="15"/>
      <c r="BP3431" s="15"/>
      <c r="BQ3431" s="15"/>
      <c r="BR3431" s="15"/>
      <c r="BS3431" s="15"/>
      <c r="BT3431" s="15"/>
      <c r="BU3431" s="15"/>
      <c r="BV3431" s="15"/>
      <c r="BW3431" s="15"/>
      <c r="BX3431" s="15"/>
      <c r="BY3431" s="15"/>
      <c r="BZ3431" s="15"/>
      <c r="CA3431" s="15"/>
      <c r="CB3431" s="15"/>
      <c r="CC3431" s="15"/>
      <c r="CD3431" s="15"/>
      <c r="CE3431" s="15"/>
      <c r="CF3431" s="15"/>
    </row>
    <row r="3432" spans="2:84" s="2" customFormat="1" x14ac:dyDescent="0.25">
      <c r="E3432" s="19" t="s">
        <v>27</v>
      </c>
      <c r="F3432" s="15"/>
      <c r="G3432" s="15"/>
      <c r="H3432" s="15"/>
      <c r="I3432" s="15"/>
      <c r="J3432" s="15"/>
      <c r="K3432" s="15"/>
      <c r="L3432" s="15"/>
      <c r="M3432" s="15"/>
      <c r="N3432" s="15"/>
      <c r="O3432" s="15"/>
      <c r="P3432" s="15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/>
      <c r="AN3432" s="15"/>
      <c r="AO3432" s="15"/>
      <c r="AP3432" s="15"/>
      <c r="AQ3432" s="15"/>
      <c r="AR3432" s="15"/>
      <c r="AS3432" s="15"/>
      <c r="AT3432" s="15"/>
      <c r="AU3432" s="15"/>
      <c r="AV3432" s="15"/>
      <c r="AW3432" s="15"/>
      <c r="AX3432" s="15"/>
      <c r="AY3432" s="15"/>
      <c r="AZ3432" s="15"/>
      <c r="BA3432" s="15"/>
      <c r="BB3432" s="15"/>
      <c r="BC3432" s="15"/>
      <c r="BD3432" s="15"/>
      <c r="BE3432" s="15"/>
      <c r="BF3432" s="15"/>
      <c r="BG3432" s="15"/>
      <c r="BH3432" s="15"/>
      <c r="BI3432" s="15"/>
      <c r="BJ3432" s="15"/>
      <c r="BK3432" s="15"/>
      <c r="BL3432" s="15"/>
      <c r="BM3432" s="15"/>
      <c r="BN3432" s="15"/>
      <c r="BO3432" s="15"/>
      <c r="BP3432" s="15"/>
      <c r="BQ3432" s="15"/>
      <c r="BR3432" s="15"/>
      <c r="BS3432" s="15"/>
      <c r="BT3432" s="15"/>
      <c r="BU3432" s="15"/>
      <c r="BV3432" s="15"/>
      <c r="BW3432" s="15"/>
      <c r="BX3432" s="15"/>
      <c r="BY3432" s="15"/>
      <c r="BZ3432" s="15"/>
      <c r="CA3432" s="15"/>
      <c r="CB3432" s="15"/>
      <c r="CC3432" s="15"/>
      <c r="CD3432" s="15"/>
      <c r="CE3432" s="15"/>
      <c r="CF3432" s="15"/>
    </row>
    <row r="3433" spans="2:84" s="2" customFormat="1" x14ac:dyDescent="0.25">
      <c r="E3433" s="14"/>
      <c r="F3433" s="15"/>
      <c r="G3433" s="15"/>
      <c r="H3433" s="15"/>
      <c r="I3433" s="15"/>
      <c r="J3433" s="15"/>
      <c r="K3433" s="15"/>
      <c r="L3433" s="15"/>
      <c r="M3433" s="15"/>
      <c r="N3433" s="15"/>
      <c r="O3433" s="15"/>
      <c r="P3433" s="15"/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/>
      <c r="AN3433" s="15"/>
      <c r="AO3433" s="15"/>
      <c r="AP3433" s="15"/>
      <c r="AQ3433" s="15"/>
      <c r="AR3433" s="15"/>
      <c r="AS3433" s="15"/>
      <c r="AT3433" s="15"/>
      <c r="AU3433" s="15"/>
      <c r="AV3433" s="15"/>
      <c r="AW3433" s="15"/>
      <c r="AX3433" s="15"/>
      <c r="AY3433" s="15"/>
      <c r="AZ3433" s="15"/>
      <c r="BA3433" s="15"/>
      <c r="BB3433" s="15"/>
      <c r="BC3433" s="15"/>
      <c r="BD3433" s="15"/>
      <c r="BE3433" s="15"/>
      <c r="BF3433" s="15"/>
      <c r="BG3433" s="15"/>
      <c r="BH3433" s="15"/>
      <c r="BI3433" s="15"/>
      <c r="BJ3433" s="15"/>
      <c r="BK3433" s="15"/>
      <c r="BL3433" s="15"/>
      <c r="BM3433" s="15"/>
      <c r="BN3433" s="15"/>
      <c r="BO3433" s="15"/>
      <c r="BP3433" s="15"/>
      <c r="BQ3433" s="15"/>
      <c r="BR3433" s="15"/>
      <c r="BS3433" s="15"/>
      <c r="BT3433" s="15"/>
      <c r="BU3433" s="15"/>
      <c r="BV3433" s="15"/>
      <c r="BW3433" s="15"/>
      <c r="BX3433" s="15"/>
      <c r="BY3433" s="15"/>
      <c r="BZ3433" s="15"/>
      <c r="CA3433" s="15"/>
      <c r="CB3433" s="15"/>
      <c r="CC3433" s="15"/>
      <c r="CD3433" s="15"/>
      <c r="CE3433" s="15"/>
      <c r="CF3433" s="15"/>
    </row>
    <row r="3434" spans="2:84" s="2" customFormat="1" x14ac:dyDescent="0.25">
      <c r="E3434" s="14" t="s">
        <v>115</v>
      </c>
      <c r="F3434" s="15"/>
      <c r="G3434" s="15"/>
      <c r="H3434" s="15"/>
      <c r="I3434" s="15"/>
      <c r="J3434" s="15"/>
      <c r="K3434" s="15"/>
      <c r="L3434" s="15"/>
      <c r="M3434" s="15"/>
      <c r="N3434" s="15"/>
      <c r="O3434" s="15"/>
      <c r="P3434" s="15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/>
      <c r="AN3434" s="15"/>
      <c r="AO3434" s="15"/>
      <c r="AP3434" s="15"/>
      <c r="AQ3434" s="15"/>
      <c r="AR3434" s="15"/>
      <c r="AS3434" s="15"/>
      <c r="AT3434" s="15"/>
      <c r="AU3434" s="15"/>
      <c r="AV3434" s="15"/>
      <c r="AW3434" s="15"/>
      <c r="AX3434" s="15"/>
      <c r="AY3434" s="15"/>
      <c r="AZ3434" s="15"/>
      <c r="BA3434" s="15"/>
      <c r="BB3434" s="15"/>
      <c r="BC3434" s="15"/>
      <c r="BD3434" s="15"/>
      <c r="BE3434" s="15"/>
      <c r="BF3434" s="15"/>
      <c r="BG3434" s="15"/>
      <c r="BH3434" s="15"/>
      <c r="BI3434" s="15"/>
      <c r="BJ3434" s="15"/>
      <c r="BK3434" s="15"/>
      <c r="BL3434" s="15"/>
      <c r="BM3434" s="15"/>
      <c r="BN3434" s="15"/>
      <c r="BO3434" s="15"/>
      <c r="BP3434" s="15"/>
      <c r="BQ3434" s="15"/>
      <c r="BR3434" s="15"/>
      <c r="BS3434" s="15"/>
      <c r="BT3434" s="15"/>
      <c r="BU3434" s="15"/>
      <c r="BV3434" s="15"/>
      <c r="BW3434" s="15"/>
      <c r="BX3434" s="15"/>
      <c r="BY3434" s="15"/>
      <c r="BZ3434" s="15"/>
      <c r="CA3434" s="15"/>
      <c r="CB3434" s="15"/>
      <c r="CC3434" s="15"/>
      <c r="CD3434" s="15"/>
      <c r="CE3434" s="15"/>
      <c r="CF3434" s="15"/>
    </row>
    <row r="3435" spans="2:84" s="2" customFormat="1" x14ac:dyDescent="0.25"/>
    <row r="3436" spans="2:84" s="2" customFormat="1" x14ac:dyDescent="0.25"/>
    <row r="3437" spans="2:84" s="2" customFormat="1" x14ac:dyDescent="0.25"/>
    <row r="3438" spans="2:84" s="2" customFormat="1" x14ac:dyDescent="0.25"/>
    <row r="3439" spans="2:84" s="2" customFormat="1" x14ac:dyDescent="0.25"/>
    <row r="3440" spans="2:84" s="2" customFormat="1" x14ac:dyDescent="0.25">
      <c r="B3440" s="1" t="s">
        <v>497</v>
      </c>
    </row>
    <row r="3441" spans="3:11" s="2" customFormat="1" x14ac:dyDescent="0.25"/>
    <row r="3442" spans="3:11" s="2" customFormat="1" x14ac:dyDescent="0.25">
      <c r="C3442" s="3">
        <v>0</v>
      </c>
    </row>
    <row r="3443" spans="3:11" s="2" customFormat="1" x14ac:dyDescent="0.25"/>
    <row r="3444" spans="3:11" s="2" customFormat="1" x14ac:dyDescent="0.25">
      <c r="E3444" s="2" t="s">
        <v>20</v>
      </c>
      <c r="F3444" s="2" t="s">
        <v>498</v>
      </c>
    </row>
    <row r="3445" spans="3:11" s="2" customFormat="1" x14ac:dyDescent="0.25">
      <c r="G3445" s="2" t="s">
        <v>499</v>
      </c>
    </row>
    <row r="3446" spans="3:11" s="2" customFormat="1" x14ac:dyDescent="0.25">
      <c r="G3446" s="2" t="s">
        <v>500</v>
      </c>
    </row>
    <row r="3447" spans="3:11" s="2" customFormat="1" x14ac:dyDescent="0.25">
      <c r="G3447" s="2" t="s">
        <v>501</v>
      </c>
    </row>
    <row r="3448" spans="3:11" s="2" customFormat="1" x14ac:dyDescent="0.25">
      <c r="G3448" s="2" t="s">
        <v>502</v>
      </c>
    </row>
    <row r="3449" spans="3:11" s="2" customFormat="1" x14ac:dyDescent="0.25">
      <c r="E3449" s="2" t="s">
        <v>503</v>
      </c>
    </row>
    <row r="3450" spans="3:11" s="2" customFormat="1" x14ac:dyDescent="0.25">
      <c r="E3450" s="2" t="s">
        <v>504</v>
      </c>
      <c r="F3450" s="2" t="s">
        <v>505</v>
      </c>
    </row>
    <row r="3451" spans="3:11" s="2" customFormat="1" x14ac:dyDescent="0.25">
      <c r="G3451" s="2" t="s">
        <v>506</v>
      </c>
      <c r="K3451" s="2" t="s">
        <v>507</v>
      </c>
    </row>
    <row r="3452" spans="3:11" s="2" customFormat="1" x14ac:dyDescent="0.25">
      <c r="G3452" s="2" t="s">
        <v>508</v>
      </c>
      <c r="H3452" s="2" t="s">
        <v>509</v>
      </c>
    </row>
    <row r="3453" spans="3:11" s="2" customFormat="1" x14ac:dyDescent="0.25">
      <c r="G3453" s="2" t="s">
        <v>510</v>
      </c>
    </row>
    <row r="3454" spans="3:11" s="2" customFormat="1" x14ac:dyDescent="0.25">
      <c r="E3454" s="2" t="s">
        <v>511</v>
      </c>
      <c r="F3454" s="2" t="s">
        <v>512</v>
      </c>
    </row>
    <row r="3455" spans="3:11" s="2" customFormat="1" x14ac:dyDescent="0.25"/>
    <row r="3456" spans="3:11" s="2" customFormat="1" x14ac:dyDescent="0.25"/>
    <row r="3457" spans="5:28" s="2" customFormat="1" x14ac:dyDescent="0.25"/>
    <row r="3458" spans="5:28" s="2" customFormat="1" x14ac:dyDescent="0.25">
      <c r="E3458" s="14" t="s">
        <v>21</v>
      </c>
      <c r="F3458" s="15"/>
      <c r="G3458" s="15"/>
      <c r="H3458" s="15"/>
      <c r="I3458" s="15"/>
      <c r="J3458" s="15"/>
      <c r="K3458" s="15"/>
      <c r="L3458" s="15"/>
      <c r="M3458" s="15"/>
      <c r="N3458" s="15"/>
      <c r="O3458" s="15"/>
      <c r="P3458" s="15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</row>
    <row r="3459" spans="5:28" s="2" customFormat="1" x14ac:dyDescent="0.25">
      <c r="E3459" s="14"/>
      <c r="F3459" s="15"/>
      <c r="G3459" s="15"/>
      <c r="H3459" s="15"/>
      <c r="I3459" s="15"/>
      <c r="J3459" s="15"/>
      <c r="K3459" s="15"/>
      <c r="L3459" s="15"/>
      <c r="M3459" s="15"/>
      <c r="N3459" s="15"/>
      <c r="O3459" s="15"/>
      <c r="P3459" s="15"/>
      <c r="Q3459" s="15"/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</row>
    <row r="3460" spans="5:28" s="2" customFormat="1" x14ac:dyDescent="0.25">
      <c r="E3460" s="14" t="s">
        <v>513</v>
      </c>
      <c r="F3460" s="15"/>
      <c r="G3460" s="15"/>
      <c r="H3460" s="15"/>
      <c r="I3460" s="15"/>
      <c r="J3460" s="15"/>
      <c r="K3460" s="15"/>
      <c r="L3460" s="15"/>
      <c r="M3460" s="15"/>
      <c r="N3460" s="15"/>
      <c r="O3460" s="15"/>
      <c r="P3460" s="15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</row>
    <row r="3461" spans="5:28" s="2" customFormat="1" x14ac:dyDescent="0.25">
      <c r="E3461" s="14" t="s">
        <v>514</v>
      </c>
      <c r="F3461" s="15"/>
      <c r="G3461" s="15"/>
      <c r="H3461" s="15"/>
      <c r="I3461" s="15"/>
      <c r="J3461" s="15"/>
      <c r="K3461" s="15"/>
      <c r="L3461" s="15"/>
      <c r="M3461" s="15"/>
      <c r="N3461" s="15"/>
      <c r="O3461" s="15"/>
      <c r="P3461" s="15"/>
      <c r="Q3461" s="15"/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</row>
    <row r="3462" spans="5:28" s="2" customFormat="1" x14ac:dyDescent="0.25">
      <c r="E3462" s="14" t="s">
        <v>515</v>
      </c>
      <c r="F3462" s="15"/>
      <c r="G3462" s="15"/>
      <c r="H3462" s="15"/>
      <c r="I3462" s="15"/>
      <c r="J3462" s="15"/>
      <c r="K3462" s="15"/>
      <c r="L3462" s="15"/>
      <c r="M3462" s="15"/>
      <c r="N3462" s="15"/>
      <c r="O3462" s="15"/>
      <c r="P3462" s="15"/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</row>
    <row r="3463" spans="5:28" s="2" customFormat="1" x14ac:dyDescent="0.25">
      <c r="E3463" s="14"/>
      <c r="F3463" s="15"/>
      <c r="G3463" s="15"/>
      <c r="H3463" s="15"/>
      <c r="I3463" s="15"/>
      <c r="J3463" s="15"/>
      <c r="K3463" s="15"/>
      <c r="L3463" s="15"/>
      <c r="M3463" s="15"/>
      <c r="N3463" s="15"/>
      <c r="O3463" s="15"/>
      <c r="P3463" s="15"/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</row>
    <row r="3464" spans="5:28" s="2" customFormat="1" x14ac:dyDescent="0.25">
      <c r="E3464" s="14" t="s">
        <v>516</v>
      </c>
      <c r="F3464" s="15"/>
      <c r="G3464" s="15"/>
      <c r="H3464" s="15"/>
      <c r="I3464" s="15"/>
      <c r="J3464" s="15"/>
      <c r="K3464" s="15"/>
      <c r="L3464" s="15"/>
      <c r="M3464" s="15"/>
      <c r="N3464" s="15"/>
      <c r="O3464" s="15"/>
      <c r="P3464" s="15"/>
      <c r="Q3464" s="15"/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</row>
    <row r="3465" spans="5:28" s="2" customFormat="1" x14ac:dyDescent="0.25">
      <c r="E3465" s="14" t="s">
        <v>22</v>
      </c>
      <c r="F3465" s="15"/>
      <c r="G3465" s="15"/>
      <c r="H3465" s="15"/>
      <c r="I3465" s="15"/>
      <c r="J3465" s="15"/>
      <c r="K3465" s="15"/>
      <c r="L3465" s="15"/>
      <c r="M3465" s="15"/>
      <c r="N3465" s="15"/>
      <c r="O3465" s="15"/>
      <c r="P3465" s="15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</row>
    <row r="3466" spans="5:28" s="2" customFormat="1" x14ac:dyDescent="0.25">
      <c r="E3466" s="14" t="s">
        <v>517</v>
      </c>
      <c r="F3466" s="15"/>
      <c r="G3466" s="15"/>
      <c r="H3466" s="15"/>
      <c r="I3466" s="15"/>
      <c r="J3466" s="15"/>
      <c r="K3466" s="15"/>
      <c r="L3466" s="15"/>
      <c r="M3466" s="15"/>
      <c r="N3466" s="15"/>
      <c r="O3466" s="15"/>
      <c r="P3466" s="15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</row>
    <row r="3467" spans="5:28" s="2" customFormat="1" x14ac:dyDescent="0.25">
      <c r="E3467" s="14" t="s">
        <v>518</v>
      </c>
      <c r="F3467" s="15"/>
      <c r="G3467" s="15"/>
      <c r="H3467" s="15"/>
      <c r="I3467" s="15"/>
      <c r="J3467" s="15"/>
      <c r="K3467" s="15"/>
      <c r="L3467" s="15"/>
      <c r="M3467" s="15"/>
      <c r="N3467" s="15"/>
      <c r="O3467" s="15"/>
      <c r="P3467" s="15"/>
      <c r="Q3467" s="15"/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</row>
    <row r="3468" spans="5:28" s="2" customFormat="1" x14ac:dyDescent="0.25">
      <c r="E3468" s="14" t="s">
        <v>519</v>
      </c>
      <c r="F3468" s="15"/>
      <c r="G3468" s="15"/>
      <c r="H3468" s="15"/>
      <c r="I3468" s="15"/>
      <c r="J3468" s="15"/>
      <c r="K3468" s="15"/>
      <c r="L3468" s="15"/>
      <c r="M3468" s="15"/>
      <c r="N3468" s="15"/>
      <c r="O3468" s="15"/>
      <c r="P3468" s="15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</row>
    <row r="3469" spans="5:28" s="2" customFormat="1" x14ac:dyDescent="0.25">
      <c r="E3469" s="14"/>
      <c r="F3469" s="15"/>
      <c r="G3469" s="15"/>
      <c r="H3469" s="15"/>
      <c r="I3469" s="15"/>
      <c r="J3469" s="15"/>
      <c r="K3469" s="15"/>
      <c r="L3469" s="15"/>
      <c r="M3469" s="15"/>
      <c r="N3469" s="15"/>
      <c r="O3469" s="15"/>
      <c r="P3469" s="15"/>
      <c r="Q3469" s="15"/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</row>
    <row r="3470" spans="5:28" s="2" customFormat="1" x14ac:dyDescent="0.25">
      <c r="E3470" s="14"/>
      <c r="F3470" s="15" t="s">
        <v>520</v>
      </c>
      <c r="G3470" s="15"/>
      <c r="H3470" s="15"/>
      <c r="I3470" s="15"/>
      <c r="J3470" s="15"/>
      <c r="K3470" s="15"/>
      <c r="L3470" s="15"/>
      <c r="M3470" s="15"/>
      <c r="N3470" s="15"/>
      <c r="O3470" s="15"/>
      <c r="P3470" s="15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</row>
    <row r="3471" spans="5:28" s="2" customFormat="1" x14ac:dyDescent="0.25">
      <c r="E3471" s="14"/>
      <c r="F3471" s="15" t="s">
        <v>19</v>
      </c>
      <c r="G3471" s="15"/>
      <c r="H3471" s="15"/>
      <c r="I3471" s="15"/>
      <c r="J3471" s="15"/>
      <c r="K3471" s="15"/>
      <c r="L3471" s="15"/>
      <c r="M3471" s="15"/>
      <c r="N3471" s="15"/>
      <c r="O3471" s="15"/>
      <c r="P3471" s="15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</row>
    <row r="3472" spans="5:28" s="2" customFormat="1" x14ac:dyDescent="0.25">
      <c r="E3472" s="14"/>
      <c r="F3472" s="15"/>
      <c r="G3472" s="15" t="s">
        <v>521</v>
      </c>
      <c r="H3472" s="15"/>
      <c r="I3472" s="15"/>
      <c r="J3472" s="15"/>
      <c r="K3472" s="15"/>
      <c r="L3472" s="15"/>
      <c r="M3472" s="15"/>
      <c r="N3472" s="15"/>
      <c r="O3472" s="15"/>
      <c r="P3472" s="15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</row>
    <row r="3473" spans="5:28" s="2" customFormat="1" x14ac:dyDescent="0.25">
      <c r="E3473" s="14"/>
      <c r="F3473" s="15"/>
      <c r="G3473" s="15" t="s">
        <v>522</v>
      </c>
      <c r="H3473" s="15"/>
      <c r="I3473" s="15"/>
      <c r="J3473" s="15"/>
      <c r="K3473" s="15"/>
      <c r="L3473" s="15"/>
      <c r="M3473" s="15"/>
      <c r="N3473" s="15"/>
      <c r="O3473" s="15"/>
      <c r="P3473" s="15"/>
      <c r="Q3473" s="15"/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</row>
    <row r="3474" spans="5:28" s="2" customFormat="1" x14ac:dyDescent="0.25">
      <c r="E3474" s="14"/>
      <c r="F3474" s="15"/>
      <c r="G3474" s="15" t="s">
        <v>523</v>
      </c>
      <c r="H3474" s="15"/>
      <c r="I3474" s="15"/>
      <c r="J3474" s="15"/>
      <c r="K3474" s="15"/>
      <c r="L3474" s="15"/>
      <c r="M3474" s="15"/>
      <c r="N3474" s="15"/>
      <c r="O3474" s="15"/>
      <c r="P3474" s="15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</row>
    <row r="3475" spans="5:28" s="2" customFormat="1" x14ac:dyDescent="0.25">
      <c r="E3475" s="14"/>
      <c r="F3475" s="15"/>
      <c r="G3475" s="15" t="s">
        <v>524</v>
      </c>
      <c r="H3475" s="15"/>
      <c r="I3475" s="15"/>
      <c r="J3475" s="15"/>
      <c r="K3475" s="15"/>
      <c r="L3475" s="15"/>
      <c r="M3475" s="15"/>
      <c r="N3475" s="15"/>
      <c r="O3475" s="15"/>
      <c r="P3475" s="15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</row>
    <row r="3476" spans="5:28" s="2" customFormat="1" x14ac:dyDescent="0.25">
      <c r="E3476" s="14"/>
      <c r="F3476" s="15"/>
      <c r="G3476" s="15" t="s">
        <v>525</v>
      </c>
      <c r="H3476" s="15"/>
      <c r="I3476" s="15"/>
      <c r="J3476" s="15"/>
      <c r="K3476" s="15"/>
      <c r="L3476" s="15"/>
      <c r="M3476" s="15"/>
      <c r="N3476" s="15"/>
      <c r="O3476" s="15"/>
      <c r="P3476" s="15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</row>
    <row r="3477" spans="5:28" s="2" customFormat="1" x14ac:dyDescent="0.25">
      <c r="E3477" s="14"/>
      <c r="F3477" s="15"/>
      <c r="G3477" s="15" t="s">
        <v>526</v>
      </c>
      <c r="H3477" s="15"/>
      <c r="I3477" s="15"/>
      <c r="J3477" s="15"/>
      <c r="K3477" s="15"/>
      <c r="L3477" s="15"/>
      <c r="M3477" s="15"/>
      <c r="N3477" s="15"/>
      <c r="O3477" s="15"/>
      <c r="P3477" s="15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</row>
    <row r="3478" spans="5:28" s="2" customFormat="1" x14ac:dyDescent="0.25">
      <c r="E3478" s="14"/>
      <c r="F3478" s="15"/>
      <c r="G3478" s="15" t="s">
        <v>527</v>
      </c>
      <c r="H3478" s="15"/>
      <c r="I3478" s="15"/>
      <c r="J3478" s="15"/>
      <c r="K3478" s="15"/>
      <c r="L3478" s="15"/>
      <c r="M3478" s="15"/>
      <c r="N3478" s="15"/>
      <c r="O3478" s="15"/>
      <c r="P3478" s="15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</row>
    <row r="3479" spans="5:28" s="2" customFormat="1" x14ac:dyDescent="0.25">
      <c r="E3479" s="14"/>
      <c r="F3479" s="15"/>
      <c r="G3479" s="15" t="s">
        <v>528</v>
      </c>
      <c r="H3479" s="15"/>
      <c r="I3479" s="15"/>
      <c r="J3479" s="15"/>
      <c r="K3479" s="15"/>
      <c r="L3479" s="15"/>
      <c r="M3479" s="15"/>
      <c r="N3479" s="15"/>
      <c r="O3479" s="15"/>
      <c r="P3479" s="15"/>
      <c r="Q3479" s="15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</row>
    <row r="3480" spans="5:28" s="2" customFormat="1" x14ac:dyDescent="0.25">
      <c r="E3480" s="14"/>
      <c r="F3480" s="15" t="s">
        <v>28</v>
      </c>
      <c r="G3480" s="15"/>
      <c r="H3480" s="15"/>
      <c r="I3480" s="15"/>
      <c r="J3480" s="15"/>
      <c r="K3480" s="15"/>
      <c r="L3480" s="15"/>
      <c r="M3480" s="15"/>
      <c r="N3480" s="15"/>
      <c r="O3480" s="15"/>
      <c r="P3480" s="15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</row>
    <row r="3481" spans="5:28" s="2" customFormat="1" x14ac:dyDescent="0.25">
      <c r="E3481" s="14"/>
      <c r="F3481" s="15" t="s">
        <v>46</v>
      </c>
      <c r="G3481" s="15"/>
      <c r="H3481" s="15"/>
      <c r="I3481" s="15"/>
      <c r="J3481" s="15"/>
      <c r="K3481" s="15"/>
      <c r="L3481" s="15"/>
      <c r="M3481" s="15"/>
      <c r="N3481" s="15"/>
      <c r="O3481" s="15"/>
      <c r="P3481" s="15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</row>
    <row r="3482" spans="5:28" s="2" customFormat="1" x14ac:dyDescent="0.25">
      <c r="E3482" s="14"/>
      <c r="F3482" s="15" t="s">
        <v>19</v>
      </c>
      <c r="G3482" s="15"/>
      <c r="H3482" s="15"/>
      <c r="I3482" s="15"/>
      <c r="J3482" s="15"/>
      <c r="K3482" s="15"/>
      <c r="L3482" s="15"/>
      <c r="M3482" s="15"/>
      <c r="N3482" s="15"/>
      <c r="O3482" s="15"/>
      <c r="P3482" s="15"/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</row>
    <row r="3483" spans="5:28" s="2" customFormat="1" x14ac:dyDescent="0.25">
      <c r="E3483" s="14"/>
      <c r="F3483" s="15"/>
      <c r="G3483" s="15" t="s">
        <v>529</v>
      </c>
      <c r="H3483" s="15"/>
      <c r="I3483" s="15"/>
      <c r="J3483" s="15"/>
      <c r="K3483" s="15"/>
      <c r="L3483" s="15"/>
      <c r="M3483" s="15"/>
      <c r="N3483" s="15"/>
      <c r="O3483" s="15"/>
      <c r="P3483" s="15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</row>
    <row r="3484" spans="5:28" s="2" customFormat="1" x14ac:dyDescent="0.25">
      <c r="E3484" s="14"/>
      <c r="F3484" s="15"/>
      <c r="G3484" s="15" t="s">
        <v>530</v>
      </c>
      <c r="H3484" s="15"/>
      <c r="I3484" s="15"/>
      <c r="J3484" s="15"/>
      <c r="K3484" s="15"/>
      <c r="L3484" s="15"/>
      <c r="M3484" s="15"/>
      <c r="N3484" s="15"/>
      <c r="O3484" s="15"/>
      <c r="P3484" s="15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</row>
    <row r="3485" spans="5:28" s="2" customFormat="1" x14ac:dyDescent="0.25">
      <c r="E3485" s="14"/>
      <c r="F3485" s="15"/>
      <c r="G3485" s="15" t="s">
        <v>531</v>
      </c>
      <c r="H3485" s="15"/>
      <c r="I3485" s="15"/>
      <c r="J3485" s="15"/>
      <c r="K3485" s="15"/>
      <c r="L3485" s="15"/>
      <c r="M3485" s="15"/>
      <c r="N3485" s="15"/>
      <c r="O3485" s="15"/>
      <c r="P3485" s="15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</row>
    <row r="3486" spans="5:28" s="2" customFormat="1" x14ac:dyDescent="0.25">
      <c r="E3486" s="14"/>
      <c r="F3486" s="15"/>
      <c r="G3486" s="15" t="s">
        <v>532</v>
      </c>
      <c r="H3486" s="15"/>
      <c r="I3486" s="15"/>
      <c r="J3486" s="15"/>
      <c r="K3486" s="15"/>
      <c r="L3486" s="15"/>
      <c r="M3486" s="15"/>
      <c r="N3486" s="15"/>
      <c r="O3486" s="15"/>
      <c r="P3486" s="15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</row>
    <row r="3487" spans="5:28" s="2" customFormat="1" x14ac:dyDescent="0.25">
      <c r="E3487" s="14"/>
      <c r="F3487" s="15"/>
      <c r="G3487" s="15" t="s">
        <v>533</v>
      </c>
      <c r="H3487" s="15"/>
      <c r="I3487" s="15"/>
      <c r="J3487" s="15"/>
      <c r="K3487" s="15"/>
      <c r="L3487" s="15"/>
      <c r="M3487" s="15"/>
      <c r="N3487" s="15"/>
      <c r="O3487" s="15"/>
      <c r="P3487" s="15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</row>
    <row r="3488" spans="5:28" s="2" customFormat="1" x14ac:dyDescent="0.25">
      <c r="E3488" s="14"/>
      <c r="F3488" s="15"/>
      <c r="G3488" s="15" t="s">
        <v>534</v>
      </c>
      <c r="H3488" s="15"/>
      <c r="I3488" s="15"/>
      <c r="J3488" s="15"/>
      <c r="K3488" s="15"/>
      <c r="L3488" s="15"/>
      <c r="M3488" s="15"/>
      <c r="N3488" s="15"/>
      <c r="O3488" s="15"/>
      <c r="P3488" s="15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</row>
    <row r="3489" spans="5:28" s="2" customFormat="1" x14ac:dyDescent="0.25">
      <c r="E3489" s="14"/>
      <c r="F3489" s="15"/>
      <c r="G3489" s="15" t="s">
        <v>535</v>
      </c>
      <c r="H3489" s="15"/>
      <c r="I3489" s="15"/>
      <c r="J3489" s="15"/>
      <c r="K3489" s="15"/>
      <c r="L3489" s="15"/>
      <c r="M3489" s="15"/>
      <c r="N3489" s="15"/>
      <c r="O3489" s="15"/>
      <c r="P3489" s="15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</row>
    <row r="3490" spans="5:28" s="2" customFormat="1" x14ac:dyDescent="0.25">
      <c r="E3490" s="14"/>
      <c r="F3490" s="15"/>
      <c r="G3490" s="15" t="s">
        <v>536</v>
      </c>
      <c r="H3490" s="15"/>
      <c r="I3490" s="15"/>
      <c r="J3490" s="15"/>
      <c r="K3490" s="15"/>
      <c r="L3490" s="15"/>
      <c r="M3490" s="15"/>
      <c r="N3490" s="15"/>
      <c r="O3490" s="15"/>
      <c r="P3490" s="15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</row>
    <row r="3491" spans="5:28" s="2" customFormat="1" x14ac:dyDescent="0.25">
      <c r="E3491" s="14"/>
      <c r="F3491" s="15" t="s">
        <v>31</v>
      </c>
      <c r="G3491" s="15"/>
      <c r="H3491" s="15"/>
      <c r="I3491" s="15"/>
      <c r="J3491" s="15"/>
      <c r="K3491" s="15"/>
      <c r="L3491" s="15"/>
      <c r="M3491" s="15"/>
      <c r="N3491" s="15"/>
      <c r="O3491" s="15"/>
      <c r="P3491" s="15"/>
      <c r="Q3491" s="15"/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</row>
    <row r="3492" spans="5:28" s="2" customFormat="1" x14ac:dyDescent="0.25">
      <c r="E3492" s="14"/>
      <c r="F3492" s="15"/>
      <c r="G3492" s="15"/>
      <c r="H3492" s="15"/>
      <c r="I3492" s="15"/>
      <c r="J3492" s="15"/>
      <c r="K3492" s="15"/>
      <c r="L3492" s="15"/>
      <c r="M3492" s="15"/>
      <c r="N3492" s="15"/>
      <c r="O3492" s="15"/>
      <c r="P3492" s="15"/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</row>
    <row r="3493" spans="5:28" s="2" customFormat="1" x14ac:dyDescent="0.25">
      <c r="E3493" s="14"/>
      <c r="F3493" s="15"/>
      <c r="G3493" s="15"/>
      <c r="H3493" s="15"/>
      <c r="I3493" s="15"/>
      <c r="J3493" s="15"/>
      <c r="K3493" s="15"/>
      <c r="L3493" s="15"/>
      <c r="M3493" s="15"/>
      <c r="N3493" s="15"/>
      <c r="O3493" s="15"/>
      <c r="P3493" s="15"/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</row>
    <row r="3494" spans="5:28" s="2" customFormat="1" x14ac:dyDescent="0.25">
      <c r="E3494" s="14" t="s">
        <v>513</v>
      </c>
      <c r="F3494" s="15"/>
      <c r="G3494" s="15"/>
      <c r="H3494" s="15"/>
      <c r="I3494" s="15"/>
      <c r="J3494" s="15"/>
      <c r="K3494" s="15"/>
      <c r="L3494" s="15"/>
      <c r="M3494" s="15"/>
      <c r="N3494" s="15"/>
      <c r="O3494" s="15"/>
      <c r="P3494" s="15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</row>
    <row r="3495" spans="5:28" s="2" customFormat="1" x14ac:dyDescent="0.25">
      <c r="E3495" s="14" t="s">
        <v>514</v>
      </c>
      <c r="F3495" s="15"/>
      <c r="G3495" s="15"/>
      <c r="H3495" s="15"/>
      <c r="I3495" s="15"/>
      <c r="J3495" s="15"/>
      <c r="K3495" s="15"/>
      <c r="L3495" s="15"/>
      <c r="M3495" s="15"/>
      <c r="N3495" s="15"/>
      <c r="O3495" s="15"/>
      <c r="P3495" s="15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</row>
    <row r="3496" spans="5:28" s="2" customFormat="1" x14ac:dyDescent="0.25">
      <c r="E3496" s="14" t="s">
        <v>515</v>
      </c>
      <c r="F3496" s="15"/>
      <c r="G3496" s="15"/>
      <c r="H3496" s="15"/>
      <c r="I3496" s="15"/>
      <c r="J3496" s="15"/>
      <c r="K3496" s="15"/>
      <c r="L3496" s="15"/>
      <c r="M3496" s="15"/>
      <c r="N3496" s="15"/>
      <c r="O3496" s="15"/>
      <c r="P3496" s="15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</row>
    <row r="3497" spans="5:28" s="2" customFormat="1" x14ac:dyDescent="0.25">
      <c r="E3497" s="14"/>
      <c r="F3497" s="15"/>
      <c r="G3497" s="15"/>
      <c r="H3497" s="15"/>
      <c r="I3497" s="15"/>
      <c r="J3497" s="15"/>
      <c r="K3497" s="15"/>
      <c r="L3497" s="15"/>
      <c r="M3497" s="15"/>
      <c r="N3497" s="15"/>
      <c r="O3497" s="15"/>
      <c r="P3497" s="15"/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</row>
    <row r="3498" spans="5:28" s="2" customFormat="1" x14ac:dyDescent="0.25">
      <c r="E3498" s="14" t="s">
        <v>537</v>
      </c>
      <c r="F3498" s="15"/>
      <c r="G3498" s="15"/>
      <c r="H3498" s="15"/>
      <c r="I3498" s="15"/>
      <c r="J3498" s="15"/>
      <c r="K3498" s="15"/>
      <c r="L3498" s="15"/>
      <c r="M3498" s="15"/>
      <c r="N3498" s="15"/>
      <c r="O3498" s="15"/>
      <c r="P3498" s="15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</row>
    <row r="3499" spans="5:28" s="2" customFormat="1" x14ac:dyDescent="0.25">
      <c r="E3499" s="14"/>
      <c r="F3499" s="15"/>
      <c r="G3499" s="15"/>
      <c r="H3499" s="15"/>
      <c r="I3499" s="15"/>
      <c r="J3499" s="15"/>
      <c r="K3499" s="15"/>
      <c r="L3499" s="15"/>
      <c r="M3499" s="15"/>
      <c r="N3499" s="15"/>
      <c r="O3499" s="15"/>
      <c r="P3499" s="15"/>
      <c r="Q3499" s="15"/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</row>
    <row r="3500" spans="5:28" s="2" customFormat="1" x14ac:dyDescent="0.25">
      <c r="E3500" s="14" t="s">
        <v>299</v>
      </c>
      <c r="F3500" s="15"/>
      <c r="G3500" s="15"/>
      <c r="H3500" s="15"/>
      <c r="I3500" s="15"/>
      <c r="J3500" s="15"/>
      <c r="K3500" s="15"/>
      <c r="L3500" s="15"/>
      <c r="M3500" s="15"/>
      <c r="N3500" s="15"/>
      <c r="O3500" s="15"/>
      <c r="P3500" s="15"/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</row>
    <row r="3501" spans="5:28" s="2" customFormat="1" x14ac:dyDescent="0.25">
      <c r="E3501" s="14" t="s">
        <v>27</v>
      </c>
      <c r="F3501" s="15"/>
      <c r="G3501" s="15"/>
      <c r="H3501" s="15"/>
      <c r="I3501" s="15"/>
      <c r="J3501" s="15"/>
      <c r="K3501" s="15"/>
      <c r="L3501" s="15"/>
      <c r="M3501" s="15"/>
      <c r="N3501" s="15"/>
      <c r="O3501" s="15"/>
      <c r="P3501" s="15"/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</row>
    <row r="3502" spans="5:28" s="2" customFormat="1" x14ac:dyDescent="0.25"/>
    <row r="3503" spans="5:28" s="2" customFormat="1" x14ac:dyDescent="0.25"/>
    <row r="3504" spans="5:28" s="2" customFormat="1" x14ac:dyDescent="0.25"/>
    <row r="3505" spans="3:32" s="2" customFormat="1" x14ac:dyDescent="0.25"/>
    <row r="3506" spans="3:32" s="2" customFormat="1" x14ac:dyDescent="0.25"/>
    <row r="3507" spans="3:32" s="2" customFormat="1" x14ac:dyDescent="0.25"/>
    <row r="3508" spans="3:32" s="2" customFormat="1" x14ac:dyDescent="0.25">
      <c r="C3508" s="3">
        <v>0</v>
      </c>
      <c r="E3508" s="2" t="s">
        <v>538</v>
      </c>
    </row>
    <row r="3509" spans="3:32" s="2" customFormat="1" x14ac:dyDescent="0.25">
      <c r="E3509" s="2" t="s">
        <v>539</v>
      </c>
    </row>
    <row r="3510" spans="3:32" s="2" customFormat="1" x14ac:dyDescent="0.25"/>
    <row r="3511" spans="3:32" s="2" customFormat="1" x14ac:dyDescent="0.25">
      <c r="E3511" s="2" t="s">
        <v>540</v>
      </c>
    </row>
    <row r="3512" spans="3:32" s="2" customFormat="1" x14ac:dyDescent="0.25">
      <c r="E3512" s="2" t="s">
        <v>541</v>
      </c>
      <c r="K3512" s="1" t="s">
        <v>542</v>
      </c>
    </row>
    <row r="3513" spans="3:32" s="2" customFormat="1" x14ac:dyDescent="0.25">
      <c r="E3513" s="2" t="s">
        <v>543</v>
      </c>
      <c r="K3513" s="25" t="s">
        <v>544</v>
      </c>
    </row>
    <row r="3514" spans="3:32" s="2" customFormat="1" x14ac:dyDescent="0.25">
      <c r="E3514" s="2" t="s">
        <v>545</v>
      </c>
      <c r="K3514" s="17" t="s">
        <v>546</v>
      </c>
    </row>
    <row r="3515" spans="3:32" s="2" customFormat="1" x14ac:dyDescent="0.25">
      <c r="E3515" s="2" t="s">
        <v>547</v>
      </c>
    </row>
    <row r="3516" spans="3:32" s="2" customFormat="1" x14ac:dyDescent="0.25"/>
    <row r="3517" spans="3:32" s="2" customFormat="1" x14ac:dyDescent="0.25">
      <c r="E3517" s="14" t="s">
        <v>102</v>
      </c>
      <c r="F3517" s="15"/>
      <c r="G3517" s="15"/>
      <c r="H3517" s="15"/>
      <c r="I3517" s="15"/>
      <c r="J3517" s="15"/>
      <c r="K3517" s="15"/>
      <c r="L3517" s="15"/>
      <c r="M3517" s="15"/>
      <c r="N3517" s="15"/>
      <c r="O3517" s="15"/>
      <c r="P3517" s="15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</row>
    <row r="3518" spans="3:32" s="2" customFormat="1" x14ac:dyDescent="0.25">
      <c r="E3518" s="14"/>
      <c r="F3518" s="15"/>
      <c r="G3518" s="15"/>
      <c r="H3518" s="15"/>
      <c r="I3518" s="15"/>
      <c r="J3518" s="15"/>
      <c r="K3518" s="15"/>
      <c r="L3518" s="15"/>
      <c r="M3518" s="15"/>
      <c r="N3518" s="15"/>
      <c r="O3518" s="15"/>
      <c r="P3518" s="15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</row>
    <row r="3519" spans="3:32" s="2" customFormat="1" x14ac:dyDescent="0.25">
      <c r="E3519" s="13" t="s">
        <v>20</v>
      </c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</row>
    <row r="3520" spans="3:32" s="2" customFormat="1" x14ac:dyDescent="0.25">
      <c r="E3520" s="13" t="s">
        <v>25</v>
      </c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</row>
    <row r="3521" spans="5:32" s="2" customFormat="1" x14ac:dyDescent="0.25">
      <c r="E3521" s="13" t="s">
        <v>26</v>
      </c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</row>
    <row r="3522" spans="5:32" s="2" customFormat="1" x14ac:dyDescent="0.25">
      <c r="E3522" s="13" t="s">
        <v>23</v>
      </c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</row>
    <row r="3523" spans="5:32" s="2" customFormat="1" x14ac:dyDescent="0.25">
      <c r="E3523" s="13" t="s">
        <v>144</v>
      </c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</row>
    <row r="3524" spans="5:32" s="2" customFormat="1" x14ac:dyDescent="0.25">
      <c r="E3524" s="13" t="s">
        <v>548</v>
      </c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</row>
    <row r="3525" spans="5:32" s="2" customFormat="1" x14ac:dyDescent="0.25">
      <c r="E3525" s="14"/>
      <c r="F3525" s="15"/>
      <c r="G3525" s="15"/>
      <c r="H3525" s="15"/>
      <c r="I3525" s="15"/>
      <c r="J3525" s="15"/>
      <c r="K3525" s="15"/>
      <c r="L3525" s="15"/>
      <c r="M3525" s="15"/>
      <c r="N3525" s="15"/>
      <c r="O3525" s="15"/>
      <c r="P3525" s="15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</row>
    <row r="3526" spans="5:32" s="2" customFormat="1" x14ac:dyDescent="0.25">
      <c r="E3526" s="14" t="s">
        <v>21</v>
      </c>
      <c r="F3526" s="15"/>
      <c r="G3526" s="15"/>
      <c r="H3526" s="15"/>
      <c r="I3526" s="15"/>
      <c r="J3526" s="15"/>
      <c r="K3526" s="15"/>
      <c r="L3526" s="15"/>
      <c r="M3526" s="15"/>
      <c r="N3526" s="15"/>
      <c r="O3526" s="15"/>
      <c r="P3526" s="15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</row>
    <row r="3527" spans="5:32" s="2" customFormat="1" x14ac:dyDescent="0.25">
      <c r="E3527" s="14"/>
      <c r="F3527" s="15"/>
      <c r="G3527" s="15"/>
      <c r="H3527" s="15"/>
      <c r="I3527" s="15"/>
      <c r="J3527" s="15"/>
      <c r="K3527" s="15"/>
      <c r="L3527" s="15"/>
      <c r="M3527" s="15"/>
      <c r="N3527" s="15"/>
      <c r="O3527" s="15"/>
      <c r="P3527" s="15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</row>
    <row r="3528" spans="5:32" s="2" customFormat="1" x14ac:dyDescent="0.25">
      <c r="E3528" s="19" t="s">
        <v>488</v>
      </c>
      <c r="F3528" s="15"/>
      <c r="G3528" s="15"/>
      <c r="H3528" s="15"/>
      <c r="I3528" s="15"/>
      <c r="J3528" s="15"/>
      <c r="K3528" s="15"/>
      <c r="L3528" s="15"/>
      <c r="M3528" s="15"/>
      <c r="N3528" s="15"/>
      <c r="O3528" s="15"/>
      <c r="P3528" s="15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</row>
    <row r="3529" spans="5:32" s="2" customFormat="1" x14ac:dyDescent="0.25">
      <c r="E3529" s="19" t="s">
        <v>489</v>
      </c>
      <c r="F3529" s="15"/>
      <c r="G3529" s="15"/>
      <c r="H3529" s="15"/>
      <c r="I3529" s="15"/>
      <c r="J3529" s="15"/>
      <c r="K3529" s="15"/>
      <c r="L3529" s="15"/>
      <c r="M3529" s="15"/>
      <c r="N3529" s="15"/>
      <c r="O3529" s="15"/>
      <c r="P3529" s="15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</row>
    <row r="3530" spans="5:32" s="2" customFormat="1" x14ac:dyDescent="0.25">
      <c r="E3530" s="19" t="s">
        <v>549</v>
      </c>
      <c r="F3530" s="15"/>
      <c r="G3530" s="15"/>
      <c r="H3530" s="15"/>
      <c r="I3530" s="15"/>
      <c r="J3530" s="15"/>
      <c r="K3530" s="15"/>
      <c r="L3530" s="15"/>
      <c r="M3530" s="15"/>
      <c r="N3530" s="15"/>
      <c r="O3530" s="15"/>
      <c r="P3530" s="15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</row>
    <row r="3531" spans="5:32" s="2" customFormat="1" x14ac:dyDescent="0.25">
      <c r="E3531" s="19" t="s">
        <v>550</v>
      </c>
      <c r="F3531" s="15"/>
      <c r="G3531" s="15"/>
      <c r="H3531" s="15"/>
      <c r="I3531" s="15"/>
      <c r="J3531" s="15"/>
      <c r="K3531" s="15"/>
      <c r="L3531" s="15"/>
      <c r="M3531" s="15"/>
      <c r="N3531" s="15"/>
      <c r="O3531" s="15"/>
      <c r="P3531" s="15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</row>
    <row r="3532" spans="5:32" s="2" customFormat="1" x14ac:dyDescent="0.25">
      <c r="E3532" s="19" t="s">
        <v>551</v>
      </c>
      <c r="F3532" s="15"/>
      <c r="G3532" s="15"/>
      <c r="H3532" s="15"/>
      <c r="I3532" s="15"/>
      <c r="J3532" s="15"/>
      <c r="K3532" s="15"/>
      <c r="L3532" s="15"/>
      <c r="M3532" s="15"/>
      <c r="N3532" s="15"/>
      <c r="O3532" s="15"/>
      <c r="P3532" s="15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</row>
    <row r="3533" spans="5:32" s="2" customFormat="1" x14ac:dyDescent="0.25">
      <c r="E3533" s="14"/>
      <c r="F3533" s="15"/>
      <c r="G3533" s="15"/>
      <c r="H3533" s="15"/>
      <c r="I3533" s="15"/>
      <c r="J3533" s="15"/>
      <c r="K3533" s="15"/>
      <c r="L3533" s="15"/>
      <c r="M3533" s="15"/>
      <c r="N3533" s="15"/>
      <c r="O3533" s="15"/>
      <c r="P3533" s="15"/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</row>
    <row r="3534" spans="5:32" s="2" customFormat="1" x14ac:dyDescent="0.25">
      <c r="E3534" s="13" t="s">
        <v>20</v>
      </c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</row>
    <row r="3535" spans="5:32" s="2" customFormat="1" x14ac:dyDescent="0.25">
      <c r="E3535" s="13" t="s">
        <v>25</v>
      </c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</row>
    <row r="3536" spans="5:32" s="2" customFormat="1" x14ac:dyDescent="0.25">
      <c r="E3536" s="13" t="s">
        <v>26</v>
      </c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</row>
    <row r="3537" spans="5:32" s="2" customFormat="1" x14ac:dyDescent="0.25">
      <c r="E3537" s="13" t="s">
        <v>23</v>
      </c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</row>
    <row r="3538" spans="5:32" s="2" customFormat="1" x14ac:dyDescent="0.25">
      <c r="E3538" s="13" t="s">
        <v>144</v>
      </c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</row>
    <row r="3539" spans="5:32" s="2" customFormat="1" x14ac:dyDescent="0.25">
      <c r="E3539" s="13" t="s">
        <v>548</v>
      </c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</row>
    <row r="3540" spans="5:32" s="2" customFormat="1" x14ac:dyDescent="0.25">
      <c r="E3540" s="14"/>
      <c r="F3540" s="15"/>
      <c r="G3540" s="15"/>
      <c r="H3540" s="15"/>
      <c r="I3540" s="15"/>
      <c r="J3540" s="15"/>
      <c r="K3540" s="15"/>
      <c r="L3540" s="15"/>
      <c r="M3540" s="15"/>
      <c r="N3540" s="15"/>
      <c r="O3540" s="15"/>
      <c r="P3540" s="15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</row>
    <row r="3541" spans="5:32" s="2" customFormat="1" x14ac:dyDescent="0.25">
      <c r="E3541" s="14" t="s">
        <v>299</v>
      </c>
      <c r="F3541" s="15"/>
      <c r="G3541" s="15"/>
      <c r="H3541" s="15"/>
      <c r="I3541" s="15"/>
      <c r="J3541" s="15"/>
      <c r="K3541" s="15"/>
      <c r="L3541" s="15"/>
      <c r="M3541" s="15"/>
      <c r="N3541" s="15"/>
      <c r="O3541" s="15"/>
      <c r="P3541" s="15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</row>
    <row r="3542" spans="5:32" s="2" customFormat="1" x14ac:dyDescent="0.25">
      <c r="E3542" s="19" t="s">
        <v>27</v>
      </c>
      <c r="F3542" s="15"/>
      <c r="G3542" s="15"/>
      <c r="H3542" s="15"/>
      <c r="I3542" s="15"/>
      <c r="J3542" s="15"/>
      <c r="K3542" s="15"/>
      <c r="L3542" s="15"/>
      <c r="M3542" s="15"/>
      <c r="N3542" s="15"/>
      <c r="O3542" s="15"/>
      <c r="P3542" s="15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</row>
    <row r="3543" spans="5:32" s="2" customFormat="1" x14ac:dyDescent="0.25">
      <c r="E3543" s="14"/>
      <c r="F3543" s="15"/>
      <c r="G3543" s="15"/>
      <c r="H3543" s="15"/>
      <c r="I3543" s="15"/>
      <c r="J3543" s="15"/>
      <c r="K3543" s="15"/>
      <c r="L3543" s="15"/>
      <c r="M3543" s="15"/>
      <c r="N3543" s="15"/>
      <c r="O3543" s="15"/>
      <c r="P3543" s="15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</row>
    <row r="3544" spans="5:32" s="2" customFormat="1" x14ac:dyDescent="0.25">
      <c r="E3544" s="14" t="s">
        <v>115</v>
      </c>
      <c r="F3544" s="15"/>
      <c r="G3544" s="15"/>
      <c r="H3544" s="15"/>
      <c r="I3544" s="15"/>
      <c r="J3544" s="15"/>
      <c r="K3544" s="15"/>
      <c r="L3544" s="15"/>
      <c r="M3544" s="15"/>
      <c r="N3544" s="15"/>
      <c r="O3544" s="15"/>
      <c r="P3544" s="15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</row>
    <row r="3545" spans="5:32" s="2" customFormat="1" x14ac:dyDescent="0.25"/>
    <row r="3546" spans="5:32" s="2" customFormat="1" x14ac:dyDescent="0.25"/>
    <row r="3547" spans="5:32" s="2" customFormat="1" x14ac:dyDescent="0.25"/>
    <row r="3548" spans="5:32" s="2" customFormat="1" x14ac:dyDescent="0.25"/>
    <row r="3549" spans="5:32" s="2" customFormat="1" x14ac:dyDescent="0.25"/>
    <row r="3550" spans="5:32" s="2" customFormat="1" x14ac:dyDescent="0.25"/>
    <row r="3551" spans="5:32" s="2" customFormat="1" x14ac:dyDescent="0.25"/>
    <row r="3552" spans="5:32" s="2" customFormat="1" x14ac:dyDescent="0.25"/>
    <row r="3553" spans="2:50" s="2" customFormat="1" x14ac:dyDescent="0.25"/>
    <row r="3554" spans="2:50" s="2" customFormat="1" x14ac:dyDescent="0.25"/>
    <row r="3555" spans="2:50" s="2" customFormat="1" x14ac:dyDescent="0.25"/>
    <row r="3556" spans="2:50" s="2" customFormat="1" x14ac:dyDescent="0.25"/>
    <row r="3557" spans="2:50" s="2" customFormat="1" x14ac:dyDescent="0.25"/>
    <row r="3558" spans="2:50" s="2" customFormat="1" x14ac:dyDescent="0.25"/>
    <row r="3559" spans="2:50" s="2" customFormat="1" x14ac:dyDescent="0.25"/>
    <row r="3560" spans="2:50" s="2" customFormat="1" x14ac:dyDescent="0.25"/>
    <row r="3561" spans="2:50" s="2" customFormat="1" x14ac:dyDescent="0.25"/>
    <row r="3562" spans="2:50" s="2" customFormat="1" x14ac:dyDescent="0.25"/>
    <row r="3563" spans="2:50" s="2" customFormat="1" x14ac:dyDescent="0.25">
      <c r="B3563" s="1" t="s">
        <v>552</v>
      </c>
    </row>
    <row r="3564" spans="2:50" s="2" customFormat="1" x14ac:dyDescent="0.25"/>
    <row r="3565" spans="2:50" s="2" customFormat="1" x14ac:dyDescent="0.25">
      <c r="C3565" s="3">
        <v>0</v>
      </c>
      <c r="E3565" s="2" t="s">
        <v>553</v>
      </c>
    </row>
    <row r="3566" spans="2:50" s="2" customFormat="1" x14ac:dyDescent="0.25"/>
    <row r="3567" spans="2:50" s="2" customFormat="1" x14ac:dyDescent="0.25">
      <c r="AO3567" s="2" t="s">
        <v>24</v>
      </c>
    </row>
    <row r="3568" spans="2:50" s="2" customFormat="1" x14ac:dyDescent="0.25">
      <c r="AO3568" s="1" t="s">
        <v>554</v>
      </c>
      <c r="AX3568" s="18" t="s">
        <v>555</v>
      </c>
    </row>
    <row r="3569" spans="5:32" s="2" customFormat="1" x14ac:dyDescent="0.25"/>
    <row r="3570" spans="5:32" s="2" customFormat="1" x14ac:dyDescent="0.25"/>
    <row r="3571" spans="5:32" s="2" customFormat="1" x14ac:dyDescent="0.25"/>
    <row r="3572" spans="5:32" s="2" customFormat="1" x14ac:dyDescent="0.25"/>
    <row r="3573" spans="5:32" s="2" customFormat="1" x14ac:dyDescent="0.25"/>
    <row r="3574" spans="5:32" s="2" customFormat="1" x14ac:dyDescent="0.25"/>
    <row r="3575" spans="5:32" s="2" customFormat="1" x14ac:dyDescent="0.25"/>
    <row r="3576" spans="5:32" s="2" customFormat="1" x14ac:dyDescent="0.25">
      <c r="E3576" s="14" t="s">
        <v>102</v>
      </c>
      <c r="F3576" s="15"/>
      <c r="G3576" s="15"/>
      <c r="H3576" s="15"/>
      <c r="I3576" s="15"/>
      <c r="J3576" s="15"/>
      <c r="K3576" s="15"/>
      <c r="L3576" s="15"/>
      <c r="M3576" s="15"/>
      <c r="N3576" s="15"/>
      <c r="O3576" s="15"/>
      <c r="P3576" s="15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</row>
    <row r="3577" spans="5:32" s="2" customFormat="1" x14ac:dyDescent="0.25">
      <c r="E3577" s="14"/>
      <c r="F3577" s="15"/>
      <c r="G3577" s="15"/>
      <c r="H3577" s="15"/>
      <c r="I3577" s="15"/>
      <c r="J3577" s="15"/>
      <c r="K3577" s="15"/>
      <c r="L3577" s="15"/>
      <c r="M3577" s="15"/>
      <c r="N3577" s="15"/>
      <c r="O3577" s="15"/>
      <c r="P3577" s="15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</row>
    <row r="3578" spans="5:32" s="2" customFormat="1" x14ac:dyDescent="0.25">
      <c r="E3578" s="13" t="s">
        <v>20</v>
      </c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</row>
    <row r="3579" spans="5:32" s="2" customFormat="1" x14ac:dyDescent="0.25">
      <c r="E3579" s="13" t="s">
        <v>25</v>
      </c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</row>
    <row r="3580" spans="5:32" s="2" customFormat="1" x14ac:dyDescent="0.25">
      <c r="E3580" s="13" t="s">
        <v>26</v>
      </c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</row>
    <row r="3581" spans="5:32" s="2" customFormat="1" x14ac:dyDescent="0.25">
      <c r="E3581" s="13" t="s">
        <v>23</v>
      </c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</row>
    <row r="3582" spans="5:32" s="2" customFormat="1" x14ac:dyDescent="0.25">
      <c r="E3582" s="13" t="s">
        <v>144</v>
      </c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</row>
    <row r="3583" spans="5:32" s="2" customFormat="1" x14ac:dyDescent="0.25">
      <c r="E3583" s="13" t="s">
        <v>556</v>
      </c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</row>
    <row r="3584" spans="5:32" s="2" customFormat="1" x14ac:dyDescent="0.25">
      <c r="E3584" s="14"/>
      <c r="F3584" s="15"/>
      <c r="G3584" s="15"/>
      <c r="H3584" s="15"/>
      <c r="I3584" s="15"/>
      <c r="J3584" s="15"/>
      <c r="K3584" s="15"/>
      <c r="L3584" s="15"/>
      <c r="M3584" s="15"/>
      <c r="N3584" s="15"/>
      <c r="O3584" s="15"/>
      <c r="P3584" s="15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</row>
    <row r="3585" spans="5:32" s="2" customFormat="1" x14ac:dyDescent="0.25">
      <c r="E3585" s="14" t="s">
        <v>21</v>
      </c>
      <c r="F3585" s="15"/>
      <c r="G3585" s="15"/>
      <c r="H3585" s="15"/>
      <c r="I3585" s="15"/>
      <c r="J3585" s="15"/>
      <c r="K3585" s="15"/>
      <c r="L3585" s="15"/>
      <c r="M3585" s="15"/>
      <c r="N3585" s="15"/>
      <c r="O3585" s="15"/>
      <c r="P3585" s="15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</row>
    <row r="3586" spans="5:32" s="2" customFormat="1" x14ac:dyDescent="0.25">
      <c r="E3586" s="14"/>
      <c r="F3586" s="15"/>
      <c r="G3586" s="15"/>
      <c r="H3586" s="15"/>
      <c r="I3586" s="15"/>
      <c r="J3586" s="15"/>
      <c r="K3586" s="15"/>
      <c r="L3586" s="15"/>
      <c r="M3586" s="15"/>
      <c r="N3586" s="15"/>
      <c r="O3586" s="15"/>
      <c r="P3586" s="15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</row>
    <row r="3587" spans="5:32" s="2" customFormat="1" x14ac:dyDescent="0.25">
      <c r="E3587" s="19" t="s">
        <v>488</v>
      </c>
      <c r="F3587" s="15"/>
      <c r="G3587" s="15"/>
      <c r="H3587" s="15"/>
      <c r="I3587" s="15"/>
      <c r="J3587" s="15"/>
      <c r="K3587" s="15"/>
      <c r="L3587" s="15"/>
      <c r="M3587" s="15"/>
      <c r="N3587" s="15"/>
      <c r="O3587" s="15"/>
      <c r="P3587" s="15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</row>
    <row r="3588" spans="5:32" s="2" customFormat="1" x14ac:dyDescent="0.25">
      <c r="E3588" s="19" t="s">
        <v>489</v>
      </c>
      <c r="F3588" s="15"/>
      <c r="G3588" s="15"/>
      <c r="H3588" s="15"/>
      <c r="I3588" s="15"/>
      <c r="J3588" s="15"/>
      <c r="K3588" s="15"/>
      <c r="L3588" s="15"/>
      <c r="M3588" s="15"/>
      <c r="N3588" s="15"/>
      <c r="O3588" s="15"/>
      <c r="P3588" s="15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</row>
    <row r="3589" spans="5:32" s="2" customFormat="1" x14ac:dyDescent="0.25">
      <c r="E3589" s="19" t="s">
        <v>557</v>
      </c>
      <c r="F3589" s="15"/>
      <c r="G3589" s="15"/>
      <c r="H3589" s="15"/>
      <c r="I3589" s="15"/>
      <c r="J3589" s="15"/>
      <c r="K3589" s="15"/>
      <c r="L3589" s="15"/>
      <c r="M3589" s="15"/>
      <c r="N3589" s="15"/>
      <c r="O3589" s="15"/>
      <c r="P3589" s="15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</row>
    <row r="3590" spans="5:32" s="2" customFormat="1" x14ac:dyDescent="0.25">
      <c r="E3590" s="19" t="s">
        <v>550</v>
      </c>
      <c r="F3590" s="15"/>
      <c r="G3590" s="15"/>
      <c r="H3590" s="15"/>
      <c r="I3590" s="15"/>
      <c r="J3590" s="15"/>
      <c r="K3590" s="15"/>
      <c r="L3590" s="15"/>
      <c r="M3590" s="15"/>
      <c r="N3590" s="15"/>
      <c r="O3590" s="15"/>
      <c r="P3590" s="15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</row>
    <row r="3591" spans="5:32" s="2" customFormat="1" x14ac:dyDescent="0.25">
      <c r="E3591" s="19" t="s">
        <v>558</v>
      </c>
      <c r="F3591" s="15"/>
      <c r="G3591" s="15"/>
      <c r="H3591" s="15"/>
      <c r="I3591" s="15"/>
      <c r="J3591" s="15"/>
      <c r="K3591" s="15"/>
      <c r="L3591" s="15"/>
      <c r="M3591" s="15"/>
      <c r="N3591" s="15"/>
      <c r="O3591" s="15"/>
      <c r="P3591" s="15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</row>
    <row r="3592" spans="5:32" s="2" customFormat="1" x14ac:dyDescent="0.25">
      <c r="E3592" s="14"/>
      <c r="F3592" s="15"/>
      <c r="G3592" s="15"/>
      <c r="H3592" s="15"/>
      <c r="I3592" s="15"/>
      <c r="J3592" s="15"/>
      <c r="K3592" s="15"/>
      <c r="L3592" s="15"/>
      <c r="M3592" s="15"/>
      <c r="N3592" s="15"/>
      <c r="O3592" s="15"/>
      <c r="P3592" s="15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</row>
    <row r="3593" spans="5:32" s="2" customFormat="1" x14ac:dyDescent="0.25">
      <c r="E3593" s="13" t="s">
        <v>20</v>
      </c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</row>
    <row r="3594" spans="5:32" s="2" customFormat="1" x14ac:dyDescent="0.25">
      <c r="E3594" s="13" t="s">
        <v>25</v>
      </c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</row>
    <row r="3595" spans="5:32" s="2" customFormat="1" x14ac:dyDescent="0.25">
      <c r="E3595" s="13" t="s">
        <v>26</v>
      </c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</row>
    <row r="3596" spans="5:32" s="2" customFormat="1" x14ac:dyDescent="0.25">
      <c r="E3596" s="13" t="s">
        <v>23</v>
      </c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</row>
    <row r="3597" spans="5:32" s="2" customFormat="1" x14ac:dyDescent="0.25">
      <c r="E3597" s="13" t="s">
        <v>144</v>
      </c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</row>
    <row r="3598" spans="5:32" s="2" customFormat="1" x14ac:dyDescent="0.25">
      <c r="E3598" s="13" t="s">
        <v>556</v>
      </c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</row>
    <row r="3599" spans="5:32" s="2" customFormat="1" x14ac:dyDescent="0.25">
      <c r="E3599" s="14"/>
      <c r="F3599" s="15"/>
      <c r="G3599" s="15"/>
      <c r="H3599" s="15"/>
      <c r="I3599" s="15"/>
      <c r="J3599" s="15"/>
      <c r="K3599" s="15"/>
      <c r="L3599" s="15"/>
      <c r="M3599" s="15"/>
      <c r="N3599" s="15"/>
      <c r="O3599" s="15"/>
      <c r="P3599" s="15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</row>
    <row r="3600" spans="5:32" s="2" customFormat="1" x14ac:dyDescent="0.25">
      <c r="E3600" s="14" t="s">
        <v>299</v>
      </c>
      <c r="F3600" s="15"/>
      <c r="G3600" s="15"/>
      <c r="H3600" s="15"/>
      <c r="I3600" s="15"/>
      <c r="J3600" s="15"/>
      <c r="K3600" s="15"/>
      <c r="L3600" s="15"/>
      <c r="M3600" s="15"/>
      <c r="N3600" s="15"/>
      <c r="O3600" s="15"/>
      <c r="P3600" s="15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</row>
    <row r="3601" spans="5:32" s="2" customFormat="1" x14ac:dyDescent="0.25">
      <c r="E3601" s="19" t="s">
        <v>27</v>
      </c>
      <c r="F3601" s="15"/>
      <c r="G3601" s="15"/>
      <c r="H3601" s="15"/>
      <c r="I3601" s="15"/>
      <c r="J3601" s="15"/>
      <c r="K3601" s="15"/>
      <c r="L3601" s="15"/>
      <c r="M3601" s="15"/>
      <c r="N3601" s="15"/>
      <c r="O3601" s="15"/>
      <c r="P3601" s="15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</row>
    <row r="3602" spans="5:32" s="2" customFormat="1" x14ac:dyDescent="0.25">
      <c r="E3602" s="14"/>
      <c r="F3602" s="15"/>
      <c r="G3602" s="15"/>
      <c r="H3602" s="15"/>
      <c r="I3602" s="15"/>
      <c r="J3602" s="15"/>
      <c r="K3602" s="15"/>
      <c r="L3602" s="15"/>
      <c r="M3602" s="15"/>
      <c r="N3602" s="15"/>
      <c r="O3602" s="15"/>
      <c r="P3602" s="15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</row>
    <row r="3603" spans="5:32" s="2" customFormat="1" x14ac:dyDescent="0.25">
      <c r="E3603" s="14" t="s">
        <v>115</v>
      </c>
      <c r="F3603" s="15"/>
      <c r="G3603" s="15"/>
      <c r="H3603" s="15"/>
      <c r="I3603" s="15"/>
      <c r="J3603" s="15"/>
      <c r="K3603" s="15"/>
      <c r="L3603" s="15"/>
      <c r="M3603" s="15"/>
      <c r="N3603" s="15"/>
      <c r="O3603" s="15"/>
      <c r="P3603" s="15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</row>
    <row r="3604" spans="5:32" s="2" customFormat="1" x14ac:dyDescent="0.25"/>
    <row r="3605" spans="5:32" s="2" customFormat="1" x14ac:dyDescent="0.25"/>
    <row r="3606" spans="5:32" s="2" customFormat="1" x14ac:dyDescent="0.25"/>
    <row r="3607" spans="5:32" s="2" customFormat="1" x14ac:dyDescent="0.25"/>
    <row r="3608" spans="5:32" s="2" customFormat="1" x14ac:dyDescent="0.25"/>
    <row r="3609" spans="5:32" s="2" customFormat="1" x14ac:dyDescent="0.25"/>
    <row r="3610" spans="5:32" s="2" customFormat="1" x14ac:dyDescent="0.25"/>
    <row r="3611" spans="5:32" s="2" customFormat="1" x14ac:dyDescent="0.25"/>
    <row r="3612" spans="5:32" s="2" customFormat="1" x14ac:dyDescent="0.25"/>
    <row r="3613" spans="5:32" s="2" customFormat="1" x14ac:dyDescent="0.25"/>
    <row r="3614" spans="5:32" s="2" customFormat="1" x14ac:dyDescent="0.25"/>
    <row r="3615" spans="5:32" s="2" customFormat="1" x14ac:dyDescent="0.25"/>
    <row r="3616" spans="5:32" s="2" customFormat="1" x14ac:dyDescent="0.25"/>
    <row r="3617" spans="3:49" s="2" customFormat="1" x14ac:dyDescent="0.25"/>
    <row r="3618" spans="3:49" s="2" customFormat="1" x14ac:dyDescent="0.25"/>
    <row r="3619" spans="3:49" s="2" customFormat="1" x14ac:dyDescent="0.25"/>
    <row r="3620" spans="3:49" s="2" customFormat="1" x14ac:dyDescent="0.25"/>
    <row r="3621" spans="3:49" s="2" customFormat="1" x14ac:dyDescent="0.25">
      <c r="C3621" s="3">
        <v>0</v>
      </c>
      <c r="E3621" s="2" t="s">
        <v>559</v>
      </c>
    </row>
    <row r="3622" spans="3:49" s="2" customFormat="1" x14ac:dyDescent="0.25"/>
    <row r="3623" spans="3:49" s="2" customFormat="1" x14ac:dyDescent="0.25">
      <c r="AO3623" s="2" t="s">
        <v>24</v>
      </c>
    </row>
    <row r="3624" spans="3:49" s="2" customFormat="1" x14ac:dyDescent="0.25">
      <c r="AO3624" s="1" t="s">
        <v>402</v>
      </c>
      <c r="AW3624" s="18" t="s">
        <v>560</v>
      </c>
    </row>
    <row r="3625" spans="3:49" s="2" customFormat="1" x14ac:dyDescent="0.25"/>
    <row r="3626" spans="3:49" s="2" customFormat="1" x14ac:dyDescent="0.25"/>
    <row r="3627" spans="3:49" s="2" customFormat="1" x14ac:dyDescent="0.25"/>
    <row r="3628" spans="3:49" s="2" customFormat="1" x14ac:dyDescent="0.25"/>
    <row r="3629" spans="3:49" s="2" customFormat="1" x14ac:dyDescent="0.25"/>
    <row r="3630" spans="3:49" s="2" customFormat="1" x14ac:dyDescent="0.25"/>
    <row r="3631" spans="3:49" s="2" customFormat="1" x14ac:dyDescent="0.25"/>
    <row r="3632" spans="3:49" s="2" customFormat="1" x14ac:dyDescent="0.25"/>
    <row r="3633" spans="5:32" s="2" customFormat="1" x14ac:dyDescent="0.25"/>
    <row r="3634" spans="5:32" s="2" customFormat="1" x14ac:dyDescent="0.25"/>
    <row r="3635" spans="5:32" s="2" customFormat="1" x14ac:dyDescent="0.25"/>
    <row r="3636" spans="5:32" s="2" customFormat="1" x14ac:dyDescent="0.25"/>
    <row r="3637" spans="5:32" s="2" customFormat="1" x14ac:dyDescent="0.25"/>
    <row r="3638" spans="5:32" s="2" customFormat="1" x14ac:dyDescent="0.25"/>
    <row r="3639" spans="5:32" s="2" customFormat="1" x14ac:dyDescent="0.25"/>
    <row r="3640" spans="5:32" s="2" customFormat="1" x14ac:dyDescent="0.25"/>
    <row r="3641" spans="5:32" s="2" customFormat="1" x14ac:dyDescent="0.25"/>
    <row r="3642" spans="5:32" s="2" customFormat="1" x14ac:dyDescent="0.25"/>
    <row r="3643" spans="5:32" s="2" customFormat="1" x14ac:dyDescent="0.25"/>
    <row r="3644" spans="5:32" s="2" customFormat="1" x14ac:dyDescent="0.25"/>
    <row r="3645" spans="5:32" s="2" customFormat="1" x14ac:dyDescent="0.25">
      <c r="E3645" s="14" t="s">
        <v>102</v>
      </c>
      <c r="F3645" s="15"/>
      <c r="G3645" s="15"/>
      <c r="H3645" s="15"/>
      <c r="I3645" s="15"/>
      <c r="J3645" s="15"/>
      <c r="K3645" s="15"/>
      <c r="L3645" s="15"/>
      <c r="M3645" s="15"/>
      <c r="N3645" s="15"/>
      <c r="O3645" s="15"/>
      <c r="P3645" s="15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</row>
    <row r="3646" spans="5:32" s="2" customFormat="1" x14ac:dyDescent="0.25">
      <c r="E3646" s="14"/>
      <c r="F3646" s="15"/>
      <c r="G3646" s="15"/>
      <c r="H3646" s="15"/>
      <c r="I3646" s="15"/>
      <c r="J3646" s="15"/>
      <c r="K3646" s="15"/>
      <c r="L3646" s="15"/>
      <c r="M3646" s="15"/>
      <c r="N3646" s="15"/>
      <c r="O3646" s="15"/>
      <c r="P3646" s="15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</row>
    <row r="3647" spans="5:32" s="2" customFormat="1" x14ac:dyDescent="0.25">
      <c r="E3647" s="13" t="s">
        <v>20</v>
      </c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</row>
    <row r="3648" spans="5:32" s="2" customFormat="1" x14ac:dyDescent="0.25">
      <c r="E3648" s="13" t="s">
        <v>25</v>
      </c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</row>
    <row r="3649" spans="5:32" s="2" customFormat="1" x14ac:dyDescent="0.25">
      <c r="E3649" s="13" t="s">
        <v>26</v>
      </c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</row>
    <row r="3650" spans="5:32" s="2" customFormat="1" x14ac:dyDescent="0.25">
      <c r="E3650" s="13" t="s">
        <v>23</v>
      </c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</row>
    <row r="3651" spans="5:32" s="2" customFormat="1" x14ac:dyDescent="0.25">
      <c r="E3651" s="13" t="s">
        <v>144</v>
      </c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</row>
    <row r="3652" spans="5:32" s="2" customFormat="1" x14ac:dyDescent="0.25">
      <c r="E3652" s="13" t="s">
        <v>561</v>
      </c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</row>
    <row r="3653" spans="5:32" s="2" customFormat="1" x14ac:dyDescent="0.25">
      <c r="E3653" s="14"/>
      <c r="F3653" s="15"/>
      <c r="G3653" s="15"/>
      <c r="H3653" s="15"/>
      <c r="I3653" s="15"/>
      <c r="J3653" s="15"/>
      <c r="K3653" s="15"/>
      <c r="L3653" s="15"/>
      <c r="M3653" s="15"/>
      <c r="N3653" s="15"/>
      <c r="O3653" s="15"/>
      <c r="P3653" s="15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</row>
    <row r="3654" spans="5:32" s="2" customFormat="1" x14ac:dyDescent="0.25">
      <c r="E3654" s="14" t="s">
        <v>21</v>
      </c>
      <c r="F3654" s="15"/>
      <c r="G3654" s="15"/>
      <c r="H3654" s="15"/>
      <c r="I3654" s="15"/>
      <c r="J3654" s="15"/>
      <c r="K3654" s="15"/>
      <c r="L3654" s="15"/>
      <c r="M3654" s="15"/>
      <c r="N3654" s="15"/>
      <c r="O3654" s="15"/>
      <c r="P3654" s="15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</row>
    <row r="3655" spans="5:32" s="2" customFormat="1" x14ac:dyDescent="0.25">
      <c r="E3655" s="14"/>
      <c r="F3655" s="15"/>
      <c r="G3655" s="15"/>
      <c r="H3655" s="15"/>
      <c r="I3655" s="15"/>
      <c r="J3655" s="15"/>
      <c r="K3655" s="15"/>
      <c r="L3655" s="15"/>
      <c r="M3655" s="15"/>
      <c r="N3655" s="15"/>
      <c r="O3655" s="15"/>
      <c r="P3655" s="15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</row>
    <row r="3656" spans="5:32" s="2" customFormat="1" x14ac:dyDescent="0.25">
      <c r="E3656" s="19" t="s">
        <v>488</v>
      </c>
      <c r="F3656" s="15"/>
      <c r="G3656" s="15"/>
      <c r="H3656" s="15"/>
      <c r="I3656" s="15"/>
      <c r="J3656" s="15"/>
      <c r="K3656" s="15"/>
      <c r="L3656" s="15"/>
      <c r="M3656" s="15"/>
      <c r="N3656" s="15"/>
      <c r="O3656" s="15"/>
      <c r="P3656" s="15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</row>
    <row r="3657" spans="5:32" s="2" customFormat="1" x14ac:dyDescent="0.25">
      <c r="E3657" s="19" t="s">
        <v>489</v>
      </c>
      <c r="F3657" s="15"/>
      <c r="G3657" s="15"/>
      <c r="H3657" s="15"/>
      <c r="I3657" s="15"/>
      <c r="J3657" s="15"/>
      <c r="K3657" s="15"/>
      <c r="L3657" s="15"/>
      <c r="M3657" s="15"/>
      <c r="N3657" s="15"/>
      <c r="O3657" s="15"/>
      <c r="P3657" s="15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</row>
    <row r="3658" spans="5:32" s="2" customFormat="1" x14ac:dyDescent="0.25">
      <c r="E3658" s="19" t="s">
        <v>562</v>
      </c>
      <c r="F3658" s="15"/>
      <c r="G3658" s="15"/>
      <c r="H3658" s="15"/>
      <c r="I3658" s="15"/>
      <c r="J3658" s="15"/>
      <c r="K3658" s="15"/>
      <c r="L3658" s="15"/>
      <c r="M3658" s="15"/>
      <c r="N3658" s="15"/>
      <c r="O3658" s="15"/>
      <c r="P3658" s="15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</row>
    <row r="3659" spans="5:32" s="2" customFormat="1" x14ac:dyDescent="0.25">
      <c r="E3659" s="19" t="s">
        <v>563</v>
      </c>
      <c r="F3659" s="15"/>
      <c r="G3659" s="15"/>
      <c r="H3659" s="15"/>
      <c r="I3659" s="15"/>
      <c r="J3659" s="15"/>
      <c r="K3659" s="15"/>
      <c r="L3659" s="15"/>
      <c r="M3659" s="15"/>
      <c r="N3659" s="15"/>
      <c r="O3659" s="15"/>
      <c r="P3659" s="15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</row>
    <row r="3660" spans="5:32" s="2" customFormat="1" x14ac:dyDescent="0.25">
      <c r="E3660" s="19" t="s">
        <v>564</v>
      </c>
      <c r="F3660" s="15"/>
      <c r="G3660" s="15"/>
      <c r="H3660" s="15"/>
      <c r="I3660" s="15"/>
      <c r="J3660" s="15"/>
      <c r="K3660" s="15"/>
      <c r="L3660" s="15"/>
      <c r="M3660" s="15"/>
      <c r="N3660" s="15"/>
      <c r="O3660" s="15"/>
      <c r="P3660" s="15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</row>
    <row r="3661" spans="5:32" s="2" customFormat="1" x14ac:dyDescent="0.25">
      <c r="E3661" s="14"/>
      <c r="F3661" s="15"/>
      <c r="G3661" s="15"/>
      <c r="H3661" s="15"/>
      <c r="I3661" s="15"/>
      <c r="J3661" s="15"/>
      <c r="K3661" s="15"/>
      <c r="L3661" s="15"/>
      <c r="M3661" s="15"/>
      <c r="N3661" s="15"/>
      <c r="O3661" s="15"/>
      <c r="P3661" s="15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</row>
    <row r="3662" spans="5:32" s="2" customFormat="1" x14ac:dyDescent="0.25">
      <c r="E3662" s="13" t="s">
        <v>20</v>
      </c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</row>
    <row r="3663" spans="5:32" s="2" customFormat="1" x14ac:dyDescent="0.25">
      <c r="E3663" s="13" t="s">
        <v>25</v>
      </c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</row>
    <row r="3664" spans="5:32" s="2" customFormat="1" x14ac:dyDescent="0.25">
      <c r="E3664" s="13" t="s">
        <v>26</v>
      </c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</row>
    <row r="3665" spans="5:32" s="2" customFormat="1" x14ac:dyDescent="0.25">
      <c r="E3665" s="13" t="s">
        <v>23</v>
      </c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</row>
    <row r="3666" spans="5:32" s="2" customFormat="1" x14ac:dyDescent="0.25">
      <c r="E3666" s="13" t="s">
        <v>144</v>
      </c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</row>
    <row r="3667" spans="5:32" s="2" customFormat="1" x14ac:dyDescent="0.25">
      <c r="E3667" s="13" t="s">
        <v>561</v>
      </c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</row>
    <row r="3668" spans="5:32" s="2" customFormat="1" x14ac:dyDescent="0.25">
      <c r="E3668" s="14"/>
      <c r="F3668" s="15"/>
      <c r="G3668" s="15"/>
      <c r="H3668" s="15"/>
      <c r="I3668" s="15"/>
      <c r="J3668" s="15"/>
      <c r="K3668" s="15"/>
      <c r="L3668" s="15"/>
      <c r="M3668" s="15"/>
      <c r="N3668" s="15"/>
      <c r="O3668" s="15"/>
      <c r="P3668" s="15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</row>
    <row r="3669" spans="5:32" s="2" customFormat="1" x14ac:dyDescent="0.25">
      <c r="E3669" s="14" t="s">
        <v>299</v>
      </c>
      <c r="F3669" s="15"/>
      <c r="G3669" s="15"/>
      <c r="H3669" s="15"/>
      <c r="I3669" s="15"/>
      <c r="J3669" s="15"/>
      <c r="K3669" s="15"/>
      <c r="L3669" s="15"/>
      <c r="M3669" s="15"/>
      <c r="N3669" s="15"/>
      <c r="O3669" s="15"/>
      <c r="P3669" s="15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</row>
    <row r="3670" spans="5:32" s="2" customFormat="1" x14ac:dyDescent="0.25">
      <c r="E3670" s="19" t="s">
        <v>27</v>
      </c>
      <c r="F3670" s="15"/>
      <c r="G3670" s="15"/>
      <c r="H3670" s="15"/>
      <c r="I3670" s="15"/>
      <c r="J3670" s="15"/>
      <c r="K3670" s="15"/>
      <c r="L3670" s="15"/>
      <c r="M3670" s="15"/>
      <c r="N3670" s="15"/>
      <c r="O3670" s="15"/>
      <c r="P3670" s="15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</row>
    <row r="3671" spans="5:32" s="2" customFormat="1" x14ac:dyDescent="0.25">
      <c r="E3671" s="14"/>
      <c r="F3671" s="15"/>
      <c r="G3671" s="15"/>
      <c r="H3671" s="15"/>
      <c r="I3671" s="15"/>
      <c r="J3671" s="15"/>
      <c r="K3671" s="15"/>
      <c r="L3671" s="15"/>
      <c r="M3671" s="15"/>
      <c r="N3671" s="15"/>
      <c r="O3671" s="15"/>
      <c r="P3671" s="15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</row>
    <row r="3672" spans="5:32" s="2" customFormat="1" x14ac:dyDescent="0.25">
      <c r="E3672" s="14" t="s">
        <v>115</v>
      </c>
      <c r="F3672" s="15"/>
      <c r="G3672" s="15"/>
      <c r="H3672" s="15"/>
      <c r="I3672" s="15"/>
      <c r="J3672" s="15"/>
      <c r="K3672" s="15"/>
      <c r="L3672" s="15"/>
      <c r="M3672" s="15"/>
      <c r="N3672" s="15"/>
      <c r="O3672" s="15"/>
      <c r="P3672" s="15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</row>
    <row r="3673" spans="5:32" s="2" customFormat="1" x14ac:dyDescent="0.25"/>
    <row r="3674" spans="5:32" s="2" customFormat="1" x14ac:dyDescent="0.25"/>
    <row r="3675" spans="5:32" s="2" customFormat="1" x14ac:dyDescent="0.25"/>
    <row r="3676" spans="5:32" s="2" customFormat="1" x14ac:dyDescent="0.25"/>
    <row r="3677" spans="5:32" s="2" customFormat="1" x14ac:dyDescent="0.25"/>
    <row r="3678" spans="5:32" s="2" customFormat="1" x14ac:dyDescent="0.25"/>
    <row r="3679" spans="5:32" s="2" customFormat="1" x14ac:dyDescent="0.25"/>
    <row r="3680" spans="5:32" s="2" customFormat="1" x14ac:dyDescent="0.25"/>
    <row r="3681" s="2" customFormat="1" x14ac:dyDescent="0.25"/>
    <row r="3682" s="2" customFormat="1" x14ac:dyDescent="0.25"/>
    <row r="3683" s="2" customFormat="1" x14ac:dyDescent="0.25"/>
    <row r="3684" s="2" customFormat="1" x14ac:dyDescent="0.25"/>
    <row r="3685" s="2" customFormat="1" x14ac:dyDescent="0.25"/>
    <row r="3686" s="2" customFormat="1" x14ac:dyDescent="0.25"/>
    <row r="3687" s="2" customFormat="1" x14ac:dyDescent="0.25"/>
    <row r="3688" s="2" customFormat="1" x14ac:dyDescent="0.25"/>
    <row r="3689" s="2" customFormat="1" x14ac:dyDescent="0.25"/>
    <row r="3690" s="2" customFormat="1" x14ac:dyDescent="0.25"/>
    <row r="3691" s="2" customFormat="1" x14ac:dyDescent="0.25"/>
    <row r="3692" s="2" customFormat="1" x14ac:dyDescent="0.25"/>
    <row r="3693" s="2" customFormat="1" x14ac:dyDescent="0.25"/>
    <row r="3694" s="2" customFormat="1" x14ac:dyDescent="0.25"/>
    <row r="3695" s="2" customFormat="1" x14ac:dyDescent="0.25"/>
    <row r="3696" s="2" customFormat="1" x14ac:dyDescent="0.25"/>
    <row r="3697" s="2" customFormat="1" x14ac:dyDescent="0.25"/>
    <row r="3698" s="2" customFormat="1" x14ac:dyDescent="0.25"/>
    <row r="3699" s="2" customFormat="1" x14ac:dyDescent="0.25"/>
    <row r="3700" s="2" customFormat="1" x14ac:dyDescent="0.25"/>
    <row r="3701" s="2" customFormat="1" x14ac:dyDescent="0.25"/>
    <row r="3702" s="2" customFormat="1" x14ac:dyDescent="0.25"/>
    <row r="3703" s="2" customFormat="1" x14ac:dyDescent="0.25"/>
    <row r="3704" s="2" customFormat="1" x14ac:dyDescent="0.25"/>
    <row r="3705" s="2" customFormat="1" x14ac:dyDescent="0.25"/>
    <row r="3706" s="2" customFormat="1" x14ac:dyDescent="0.25"/>
    <row r="3707" s="2" customFormat="1" x14ac:dyDescent="0.25"/>
    <row r="3708" s="2" customFormat="1" x14ac:dyDescent="0.25"/>
    <row r="3709" s="2" customFormat="1" x14ac:dyDescent="0.25"/>
    <row r="3710" s="2" customFormat="1" x14ac:dyDescent="0.25"/>
    <row r="3711" s="2" customFormat="1" x14ac:dyDescent="0.25"/>
    <row r="3712" s="2" customFormat="1" x14ac:dyDescent="0.25"/>
    <row r="3713" spans="3:5" s="2" customFormat="1" x14ac:dyDescent="0.25"/>
    <row r="3714" spans="3:5" s="2" customFormat="1" x14ac:dyDescent="0.25"/>
    <row r="3715" spans="3:5" s="2" customFormat="1" x14ac:dyDescent="0.25"/>
    <row r="3716" spans="3:5" s="2" customFormat="1" x14ac:dyDescent="0.25"/>
    <row r="3717" spans="3:5" s="2" customFormat="1" x14ac:dyDescent="0.25"/>
    <row r="3718" spans="3:5" s="2" customFormat="1" x14ac:dyDescent="0.25"/>
    <row r="3719" spans="3:5" s="2" customFormat="1" x14ac:dyDescent="0.25"/>
    <row r="3720" spans="3:5" s="2" customFormat="1" x14ac:dyDescent="0.25">
      <c r="C3720" s="3">
        <v>0</v>
      </c>
      <c r="E3720" s="2" t="s">
        <v>559</v>
      </c>
    </row>
    <row r="3721" spans="3:5" s="2" customFormat="1" x14ac:dyDescent="0.25"/>
    <row r="3722" spans="3:5" s="2" customFormat="1" x14ac:dyDescent="0.25">
      <c r="E3722" s="2" t="s">
        <v>565</v>
      </c>
    </row>
    <row r="3723" spans="3:5" s="2" customFormat="1" x14ac:dyDescent="0.25">
      <c r="E3723" s="2" t="s">
        <v>566</v>
      </c>
    </row>
    <row r="3724" spans="3:5" s="2" customFormat="1" x14ac:dyDescent="0.25"/>
    <row r="3725" spans="3:5" s="2" customFormat="1" x14ac:dyDescent="0.25">
      <c r="E3725" s="2" t="s">
        <v>402</v>
      </c>
    </row>
    <row r="3726" spans="3:5" s="2" customFormat="1" x14ac:dyDescent="0.25"/>
    <row r="3727" spans="3:5" s="2" customFormat="1" x14ac:dyDescent="0.25"/>
    <row r="3728" spans="3:5" s="2" customFormat="1" x14ac:dyDescent="0.25"/>
    <row r="3729" spans="2:2" s="2" customFormat="1" x14ac:dyDescent="0.25"/>
    <row r="3730" spans="2:2" s="2" customFormat="1" x14ac:dyDescent="0.25"/>
    <row r="3731" spans="2:2" s="2" customFormat="1" x14ac:dyDescent="0.25"/>
    <row r="3732" spans="2:2" s="2" customFormat="1" x14ac:dyDescent="0.25"/>
    <row r="3733" spans="2:2" s="2" customFormat="1" x14ac:dyDescent="0.25"/>
    <row r="3734" spans="2:2" s="2" customFormat="1" x14ac:dyDescent="0.25"/>
    <row r="3735" spans="2:2" s="2" customFormat="1" x14ac:dyDescent="0.25"/>
    <row r="3736" spans="2:2" s="2" customFormat="1" x14ac:dyDescent="0.25"/>
    <row r="3737" spans="2:2" s="2" customFormat="1" x14ac:dyDescent="0.25"/>
    <row r="3738" spans="2:2" s="2" customFormat="1" x14ac:dyDescent="0.25"/>
    <row r="3739" spans="2:2" s="2" customFormat="1" x14ac:dyDescent="0.25"/>
    <row r="3740" spans="2:2" s="2" customFormat="1" x14ac:dyDescent="0.25"/>
    <row r="3741" spans="2:2" s="2" customFormat="1" x14ac:dyDescent="0.25"/>
    <row r="3742" spans="2:2" s="2" customFormat="1" x14ac:dyDescent="0.25"/>
    <row r="3743" spans="2:2" s="2" customFormat="1" x14ac:dyDescent="0.25"/>
    <row r="3744" spans="2:2" s="2" customFormat="1" x14ac:dyDescent="0.25">
      <c r="B3744" s="1" t="s">
        <v>567</v>
      </c>
    </row>
    <row r="3745" spans="3:36" s="2" customFormat="1" x14ac:dyDescent="0.25"/>
    <row r="3746" spans="3:36" s="2" customFormat="1" x14ac:dyDescent="0.25">
      <c r="C3746" s="3">
        <v>0</v>
      </c>
      <c r="E3746" s="2" t="s">
        <v>568</v>
      </c>
    </row>
    <row r="3747" spans="3:36" s="2" customFormat="1" x14ac:dyDescent="0.25"/>
    <row r="3748" spans="3:36" s="2" customFormat="1" x14ac:dyDescent="0.25">
      <c r="F3748" s="2" t="s">
        <v>569</v>
      </c>
    </row>
    <row r="3749" spans="3:36" s="2" customFormat="1" x14ac:dyDescent="0.25">
      <c r="F3749" s="2" t="s">
        <v>570</v>
      </c>
    </row>
    <row r="3750" spans="3:36" s="2" customFormat="1" x14ac:dyDescent="0.25"/>
    <row r="3751" spans="3:36" s="2" customFormat="1" x14ac:dyDescent="0.25">
      <c r="AJ3751" s="2" t="s">
        <v>24</v>
      </c>
    </row>
    <row r="3752" spans="3:36" s="2" customFormat="1" x14ac:dyDescent="0.25">
      <c r="AJ3752" s="1" t="s">
        <v>571</v>
      </c>
    </row>
    <row r="3753" spans="3:36" s="2" customFormat="1" x14ac:dyDescent="0.25"/>
    <row r="3754" spans="3:36" s="2" customFormat="1" x14ac:dyDescent="0.25">
      <c r="AJ3754" s="2" t="s">
        <v>441</v>
      </c>
    </row>
    <row r="3755" spans="3:36" s="2" customFormat="1" x14ac:dyDescent="0.25">
      <c r="AJ3755" s="1" t="s">
        <v>572</v>
      </c>
    </row>
    <row r="3756" spans="3:36" s="2" customFormat="1" x14ac:dyDescent="0.25"/>
    <row r="3757" spans="3:36" s="2" customFormat="1" x14ac:dyDescent="0.25">
      <c r="AJ3757" s="17" t="s">
        <v>573</v>
      </c>
    </row>
    <row r="3758" spans="3:36" s="2" customFormat="1" x14ac:dyDescent="0.25"/>
    <row r="3759" spans="3:36" s="2" customFormat="1" x14ac:dyDescent="0.25"/>
    <row r="3760" spans="3:36" s="2" customFormat="1" x14ac:dyDescent="0.25"/>
    <row r="3761" spans="5:32" s="2" customFormat="1" x14ac:dyDescent="0.25"/>
    <row r="3762" spans="5:32" s="2" customFormat="1" x14ac:dyDescent="0.25"/>
    <row r="3763" spans="5:32" s="2" customFormat="1" x14ac:dyDescent="0.25"/>
    <row r="3764" spans="5:32" s="2" customFormat="1" x14ac:dyDescent="0.25"/>
    <row r="3765" spans="5:32" s="2" customFormat="1" x14ac:dyDescent="0.25">
      <c r="E3765" s="14" t="s">
        <v>102</v>
      </c>
      <c r="F3765" s="15"/>
      <c r="G3765" s="15"/>
      <c r="H3765" s="15"/>
      <c r="I3765" s="15"/>
      <c r="J3765" s="15"/>
      <c r="K3765" s="15"/>
      <c r="L3765" s="15"/>
      <c r="M3765" s="15"/>
      <c r="N3765" s="15"/>
      <c r="O3765" s="15"/>
      <c r="P3765" s="15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</row>
    <row r="3766" spans="5:32" s="2" customFormat="1" x14ac:dyDescent="0.25">
      <c r="E3766" s="14"/>
      <c r="F3766" s="15"/>
      <c r="G3766" s="15"/>
      <c r="H3766" s="15"/>
      <c r="I3766" s="15"/>
      <c r="J3766" s="15"/>
      <c r="K3766" s="15"/>
      <c r="L3766" s="15"/>
      <c r="M3766" s="15"/>
      <c r="N3766" s="15"/>
      <c r="O3766" s="15"/>
      <c r="P3766" s="15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</row>
    <row r="3767" spans="5:32" s="2" customFormat="1" x14ac:dyDescent="0.25">
      <c r="E3767" s="13" t="s">
        <v>20</v>
      </c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</row>
    <row r="3768" spans="5:32" s="2" customFormat="1" x14ac:dyDescent="0.25">
      <c r="E3768" s="13" t="s">
        <v>25</v>
      </c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</row>
    <row r="3769" spans="5:32" s="2" customFormat="1" x14ac:dyDescent="0.25">
      <c r="E3769" s="13" t="s">
        <v>26</v>
      </c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</row>
    <row r="3770" spans="5:32" s="2" customFormat="1" x14ac:dyDescent="0.25">
      <c r="E3770" s="13" t="s">
        <v>23</v>
      </c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</row>
    <row r="3771" spans="5:32" s="2" customFormat="1" x14ac:dyDescent="0.25">
      <c r="E3771" s="13" t="s">
        <v>144</v>
      </c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</row>
    <row r="3772" spans="5:32" s="2" customFormat="1" x14ac:dyDescent="0.25">
      <c r="E3772" s="13" t="s">
        <v>574</v>
      </c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</row>
    <row r="3773" spans="5:32" s="2" customFormat="1" x14ac:dyDescent="0.25">
      <c r="E3773" s="13" t="s">
        <v>575</v>
      </c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</row>
    <row r="3774" spans="5:32" s="2" customFormat="1" x14ac:dyDescent="0.25">
      <c r="E3774" s="14"/>
      <c r="F3774" s="15"/>
      <c r="G3774" s="15"/>
      <c r="H3774" s="15"/>
      <c r="I3774" s="15"/>
      <c r="J3774" s="15"/>
      <c r="K3774" s="15"/>
      <c r="L3774" s="15"/>
      <c r="M3774" s="15"/>
      <c r="N3774" s="15"/>
      <c r="O3774" s="15"/>
      <c r="P3774" s="15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</row>
    <row r="3775" spans="5:32" s="2" customFormat="1" x14ac:dyDescent="0.25">
      <c r="E3775" s="14" t="s">
        <v>21</v>
      </c>
      <c r="F3775" s="15"/>
      <c r="G3775" s="15"/>
      <c r="H3775" s="15"/>
      <c r="I3775" s="15"/>
      <c r="J3775" s="15"/>
      <c r="K3775" s="15"/>
      <c r="L3775" s="15"/>
      <c r="M3775" s="15"/>
      <c r="N3775" s="15"/>
      <c r="O3775" s="15"/>
      <c r="P3775" s="15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</row>
    <row r="3776" spans="5:32" s="2" customFormat="1" x14ac:dyDescent="0.25">
      <c r="E3776" s="14"/>
      <c r="F3776" s="15"/>
      <c r="G3776" s="15"/>
      <c r="H3776" s="15"/>
      <c r="I3776" s="15"/>
      <c r="J3776" s="15"/>
      <c r="K3776" s="15"/>
      <c r="L3776" s="15"/>
      <c r="M3776" s="15"/>
      <c r="N3776" s="15"/>
      <c r="O3776" s="15"/>
      <c r="P3776" s="15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</row>
    <row r="3777" spans="5:32" s="2" customFormat="1" x14ac:dyDescent="0.25">
      <c r="E3777" s="19" t="s">
        <v>488</v>
      </c>
      <c r="F3777" s="15"/>
      <c r="G3777" s="15"/>
      <c r="H3777" s="15"/>
      <c r="I3777" s="15"/>
      <c r="J3777" s="15"/>
      <c r="K3777" s="15"/>
      <c r="L3777" s="15"/>
      <c r="M3777" s="15"/>
      <c r="N3777" s="15"/>
      <c r="O3777" s="15"/>
      <c r="P3777" s="15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</row>
    <row r="3778" spans="5:32" s="2" customFormat="1" x14ac:dyDescent="0.25">
      <c r="E3778" s="19" t="s">
        <v>489</v>
      </c>
      <c r="F3778" s="15"/>
      <c r="G3778" s="15"/>
      <c r="H3778" s="15"/>
      <c r="I3778" s="15"/>
      <c r="J3778" s="15"/>
      <c r="K3778" s="15"/>
      <c r="L3778" s="15"/>
      <c r="M3778" s="15"/>
      <c r="N3778" s="15"/>
      <c r="O3778" s="15"/>
      <c r="P3778" s="15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</row>
    <row r="3779" spans="5:32" s="2" customFormat="1" x14ac:dyDescent="0.25">
      <c r="E3779" s="19" t="s">
        <v>576</v>
      </c>
      <c r="F3779" s="15"/>
      <c r="G3779" s="15"/>
      <c r="H3779" s="15"/>
      <c r="I3779" s="15"/>
      <c r="J3779" s="15"/>
      <c r="K3779" s="15"/>
      <c r="L3779" s="15"/>
      <c r="M3779" s="15"/>
      <c r="N3779" s="15"/>
      <c r="O3779" s="15"/>
      <c r="P3779" s="15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</row>
    <row r="3780" spans="5:32" s="2" customFormat="1" x14ac:dyDescent="0.25">
      <c r="E3780" s="19" t="s">
        <v>577</v>
      </c>
      <c r="F3780" s="15"/>
      <c r="G3780" s="15"/>
      <c r="H3780" s="15"/>
      <c r="I3780" s="15"/>
      <c r="J3780" s="15"/>
      <c r="K3780" s="15"/>
      <c r="L3780" s="15"/>
      <c r="M3780" s="15"/>
      <c r="N3780" s="15"/>
      <c r="O3780" s="15"/>
      <c r="P3780" s="15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</row>
    <row r="3781" spans="5:32" s="2" customFormat="1" x14ac:dyDescent="0.25">
      <c r="E3781" s="19" t="s">
        <v>578</v>
      </c>
      <c r="F3781" s="15"/>
      <c r="G3781" s="15"/>
      <c r="H3781" s="15"/>
      <c r="I3781" s="15"/>
      <c r="J3781" s="15"/>
      <c r="K3781" s="15"/>
      <c r="L3781" s="15"/>
      <c r="M3781" s="15"/>
      <c r="N3781" s="15"/>
      <c r="O3781" s="15"/>
      <c r="P3781" s="15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</row>
    <row r="3782" spans="5:32" s="2" customFormat="1" x14ac:dyDescent="0.25">
      <c r="E3782" s="19" t="s">
        <v>579</v>
      </c>
      <c r="F3782" s="15"/>
      <c r="G3782" s="15"/>
      <c r="H3782" s="15"/>
      <c r="I3782" s="15"/>
      <c r="J3782" s="15"/>
      <c r="K3782" s="15"/>
      <c r="L3782" s="15"/>
      <c r="M3782" s="15"/>
      <c r="N3782" s="15"/>
      <c r="O3782" s="15"/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</row>
    <row r="3783" spans="5:32" s="2" customFormat="1" x14ac:dyDescent="0.25">
      <c r="E3783" s="14"/>
      <c r="F3783" s="15"/>
      <c r="G3783" s="15"/>
      <c r="H3783" s="15"/>
      <c r="I3783" s="15"/>
      <c r="J3783" s="15"/>
      <c r="K3783" s="15"/>
      <c r="L3783" s="15"/>
      <c r="M3783" s="15"/>
      <c r="N3783" s="15"/>
      <c r="O3783" s="15"/>
      <c r="P3783" s="15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</row>
    <row r="3784" spans="5:32" s="2" customFormat="1" x14ac:dyDescent="0.25">
      <c r="E3784" s="13" t="s">
        <v>20</v>
      </c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</row>
    <row r="3785" spans="5:32" s="2" customFormat="1" x14ac:dyDescent="0.25">
      <c r="E3785" s="13" t="s">
        <v>25</v>
      </c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</row>
    <row r="3786" spans="5:32" s="2" customFormat="1" x14ac:dyDescent="0.25">
      <c r="E3786" s="13" t="s">
        <v>26</v>
      </c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</row>
    <row r="3787" spans="5:32" s="2" customFormat="1" x14ac:dyDescent="0.25">
      <c r="E3787" s="13" t="s">
        <v>23</v>
      </c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</row>
    <row r="3788" spans="5:32" s="2" customFormat="1" x14ac:dyDescent="0.25">
      <c r="E3788" s="13" t="s">
        <v>144</v>
      </c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</row>
    <row r="3789" spans="5:32" s="2" customFormat="1" x14ac:dyDescent="0.25">
      <c r="E3789" s="13" t="s">
        <v>574</v>
      </c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</row>
    <row r="3790" spans="5:32" s="2" customFormat="1" x14ac:dyDescent="0.25">
      <c r="E3790" s="13" t="s">
        <v>575</v>
      </c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</row>
    <row r="3791" spans="5:32" s="2" customFormat="1" x14ac:dyDescent="0.25">
      <c r="E3791" s="14"/>
      <c r="F3791" s="15"/>
      <c r="G3791" s="15"/>
      <c r="H3791" s="15"/>
      <c r="I3791" s="15"/>
      <c r="J3791" s="15"/>
      <c r="K3791" s="15"/>
      <c r="L3791" s="15"/>
      <c r="M3791" s="15"/>
      <c r="N3791" s="15"/>
      <c r="O3791" s="15"/>
      <c r="P3791" s="15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</row>
    <row r="3792" spans="5:32" s="2" customFormat="1" x14ac:dyDescent="0.25">
      <c r="E3792" s="14" t="s">
        <v>299</v>
      </c>
      <c r="F3792" s="15"/>
      <c r="G3792" s="15"/>
      <c r="H3792" s="15"/>
      <c r="I3792" s="15"/>
      <c r="J3792" s="15"/>
      <c r="K3792" s="15"/>
      <c r="L3792" s="15"/>
      <c r="M3792" s="15"/>
      <c r="N3792" s="15"/>
      <c r="O3792" s="15"/>
      <c r="P3792" s="15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</row>
    <row r="3793" spans="2:42" s="2" customFormat="1" x14ac:dyDescent="0.25">
      <c r="E3793" s="19" t="s">
        <v>27</v>
      </c>
      <c r="F3793" s="15"/>
      <c r="G3793" s="15"/>
      <c r="H3793" s="15"/>
      <c r="I3793" s="15"/>
      <c r="J3793" s="15"/>
      <c r="K3793" s="15"/>
      <c r="L3793" s="15"/>
      <c r="M3793" s="15"/>
      <c r="N3793" s="15"/>
      <c r="O3793" s="15"/>
      <c r="P3793" s="15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</row>
    <row r="3794" spans="2:42" s="2" customFormat="1" x14ac:dyDescent="0.25">
      <c r="E3794" s="14"/>
      <c r="F3794" s="15"/>
      <c r="G3794" s="15"/>
      <c r="H3794" s="15"/>
      <c r="I3794" s="15"/>
      <c r="J3794" s="15"/>
      <c r="K3794" s="15"/>
      <c r="L3794" s="15"/>
      <c r="M3794" s="15"/>
      <c r="N3794" s="15"/>
      <c r="O3794" s="15"/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</row>
    <row r="3795" spans="2:42" s="2" customFormat="1" x14ac:dyDescent="0.25">
      <c r="E3795" s="14" t="s">
        <v>115</v>
      </c>
      <c r="F3795" s="15"/>
      <c r="G3795" s="15"/>
      <c r="H3795" s="15"/>
      <c r="I3795" s="15"/>
      <c r="J3795" s="15"/>
      <c r="K3795" s="15"/>
      <c r="L3795" s="15"/>
      <c r="M3795" s="15"/>
      <c r="N3795" s="15"/>
      <c r="O3795" s="15"/>
      <c r="P3795" s="15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</row>
    <row r="3796" spans="2:42" s="2" customFormat="1" x14ac:dyDescent="0.25"/>
    <row r="3797" spans="2:42" s="2" customFormat="1" x14ac:dyDescent="0.25"/>
    <row r="3798" spans="2:42" s="2" customFormat="1" x14ac:dyDescent="0.25"/>
    <row r="3799" spans="2:42" s="2" customFormat="1" x14ac:dyDescent="0.25"/>
    <row r="3800" spans="2:42" s="2" customFormat="1" x14ac:dyDescent="0.25"/>
    <row r="3801" spans="2:42" s="2" customFormat="1" x14ac:dyDescent="0.25"/>
    <row r="3802" spans="2:42" s="2" customFormat="1" x14ac:dyDescent="0.25">
      <c r="B3802" s="1" t="s">
        <v>580</v>
      </c>
    </row>
    <row r="3803" spans="2:42" s="2" customFormat="1" x14ac:dyDescent="0.25"/>
    <row r="3804" spans="2:42" s="2" customFormat="1" x14ac:dyDescent="0.25">
      <c r="C3804" s="3">
        <v>0</v>
      </c>
    </row>
    <row r="3805" spans="2:42" s="2" customFormat="1" x14ac:dyDescent="0.25"/>
    <row r="3806" spans="2:42" s="2" customFormat="1" x14ac:dyDescent="0.25"/>
    <row r="3807" spans="2:42" s="2" customFormat="1" x14ac:dyDescent="0.25">
      <c r="AP3807" s="1" t="s">
        <v>581</v>
      </c>
    </row>
    <row r="3808" spans="2:42" s="2" customFormat="1" x14ac:dyDescent="0.25"/>
    <row r="3809" spans="5:36" s="2" customFormat="1" x14ac:dyDescent="0.25"/>
    <row r="3810" spans="5:36" s="2" customFormat="1" x14ac:dyDescent="0.25"/>
    <row r="3811" spans="5:36" s="2" customFormat="1" x14ac:dyDescent="0.25"/>
    <row r="3812" spans="5:36" s="2" customFormat="1" x14ac:dyDescent="0.25"/>
    <row r="3813" spans="5:36" s="2" customFormat="1" x14ac:dyDescent="0.25"/>
    <row r="3814" spans="5:36" s="2" customFormat="1" x14ac:dyDescent="0.25"/>
    <row r="3815" spans="5:36" s="2" customFormat="1" x14ac:dyDescent="0.25">
      <c r="E3815" s="20" t="s">
        <v>152</v>
      </c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</row>
    <row r="3816" spans="5:36" s="2" customFormat="1" x14ac:dyDescent="0.25">
      <c r="E3816" s="13" t="s">
        <v>102</v>
      </c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</row>
    <row r="3817" spans="5:36" s="2" customFormat="1" x14ac:dyDescent="0.25">
      <c r="E3817" s="13" t="s">
        <v>197</v>
      </c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</row>
    <row r="3818" spans="5:36" s="2" customFormat="1" x14ac:dyDescent="0.25">
      <c r="E3818" s="13" t="s">
        <v>226</v>
      </c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</row>
    <row r="3819" spans="5:36" s="2" customFormat="1" x14ac:dyDescent="0.25">
      <c r="E3819" s="13" t="s">
        <v>582</v>
      </c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</row>
    <row r="3820" spans="5:36" s="2" customFormat="1" x14ac:dyDescent="0.25">
      <c r="E3820" s="13" t="s">
        <v>107</v>
      </c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</row>
    <row r="3821" spans="5:36" s="2" customFormat="1" x14ac:dyDescent="0.25">
      <c r="E3821" s="13" t="s">
        <v>103</v>
      </c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</row>
    <row r="3822" spans="5:36" s="2" customFormat="1" x14ac:dyDescent="0.25">
      <c r="E3822" s="13" t="s">
        <v>119</v>
      </c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</row>
    <row r="3823" spans="5:36" s="2" customFormat="1" x14ac:dyDescent="0.25">
      <c r="E3823" s="13" t="s">
        <v>120</v>
      </c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</row>
    <row r="3824" spans="5:36" s="2" customFormat="1" x14ac:dyDescent="0.25">
      <c r="E3824" s="13" t="s">
        <v>121</v>
      </c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</row>
    <row r="3825" spans="5:43" s="2" customFormat="1" x14ac:dyDescent="0.25">
      <c r="E3825" s="13" t="s">
        <v>122</v>
      </c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</row>
    <row r="3826" spans="5:43" s="2" customFormat="1" x14ac:dyDescent="0.25">
      <c r="E3826" s="13" t="s">
        <v>124</v>
      </c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</row>
    <row r="3827" spans="5:43" s="2" customFormat="1" x14ac:dyDescent="0.25">
      <c r="E3827" s="13" t="s">
        <v>125</v>
      </c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</row>
    <row r="3828" spans="5:43" s="2" customFormat="1" x14ac:dyDescent="0.25">
      <c r="E3828" s="13" t="s">
        <v>153</v>
      </c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</row>
    <row r="3829" spans="5:43" s="2" customFormat="1" x14ac:dyDescent="0.25">
      <c r="E3829" s="13" t="s">
        <v>582</v>
      </c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</row>
    <row r="3830" spans="5:43" s="2" customFormat="1" x14ac:dyDescent="0.25">
      <c r="E3830" s="13" t="s">
        <v>115</v>
      </c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</row>
    <row r="3831" spans="5:43" s="2" customFormat="1" x14ac:dyDescent="0.25"/>
    <row r="3832" spans="5:43" s="2" customFormat="1" x14ac:dyDescent="0.25">
      <c r="E3832" s="20" t="s">
        <v>196</v>
      </c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</row>
    <row r="3833" spans="5:43" s="2" customFormat="1" x14ac:dyDescent="0.25">
      <c r="E3833" s="13" t="s">
        <v>102</v>
      </c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</row>
    <row r="3834" spans="5:43" s="2" customFormat="1" x14ac:dyDescent="0.25">
      <c r="E3834" s="13" t="s">
        <v>197</v>
      </c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</row>
    <row r="3835" spans="5:43" s="2" customFormat="1" x14ac:dyDescent="0.25">
      <c r="E3835" s="13" t="s">
        <v>198</v>
      </c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</row>
    <row r="3836" spans="5:43" s="2" customFormat="1" x14ac:dyDescent="0.25">
      <c r="E3836" s="13" t="s">
        <v>582</v>
      </c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</row>
    <row r="3837" spans="5:43" s="2" customFormat="1" x14ac:dyDescent="0.25">
      <c r="E3837" s="13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</row>
    <row r="3838" spans="5:43" s="2" customFormat="1" x14ac:dyDescent="0.25">
      <c r="E3838" s="13" t="s">
        <v>127</v>
      </c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</row>
    <row r="3839" spans="5:43" s="2" customFormat="1" x14ac:dyDescent="0.25">
      <c r="E3839" s="13" t="s">
        <v>107</v>
      </c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</row>
    <row r="3840" spans="5:43" s="2" customFormat="1" x14ac:dyDescent="0.25">
      <c r="E3840" s="13" t="s">
        <v>200</v>
      </c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</row>
    <row r="3841" spans="5:43" s="2" customFormat="1" x14ac:dyDescent="0.25">
      <c r="E3841" s="13" t="s">
        <v>201</v>
      </c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</row>
    <row r="3842" spans="5:43" s="2" customFormat="1" x14ac:dyDescent="0.25">
      <c r="E3842" s="13" t="s">
        <v>202</v>
      </c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</row>
    <row r="3843" spans="5:43" s="2" customFormat="1" x14ac:dyDescent="0.25">
      <c r="E3843" s="13" t="s">
        <v>203</v>
      </c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</row>
    <row r="3844" spans="5:43" s="2" customFormat="1" x14ac:dyDescent="0.25">
      <c r="E3844" s="13" t="s">
        <v>204</v>
      </c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</row>
    <row r="3845" spans="5:43" s="2" customFormat="1" x14ac:dyDescent="0.25">
      <c r="E3845" s="13" t="s">
        <v>205</v>
      </c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</row>
    <row r="3846" spans="5:43" s="2" customFormat="1" x14ac:dyDescent="0.25">
      <c r="E3846" s="13" t="s">
        <v>206</v>
      </c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</row>
    <row r="3847" spans="5:43" s="2" customFormat="1" x14ac:dyDescent="0.25">
      <c r="E3847" s="13" t="s">
        <v>207</v>
      </c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</row>
    <row r="3848" spans="5:43" s="2" customFormat="1" x14ac:dyDescent="0.25">
      <c r="E3848" s="13" t="s">
        <v>208</v>
      </c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</row>
    <row r="3849" spans="5:43" s="2" customFormat="1" x14ac:dyDescent="0.25">
      <c r="E3849" s="13" t="s">
        <v>209</v>
      </c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</row>
    <row r="3850" spans="5:43" s="2" customFormat="1" x14ac:dyDescent="0.25">
      <c r="E3850" s="13" t="s">
        <v>201</v>
      </c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</row>
    <row r="3851" spans="5:43" s="2" customFormat="1" x14ac:dyDescent="0.25">
      <c r="E3851" s="13" t="s">
        <v>583</v>
      </c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</row>
    <row r="3852" spans="5:43" s="2" customFormat="1" x14ac:dyDescent="0.25">
      <c r="E3852" s="13" t="s">
        <v>211</v>
      </c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</row>
    <row r="3853" spans="5:43" s="2" customFormat="1" x14ac:dyDescent="0.25">
      <c r="E3853" s="13" t="s">
        <v>584</v>
      </c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</row>
    <row r="3854" spans="5:43" s="2" customFormat="1" x14ac:dyDescent="0.25">
      <c r="E3854" s="13" t="s">
        <v>213</v>
      </c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</row>
    <row r="3855" spans="5:43" s="2" customFormat="1" x14ac:dyDescent="0.25">
      <c r="E3855" s="13" t="s">
        <v>585</v>
      </c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</row>
    <row r="3856" spans="5:43" s="2" customFormat="1" x14ac:dyDescent="0.25">
      <c r="E3856" s="13" t="s">
        <v>586</v>
      </c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</row>
    <row r="3857" spans="5:43" s="2" customFormat="1" x14ac:dyDescent="0.25">
      <c r="E3857" s="13" t="s">
        <v>216</v>
      </c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</row>
    <row r="3858" spans="5:43" s="2" customFormat="1" x14ac:dyDescent="0.25">
      <c r="E3858" s="13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</row>
    <row r="3859" spans="5:43" s="2" customFormat="1" x14ac:dyDescent="0.25">
      <c r="E3859" s="13" t="s">
        <v>197</v>
      </c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</row>
    <row r="3860" spans="5:43" s="2" customFormat="1" x14ac:dyDescent="0.25">
      <c r="E3860" s="13" t="s">
        <v>198</v>
      </c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</row>
    <row r="3861" spans="5:43" s="2" customFormat="1" x14ac:dyDescent="0.25">
      <c r="E3861" s="13" t="s">
        <v>582</v>
      </c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</row>
    <row r="3862" spans="5:43" s="2" customFormat="1" x14ac:dyDescent="0.25">
      <c r="E3862" s="13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</row>
    <row r="3863" spans="5:43" s="2" customFormat="1" x14ac:dyDescent="0.25">
      <c r="E3863" s="13" t="s">
        <v>131</v>
      </c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</row>
    <row r="3864" spans="5:43" s="2" customFormat="1" x14ac:dyDescent="0.25">
      <c r="E3864" s="13" t="s">
        <v>217</v>
      </c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</row>
    <row r="3865" spans="5:43" s="2" customFormat="1" x14ac:dyDescent="0.25">
      <c r="E3865" s="13" t="s">
        <v>115</v>
      </c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</row>
    <row r="3866" spans="5:43" s="2" customFormat="1" x14ac:dyDescent="0.25"/>
    <row r="3867" spans="5:43" s="2" customFormat="1" x14ac:dyDescent="0.25"/>
    <row r="3868" spans="5:43" s="2" customFormat="1" x14ac:dyDescent="0.25"/>
    <row r="3869" spans="5:43" s="2" customFormat="1" x14ac:dyDescent="0.25"/>
    <row r="3870" spans="5:43" s="2" customFormat="1" x14ac:dyDescent="0.25"/>
    <row r="3871" spans="5:43" s="2" customFormat="1" x14ac:dyDescent="0.25"/>
    <row r="3872" spans="5:43" s="2" customFormat="1" x14ac:dyDescent="0.25"/>
    <row r="3873" spans="2:72" s="2" customFormat="1" x14ac:dyDescent="0.25">
      <c r="B3873" s="1" t="s">
        <v>587</v>
      </c>
    </row>
    <row r="3874" spans="2:72" s="2" customFormat="1" x14ac:dyDescent="0.25"/>
    <row r="3875" spans="2:72" s="2" customFormat="1" x14ac:dyDescent="0.25">
      <c r="C3875" s="3">
        <v>0</v>
      </c>
      <c r="E3875" s="2" t="s">
        <v>588</v>
      </c>
    </row>
    <row r="3876" spans="2:72" s="2" customFormat="1" x14ac:dyDescent="0.25"/>
    <row r="3877" spans="2:72" s="2" customFormat="1" x14ac:dyDescent="0.25">
      <c r="AO3877" s="2" t="s">
        <v>589</v>
      </c>
    </row>
    <row r="3878" spans="2:72" s="2" customFormat="1" x14ac:dyDescent="0.25">
      <c r="AO3878" s="2" t="s">
        <v>590</v>
      </c>
    </row>
    <row r="3879" spans="2:72" s="2" customFormat="1" x14ac:dyDescent="0.25">
      <c r="AO3879" s="2" t="s">
        <v>591</v>
      </c>
      <c r="BD3879" s="2" t="s">
        <v>592</v>
      </c>
      <c r="BM3879" s="18" t="s">
        <v>593</v>
      </c>
      <c r="BO3879" s="26" t="s">
        <v>594</v>
      </c>
      <c r="BT3879" s="2" t="str">
        <f>"select '" &amp; TRIM($AO$3882) &amp; "' APPLICATION_NO, '" &amp; TRIM(BD3879) &amp; "' ASSET_NO, " &amp; BM3879 &amp; " RV_PERCENTAGE, " &amp; BO3879 &amp; " RV_AMOUNT union all"</f>
        <v>select '0000814/4/08/02/2024' APPLICATION_NO, '2008.OPLAA.2402.000002' ASSET_NO, 48 RV_PERCENTAGE, 261268800 RV_AMOUNT union all</v>
      </c>
    </row>
    <row r="3880" spans="2:72" s="2" customFormat="1" x14ac:dyDescent="0.25">
      <c r="AO3880" s="2" t="s">
        <v>595</v>
      </c>
      <c r="BD3880" s="2" t="s">
        <v>596</v>
      </c>
      <c r="BM3880" s="18" t="s">
        <v>593</v>
      </c>
      <c r="BO3880" s="18" t="s">
        <v>597</v>
      </c>
      <c r="BT3880" s="2" t="str">
        <f>"select '" &amp; TRIM($AO$3882) &amp; "' APPLICATION_NO, '" &amp; TRIM(BD3880) &amp; "' ASSET_NO, " &amp; BM3880 &amp; " RV_PERCENTAGE, " &amp; BO3880 &amp; " RV_AMOUNT union all"</f>
        <v>select '0000814/4/08/02/2024' APPLICATION_NO, '2008.OPLAA.2402.000003' ASSET_NO, 48 RV_PERCENTAGE, 297849600 RV_AMOUNT union all</v>
      </c>
    </row>
    <row r="3881" spans="2:72" s="2" customFormat="1" x14ac:dyDescent="0.25"/>
    <row r="3882" spans="2:72" s="2" customFormat="1" x14ac:dyDescent="0.25">
      <c r="AO3882" s="1" t="s">
        <v>598</v>
      </c>
    </row>
    <row r="3883" spans="2:72" s="2" customFormat="1" x14ac:dyDescent="0.25"/>
    <row r="3884" spans="2:72" s="2" customFormat="1" x14ac:dyDescent="0.25"/>
    <row r="3885" spans="2:72" s="2" customFormat="1" x14ac:dyDescent="0.25"/>
    <row r="3886" spans="2:72" s="2" customFormat="1" x14ac:dyDescent="0.25">
      <c r="E3886" s="13" t="s">
        <v>599</v>
      </c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</row>
    <row r="3887" spans="2:72" s="2" customFormat="1" x14ac:dyDescent="0.25">
      <c r="E3887" s="13" t="s">
        <v>25</v>
      </c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</row>
    <row r="3888" spans="2:72" s="2" customFormat="1" x14ac:dyDescent="0.25">
      <c r="E3888" s="13" t="s">
        <v>26</v>
      </c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</row>
    <row r="3889" spans="5:58" s="2" customFormat="1" x14ac:dyDescent="0.25">
      <c r="E3889" s="13" t="s">
        <v>23</v>
      </c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</row>
    <row r="3890" spans="5:58" s="2" customFormat="1" x14ac:dyDescent="0.25">
      <c r="E3890" s="13" t="s">
        <v>504</v>
      </c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</row>
    <row r="3891" spans="5:58" s="2" customFormat="1" x14ac:dyDescent="0.25">
      <c r="E3891" s="13" t="s">
        <v>19</v>
      </c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</row>
    <row r="3892" spans="5:58" s="2" customFormat="1" x14ac:dyDescent="0.25">
      <c r="E3892" s="13" t="s">
        <v>600</v>
      </c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</row>
    <row r="3893" spans="5:58" s="2" customFormat="1" x14ac:dyDescent="0.25">
      <c r="E3893" s="13" t="s">
        <v>601</v>
      </c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</row>
    <row r="3894" spans="5:58" s="2" customFormat="1" x14ac:dyDescent="0.25">
      <c r="E3894" s="13" t="s">
        <v>602</v>
      </c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</row>
    <row r="3895" spans="5:58" s="2" customFormat="1" x14ac:dyDescent="0.25">
      <c r="E3895" s="13" t="s">
        <v>603</v>
      </c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</row>
    <row r="3896" spans="5:58" s="2" customFormat="1" x14ac:dyDescent="0.25">
      <c r="E3896" s="13" t="s">
        <v>604</v>
      </c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</row>
    <row r="3897" spans="5:58" s="2" customFormat="1" x14ac:dyDescent="0.25">
      <c r="E3897" s="13" t="s">
        <v>605</v>
      </c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</row>
    <row r="3898" spans="5:58" s="2" customFormat="1" x14ac:dyDescent="0.25">
      <c r="E3898" s="14"/>
      <c r="F3898" s="15"/>
      <c r="G3898" s="15"/>
      <c r="H3898" s="15"/>
      <c r="I3898" s="15"/>
      <c r="J3898" s="15"/>
      <c r="K3898" s="15"/>
      <c r="L3898" s="15"/>
      <c r="M3898" s="15"/>
      <c r="N3898" s="15"/>
      <c r="O3898" s="15"/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/>
      <c r="AN3898" s="15"/>
      <c r="AO3898" s="15"/>
      <c r="AP3898" s="15"/>
      <c r="AQ3898" s="15"/>
      <c r="AR3898" s="15"/>
      <c r="AS3898" s="15"/>
      <c r="AT3898" s="15"/>
      <c r="AU3898" s="15"/>
      <c r="AV3898" s="15"/>
      <c r="AW3898" s="15"/>
      <c r="AX3898" s="15"/>
      <c r="AY3898" s="15"/>
      <c r="AZ3898" s="15"/>
      <c r="BA3898" s="15"/>
      <c r="BB3898" s="15"/>
      <c r="BC3898" s="15"/>
      <c r="BD3898" s="15"/>
      <c r="BE3898" s="15"/>
      <c r="BF3898" s="15"/>
    </row>
    <row r="3899" spans="5:58" s="2" customFormat="1" x14ac:dyDescent="0.25">
      <c r="E3899" s="14" t="s">
        <v>21</v>
      </c>
      <c r="F3899" s="15"/>
      <c r="G3899" s="15"/>
      <c r="H3899" s="15"/>
      <c r="I3899" s="15"/>
      <c r="J3899" s="15"/>
      <c r="K3899" s="15"/>
      <c r="L3899" s="15"/>
      <c r="M3899" s="15"/>
      <c r="N3899" s="15"/>
      <c r="O3899" s="15"/>
      <c r="P3899" s="15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/>
      <c r="AN3899" s="15"/>
      <c r="AO3899" s="15"/>
      <c r="AP3899" s="15"/>
      <c r="AQ3899" s="15"/>
      <c r="AR3899" s="15"/>
      <c r="AS3899" s="15"/>
      <c r="AT3899" s="15"/>
      <c r="AU3899" s="15"/>
      <c r="AV3899" s="15"/>
      <c r="AW3899" s="15"/>
      <c r="AX3899" s="15"/>
      <c r="AY3899" s="15"/>
      <c r="AZ3899" s="15"/>
      <c r="BA3899" s="15"/>
      <c r="BB3899" s="15"/>
      <c r="BC3899" s="15"/>
      <c r="BD3899" s="15"/>
      <c r="BE3899" s="15"/>
      <c r="BF3899" s="15"/>
    </row>
    <row r="3900" spans="5:58" s="2" customFormat="1" x14ac:dyDescent="0.25">
      <c r="E3900" s="14"/>
      <c r="F3900" s="15"/>
      <c r="G3900" s="15"/>
      <c r="H3900" s="15"/>
      <c r="I3900" s="15"/>
      <c r="J3900" s="15"/>
      <c r="K3900" s="15"/>
      <c r="L3900" s="15"/>
      <c r="M3900" s="15"/>
      <c r="N3900" s="15"/>
      <c r="O3900" s="15"/>
      <c r="P3900" s="15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/>
      <c r="AN3900" s="15"/>
      <c r="AO3900" s="15"/>
      <c r="AP3900" s="15"/>
      <c r="AQ3900" s="15"/>
      <c r="AR3900" s="15"/>
      <c r="AS3900" s="15"/>
      <c r="AT3900" s="15"/>
      <c r="AU3900" s="15"/>
      <c r="AV3900" s="15"/>
      <c r="AW3900" s="15"/>
      <c r="AX3900" s="15"/>
      <c r="AY3900" s="15"/>
      <c r="AZ3900" s="15"/>
      <c r="BA3900" s="15"/>
      <c r="BB3900" s="15"/>
      <c r="BC3900" s="15"/>
      <c r="BD3900" s="15"/>
      <c r="BE3900" s="15"/>
      <c r="BF3900" s="15"/>
    </row>
    <row r="3901" spans="5:58" s="2" customFormat="1" x14ac:dyDescent="0.25">
      <c r="E3901" s="19" t="s">
        <v>488</v>
      </c>
      <c r="F3901" s="15"/>
      <c r="G3901" s="15"/>
      <c r="H3901" s="15"/>
      <c r="I3901" s="15"/>
      <c r="J3901" s="15"/>
      <c r="K3901" s="15"/>
      <c r="L3901" s="15"/>
      <c r="M3901" s="15"/>
      <c r="N3901" s="15"/>
      <c r="O3901" s="15"/>
      <c r="P3901" s="15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/>
      <c r="AN3901" s="15"/>
      <c r="AO3901" s="15"/>
      <c r="AP3901" s="15"/>
      <c r="AQ3901" s="15"/>
      <c r="AR3901" s="15"/>
      <c r="AS3901" s="15"/>
      <c r="AT3901" s="15"/>
      <c r="AU3901" s="15"/>
      <c r="AV3901" s="15"/>
      <c r="AW3901" s="15"/>
      <c r="AX3901" s="15"/>
      <c r="AY3901" s="15"/>
      <c r="AZ3901" s="15"/>
      <c r="BA3901" s="15"/>
      <c r="BB3901" s="15"/>
      <c r="BC3901" s="15"/>
      <c r="BD3901" s="15"/>
      <c r="BE3901" s="15"/>
      <c r="BF3901" s="15"/>
    </row>
    <row r="3902" spans="5:58" s="2" customFormat="1" x14ac:dyDescent="0.25">
      <c r="E3902" s="19" t="s">
        <v>489</v>
      </c>
      <c r="F3902" s="15"/>
      <c r="G3902" s="15"/>
      <c r="H3902" s="15"/>
      <c r="I3902" s="15"/>
      <c r="J3902" s="15"/>
      <c r="K3902" s="15"/>
      <c r="L3902" s="15"/>
      <c r="M3902" s="15"/>
      <c r="N3902" s="15"/>
      <c r="O3902" s="15"/>
      <c r="P3902" s="15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/>
      <c r="AN3902" s="15"/>
      <c r="AO3902" s="15"/>
      <c r="AP3902" s="15"/>
      <c r="AQ3902" s="15"/>
      <c r="AR3902" s="15"/>
      <c r="AS3902" s="15"/>
      <c r="AT3902" s="15"/>
      <c r="AU3902" s="15"/>
      <c r="AV3902" s="15"/>
      <c r="AW3902" s="15"/>
      <c r="AX3902" s="15"/>
      <c r="AY3902" s="15"/>
      <c r="AZ3902" s="15"/>
      <c r="BA3902" s="15"/>
      <c r="BB3902" s="15"/>
      <c r="BC3902" s="15"/>
      <c r="BD3902" s="15"/>
      <c r="BE3902" s="15"/>
      <c r="BF3902" s="15"/>
    </row>
    <row r="3903" spans="5:58" s="2" customFormat="1" x14ac:dyDescent="0.25">
      <c r="E3903" s="19" t="s">
        <v>606</v>
      </c>
      <c r="F3903" s="15"/>
      <c r="G3903" s="15"/>
      <c r="H3903" s="15"/>
      <c r="I3903" s="15"/>
      <c r="J3903" s="15"/>
      <c r="K3903" s="15"/>
      <c r="L3903" s="15"/>
      <c r="M3903" s="15"/>
      <c r="N3903" s="15"/>
      <c r="O3903" s="15"/>
      <c r="P3903" s="15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/>
      <c r="AN3903" s="15"/>
      <c r="AO3903" s="15"/>
      <c r="AP3903" s="15"/>
      <c r="AQ3903" s="15"/>
      <c r="AR3903" s="15"/>
      <c r="AS3903" s="15"/>
      <c r="AT3903" s="15"/>
      <c r="AU3903" s="15"/>
      <c r="AV3903" s="15"/>
      <c r="AW3903" s="15"/>
      <c r="AX3903" s="15"/>
      <c r="AY3903" s="15"/>
      <c r="AZ3903" s="15"/>
      <c r="BA3903" s="15"/>
      <c r="BB3903" s="15"/>
      <c r="BC3903" s="15"/>
      <c r="BD3903" s="15"/>
      <c r="BE3903" s="15"/>
      <c r="BF3903" s="15"/>
    </row>
    <row r="3904" spans="5:58" s="2" customFormat="1" x14ac:dyDescent="0.25">
      <c r="E3904" s="19" t="s">
        <v>607</v>
      </c>
      <c r="F3904" s="15"/>
      <c r="G3904" s="15"/>
      <c r="H3904" s="15"/>
      <c r="I3904" s="15"/>
      <c r="J3904" s="15"/>
      <c r="K3904" s="15"/>
      <c r="L3904" s="15"/>
      <c r="M3904" s="15"/>
      <c r="N3904" s="15"/>
      <c r="O3904" s="15"/>
      <c r="P3904" s="15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/>
      <c r="AN3904" s="15"/>
      <c r="AO3904" s="15"/>
      <c r="AP3904" s="15"/>
      <c r="AQ3904" s="15"/>
      <c r="AR3904" s="15"/>
      <c r="AS3904" s="15"/>
      <c r="AT3904" s="15"/>
      <c r="AU3904" s="15"/>
      <c r="AV3904" s="15"/>
      <c r="AW3904" s="15"/>
      <c r="AX3904" s="15"/>
      <c r="AY3904" s="15"/>
      <c r="AZ3904" s="15"/>
      <c r="BA3904" s="15"/>
      <c r="BB3904" s="15"/>
      <c r="BC3904" s="15"/>
      <c r="BD3904" s="15"/>
      <c r="BE3904" s="15"/>
      <c r="BF3904" s="15"/>
    </row>
    <row r="3905" spans="5:58" s="2" customFormat="1" x14ac:dyDescent="0.25">
      <c r="E3905" s="19" t="s">
        <v>608</v>
      </c>
      <c r="F3905" s="15"/>
      <c r="G3905" s="15"/>
      <c r="H3905" s="15"/>
      <c r="I3905" s="15"/>
      <c r="J3905" s="15"/>
      <c r="K3905" s="15"/>
      <c r="L3905" s="15"/>
      <c r="M3905" s="15"/>
      <c r="N3905" s="15"/>
      <c r="O3905" s="15"/>
      <c r="P3905" s="15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/>
      <c r="AN3905" s="15"/>
      <c r="AO3905" s="15"/>
      <c r="AP3905" s="15"/>
      <c r="AQ3905" s="15"/>
      <c r="AR3905" s="15"/>
      <c r="AS3905" s="15"/>
      <c r="AT3905" s="15"/>
      <c r="AU3905" s="15"/>
      <c r="AV3905" s="15"/>
      <c r="AW3905" s="15"/>
      <c r="AX3905" s="15"/>
      <c r="AY3905" s="15"/>
      <c r="AZ3905" s="15"/>
      <c r="BA3905" s="15"/>
      <c r="BB3905" s="15"/>
      <c r="BC3905" s="15"/>
      <c r="BD3905" s="15"/>
      <c r="BE3905" s="15"/>
      <c r="BF3905" s="15"/>
    </row>
    <row r="3906" spans="5:58" s="2" customFormat="1" x14ac:dyDescent="0.25">
      <c r="E3906" s="19" t="s">
        <v>609</v>
      </c>
      <c r="F3906" s="15"/>
      <c r="G3906" s="15"/>
      <c r="H3906" s="15"/>
      <c r="I3906" s="15"/>
      <c r="J3906" s="15"/>
      <c r="K3906" s="15"/>
      <c r="L3906" s="15"/>
      <c r="M3906" s="15"/>
      <c r="N3906" s="15"/>
      <c r="O3906" s="15"/>
      <c r="P3906" s="15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/>
      <c r="AN3906" s="15"/>
      <c r="AO3906" s="15"/>
      <c r="AP3906" s="15"/>
      <c r="AQ3906" s="15"/>
      <c r="AR3906" s="15"/>
      <c r="AS3906" s="15"/>
      <c r="AT3906" s="15"/>
      <c r="AU3906" s="15"/>
      <c r="AV3906" s="15"/>
      <c r="AW3906" s="15"/>
      <c r="AX3906" s="15"/>
      <c r="AY3906" s="15"/>
      <c r="AZ3906" s="15"/>
      <c r="BA3906" s="15"/>
      <c r="BB3906" s="15"/>
      <c r="BC3906" s="15"/>
      <c r="BD3906" s="15"/>
      <c r="BE3906" s="15"/>
      <c r="BF3906" s="15"/>
    </row>
    <row r="3907" spans="5:58" s="2" customFormat="1" x14ac:dyDescent="0.25">
      <c r="E3907" s="14"/>
      <c r="F3907" s="15"/>
      <c r="G3907" s="15"/>
      <c r="H3907" s="15"/>
      <c r="I3907" s="15"/>
      <c r="J3907" s="15"/>
      <c r="K3907" s="15"/>
      <c r="L3907" s="15"/>
      <c r="M3907" s="15"/>
      <c r="N3907" s="15"/>
      <c r="O3907" s="15"/>
      <c r="P3907" s="15"/>
      <c r="Q3907" s="15"/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/>
      <c r="AN3907" s="15"/>
      <c r="AO3907" s="15"/>
      <c r="AP3907" s="15"/>
      <c r="AQ3907" s="15"/>
      <c r="AR3907" s="15"/>
      <c r="AS3907" s="15"/>
      <c r="AT3907" s="15"/>
      <c r="AU3907" s="15"/>
      <c r="AV3907" s="15"/>
      <c r="AW3907" s="15"/>
      <c r="AX3907" s="15"/>
      <c r="AY3907" s="15"/>
      <c r="AZ3907" s="15"/>
      <c r="BA3907" s="15"/>
      <c r="BB3907" s="15"/>
      <c r="BC3907" s="15"/>
      <c r="BD3907" s="15"/>
      <c r="BE3907" s="15"/>
      <c r="BF3907" s="15"/>
    </row>
    <row r="3908" spans="5:58" s="2" customFormat="1" x14ac:dyDescent="0.25">
      <c r="E3908" s="19" t="s">
        <v>488</v>
      </c>
      <c r="F3908" s="15"/>
      <c r="G3908" s="15"/>
      <c r="H3908" s="15"/>
      <c r="I3908" s="15"/>
      <c r="J3908" s="15"/>
      <c r="K3908" s="15"/>
      <c r="L3908" s="15"/>
      <c r="M3908" s="15"/>
      <c r="N3908" s="15"/>
      <c r="O3908" s="15"/>
      <c r="P3908" s="15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/>
      <c r="AN3908" s="15"/>
      <c r="AO3908" s="15"/>
      <c r="AP3908" s="15"/>
      <c r="AQ3908" s="15"/>
      <c r="AR3908" s="15"/>
      <c r="AS3908" s="15"/>
      <c r="AT3908" s="15"/>
      <c r="AU3908" s="15"/>
      <c r="AV3908" s="15"/>
      <c r="AW3908" s="15"/>
      <c r="AX3908" s="15"/>
      <c r="AY3908" s="15"/>
      <c r="AZ3908" s="15"/>
      <c r="BA3908" s="15"/>
      <c r="BB3908" s="15"/>
      <c r="BC3908" s="15"/>
      <c r="BD3908" s="15"/>
      <c r="BE3908" s="15"/>
      <c r="BF3908" s="15"/>
    </row>
    <row r="3909" spans="5:58" s="2" customFormat="1" x14ac:dyDescent="0.25">
      <c r="E3909" s="19" t="s">
        <v>489</v>
      </c>
      <c r="F3909" s="15"/>
      <c r="G3909" s="15"/>
      <c r="H3909" s="15"/>
      <c r="I3909" s="15"/>
      <c r="J3909" s="15"/>
      <c r="K3909" s="15"/>
      <c r="L3909" s="15"/>
      <c r="M3909" s="15"/>
      <c r="N3909" s="15"/>
      <c r="O3909" s="15"/>
      <c r="P3909" s="15"/>
      <c r="Q3909" s="15"/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/>
      <c r="AN3909" s="15"/>
      <c r="AO3909" s="15"/>
      <c r="AP3909" s="15"/>
      <c r="AQ3909" s="15"/>
      <c r="AR3909" s="15"/>
      <c r="AS3909" s="15"/>
      <c r="AT3909" s="15"/>
      <c r="AU3909" s="15"/>
      <c r="AV3909" s="15"/>
      <c r="AW3909" s="15"/>
      <c r="AX3909" s="15"/>
      <c r="AY3909" s="15"/>
      <c r="AZ3909" s="15"/>
      <c r="BA3909" s="15"/>
      <c r="BB3909" s="15"/>
      <c r="BC3909" s="15"/>
      <c r="BD3909" s="15"/>
      <c r="BE3909" s="15"/>
      <c r="BF3909" s="15"/>
    </row>
    <row r="3910" spans="5:58" s="2" customFormat="1" x14ac:dyDescent="0.25">
      <c r="E3910" s="19" t="s">
        <v>606</v>
      </c>
      <c r="F3910" s="15"/>
      <c r="G3910" s="15"/>
      <c r="H3910" s="15"/>
      <c r="I3910" s="15"/>
      <c r="J3910" s="15"/>
      <c r="K3910" s="15"/>
      <c r="L3910" s="15"/>
      <c r="M3910" s="15"/>
      <c r="N3910" s="15"/>
      <c r="O3910" s="15"/>
      <c r="P3910" s="15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/>
      <c r="AN3910" s="15"/>
      <c r="AO3910" s="15"/>
      <c r="AP3910" s="15"/>
      <c r="AQ3910" s="15"/>
      <c r="AR3910" s="15"/>
      <c r="AS3910" s="15"/>
      <c r="AT3910" s="15"/>
      <c r="AU3910" s="15"/>
      <c r="AV3910" s="15"/>
      <c r="AW3910" s="15"/>
      <c r="AX3910" s="15"/>
      <c r="AY3910" s="15"/>
      <c r="AZ3910" s="15"/>
      <c r="BA3910" s="15"/>
      <c r="BB3910" s="15"/>
      <c r="BC3910" s="15"/>
      <c r="BD3910" s="15"/>
      <c r="BE3910" s="15"/>
      <c r="BF3910" s="15"/>
    </row>
    <row r="3911" spans="5:58" s="2" customFormat="1" x14ac:dyDescent="0.25">
      <c r="E3911" s="19" t="s">
        <v>610</v>
      </c>
      <c r="F3911" s="15"/>
      <c r="G3911" s="15"/>
      <c r="H3911" s="15"/>
      <c r="I3911" s="15"/>
      <c r="J3911" s="15"/>
      <c r="K3911" s="15"/>
      <c r="L3911" s="15"/>
      <c r="M3911" s="15"/>
      <c r="N3911" s="15"/>
      <c r="O3911" s="15"/>
      <c r="P3911" s="15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/>
      <c r="AN3911" s="15"/>
      <c r="AO3911" s="15"/>
      <c r="AP3911" s="15"/>
      <c r="AQ3911" s="15"/>
      <c r="AR3911" s="15"/>
      <c r="AS3911" s="15"/>
      <c r="AT3911" s="15"/>
      <c r="AU3911" s="15"/>
      <c r="AV3911" s="15"/>
      <c r="AW3911" s="15"/>
      <c r="AX3911" s="15"/>
      <c r="AY3911" s="15"/>
      <c r="AZ3911" s="15"/>
      <c r="BA3911" s="15"/>
      <c r="BB3911" s="15"/>
      <c r="BC3911" s="15"/>
      <c r="BD3911" s="15"/>
      <c r="BE3911" s="15"/>
      <c r="BF3911" s="15"/>
    </row>
    <row r="3912" spans="5:58" s="2" customFormat="1" x14ac:dyDescent="0.25">
      <c r="E3912" s="19" t="s">
        <v>608</v>
      </c>
      <c r="F3912" s="15"/>
      <c r="G3912" s="15"/>
      <c r="H3912" s="15"/>
      <c r="I3912" s="15"/>
      <c r="J3912" s="15"/>
      <c r="K3912" s="15"/>
      <c r="L3912" s="15"/>
      <c r="M3912" s="15"/>
      <c r="N3912" s="15"/>
      <c r="O3912" s="15"/>
      <c r="P3912" s="15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/>
      <c r="AN3912" s="15"/>
      <c r="AO3912" s="15"/>
      <c r="AP3912" s="15"/>
      <c r="AQ3912" s="15"/>
      <c r="AR3912" s="15"/>
      <c r="AS3912" s="15"/>
      <c r="AT3912" s="15"/>
      <c r="AU3912" s="15"/>
      <c r="AV3912" s="15"/>
      <c r="AW3912" s="15"/>
      <c r="AX3912" s="15"/>
      <c r="AY3912" s="15"/>
      <c r="AZ3912" s="15"/>
      <c r="BA3912" s="15"/>
      <c r="BB3912" s="15"/>
      <c r="BC3912" s="15"/>
      <c r="BD3912" s="15"/>
      <c r="BE3912" s="15"/>
      <c r="BF3912" s="15"/>
    </row>
    <row r="3913" spans="5:58" s="2" customFormat="1" x14ac:dyDescent="0.25">
      <c r="E3913" s="19" t="s">
        <v>611</v>
      </c>
      <c r="F3913" s="15"/>
      <c r="G3913" s="15"/>
      <c r="H3913" s="15"/>
      <c r="I3913" s="15"/>
      <c r="J3913" s="15"/>
      <c r="K3913" s="15"/>
      <c r="L3913" s="15"/>
      <c r="M3913" s="15"/>
      <c r="N3913" s="15"/>
      <c r="O3913" s="15"/>
      <c r="P3913" s="15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/>
      <c r="AN3913" s="15"/>
      <c r="AO3913" s="15"/>
      <c r="AP3913" s="15"/>
      <c r="AQ3913" s="15"/>
      <c r="AR3913" s="15"/>
      <c r="AS3913" s="15"/>
      <c r="AT3913" s="15"/>
      <c r="AU3913" s="15"/>
      <c r="AV3913" s="15"/>
      <c r="AW3913" s="15"/>
      <c r="AX3913" s="15"/>
      <c r="AY3913" s="15"/>
      <c r="AZ3913" s="15"/>
      <c r="BA3913" s="15"/>
      <c r="BB3913" s="15"/>
      <c r="BC3913" s="15"/>
      <c r="BD3913" s="15"/>
      <c r="BE3913" s="15"/>
      <c r="BF3913" s="15"/>
    </row>
    <row r="3914" spans="5:58" s="2" customFormat="1" x14ac:dyDescent="0.25">
      <c r="E3914" s="14"/>
      <c r="F3914" s="15"/>
      <c r="G3914" s="15"/>
      <c r="H3914" s="15"/>
      <c r="I3914" s="15"/>
      <c r="J3914" s="15"/>
      <c r="K3914" s="15"/>
      <c r="L3914" s="15"/>
      <c r="M3914" s="15"/>
      <c r="N3914" s="15"/>
      <c r="O3914" s="15"/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/>
      <c r="AN3914" s="15"/>
      <c r="AO3914" s="15"/>
      <c r="AP3914" s="15"/>
      <c r="AQ3914" s="15"/>
      <c r="AR3914" s="15"/>
      <c r="AS3914" s="15"/>
      <c r="AT3914" s="15"/>
      <c r="AU3914" s="15"/>
      <c r="AV3914" s="15"/>
      <c r="AW3914" s="15"/>
      <c r="AX3914" s="15"/>
      <c r="AY3914" s="15"/>
      <c r="AZ3914" s="15"/>
      <c r="BA3914" s="15"/>
      <c r="BB3914" s="15"/>
      <c r="BC3914" s="15"/>
      <c r="BD3914" s="15"/>
      <c r="BE3914" s="15"/>
      <c r="BF3914" s="15"/>
    </row>
    <row r="3915" spans="5:58" s="2" customFormat="1" x14ac:dyDescent="0.25">
      <c r="E3915" s="13" t="s">
        <v>599</v>
      </c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</row>
    <row r="3916" spans="5:58" s="2" customFormat="1" x14ac:dyDescent="0.25">
      <c r="E3916" s="13" t="s">
        <v>25</v>
      </c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</row>
    <row r="3917" spans="5:58" s="2" customFormat="1" x14ac:dyDescent="0.25">
      <c r="E3917" s="13" t="s">
        <v>26</v>
      </c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</row>
    <row r="3918" spans="5:58" s="2" customFormat="1" x14ac:dyDescent="0.25">
      <c r="E3918" s="13" t="s">
        <v>23</v>
      </c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</row>
    <row r="3919" spans="5:58" s="2" customFormat="1" x14ac:dyDescent="0.25">
      <c r="E3919" s="13" t="s">
        <v>504</v>
      </c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</row>
    <row r="3920" spans="5:58" s="2" customFormat="1" x14ac:dyDescent="0.25">
      <c r="E3920" s="13" t="s">
        <v>19</v>
      </c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</row>
    <row r="3921" spans="5:58" s="2" customFormat="1" x14ac:dyDescent="0.25">
      <c r="E3921" s="13" t="s">
        <v>600</v>
      </c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</row>
    <row r="3922" spans="5:58" s="2" customFormat="1" x14ac:dyDescent="0.25">
      <c r="E3922" s="13" t="s">
        <v>601</v>
      </c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</row>
    <row r="3923" spans="5:58" s="2" customFormat="1" x14ac:dyDescent="0.25">
      <c r="E3923" s="13" t="s">
        <v>602</v>
      </c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</row>
    <row r="3924" spans="5:58" s="2" customFormat="1" x14ac:dyDescent="0.25">
      <c r="E3924" s="13" t="s">
        <v>603</v>
      </c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</row>
    <row r="3925" spans="5:58" s="2" customFormat="1" x14ac:dyDescent="0.25">
      <c r="E3925" s="13" t="s">
        <v>604</v>
      </c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</row>
    <row r="3926" spans="5:58" s="2" customFormat="1" x14ac:dyDescent="0.25">
      <c r="E3926" s="13" t="s">
        <v>605</v>
      </c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</row>
    <row r="3927" spans="5:58" s="2" customFormat="1" x14ac:dyDescent="0.25">
      <c r="E3927" s="14"/>
      <c r="F3927" s="15"/>
      <c r="G3927" s="15"/>
      <c r="H3927" s="15"/>
      <c r="I3927" s="15"/>
      <c r="J3927" s="15"/>
      <c r="K3927" s="15"/>
      <c r="L3927" s="15"/>
      <c r="M3927" s="15"/>
      <c r="N3927" s="15"/>
      <c r="O3927" s="15"/>
      <c r="P3927" s="15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/>
      <c r="AN3927" s="15"/>
      <c r="AO3927" s="15"/>
      <c r="AP3927" s="15"/>
      <c r="AQ3927" s="15"/>
      <c r="AR3927" s="15"/>
      <c r="AS3927" s="15"/>
      <c r="AT3927" s="15"/>
      <c r="AU3927" s="15"/>
      <c r="AV3927" s="15"/>
      <c r="AW3927" s="15"/>
      <c r="AX3927" s="15"/>
      <c r="AY3927" s="15"/>
      <c r="AZ3927" s="15"/>
      <c r="BA3927" s="15"/>
      <c r="BB3927" s="15"/>
      <c r="BC3927" s="15"/>
      <c r="BD3927" s="15"/>
      <c r="BE3927" s="15"/>
      <c r="BF3927" s="15"/>
    </row>
    <row r="3928" spans="5:58" s="2" customFormat="1" x14ac:dyDescent="0.25">
      <c r="E3928" s="14" t="s">
        <v>299</v>
      </c>
      <c r="F3928" s="15"/>
      <c r="G3928" s="15"/>
      <c r="H3928" s="15"/>
      <c r="I3928" s="15"/>
      <c r="J3928" s="15"/>
      <c r="K3928" s="15"/>
      <c r="L3928" s="15"/>
      <c r="M3928" s="15"/>
      <c r="N3928" s="15"/>
      <c r="O3928" s="15"/>
      <c r="P3928" s="15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/>
      <c r="AN3928" s="15"/>
      <c r="AO3928" s="15"/>
      <c r="AP3928" s="15"/>
      <c r="AQ3928" s="15"/>
      <c r="AR3928" s="15"/>
      <c r="AS3928" s="15"/>
      <c r="AT3928" s="15"/>
      <c r="AU3928" s="15"/>
      <c r="AV3928" s="15"/>
      <c r="AW3928" s="15"/>
      <c r="AX3928" s="15"/>
      <c r="AY3928" s="15"/>
      <c r="AZ3928" s="15"/>
      <c r="BA3928" s="15"/>
      <c r="BB3928" s="15"/>
      <c r="BC3928" s="15"/>
      <c r="BD3928" s="15"/>
      <c r="BE3928" s="15"/>
      <c r="BF3928" s="15"/>
    </row>
    <row r="3929" spans="5:58" s="2" customFormat="1" x14ac:dyDescent="0.25">
      <c r="E3929" s="14" t="s">
        <v>27</v>
      </c>
      <c r="F3929" s="15"/>
      <c r="G3929" s="15"/>
      <c r="H3929" s="15"/>
      <c r="I3929" s="15"/>
      <c r="J3929" s="15"/>
      <c r="K3929" s="15"/>
      <c r="L3929" s="15"/>
      <c r="M3929" s="15"/>
      <c r="N3929" s="15"/>
      <c r="O3929" s="15"/>
      <c r="P3929" s="15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/>
      <c r="AN3929" s="15"/>
      <c r="AO3929" s="15"/>
      <c r="AP3929" s="15"/>
      <c r="AQ3929" s="15"/>
      <c r="AR3929" s="15"/>
      <c r="AS3929" s="15"/>
      <c r="AT3929" s="15"/>
      <c r="AU3929" s="15"/>
      <c r="AV3929" s="15"/>
      <c r="AW3929" s="15"/>
      <c r="AX3929" s="15"/>
      <c r="AY3929" s="15"/>
      <c r="AZ3929" s="15"/>
      <c r="BA3929" s="15"/>
      <c r="BB3929" s="15"/>
      <c r="BC3929" s="15"/>
      <c r="BD3929" s="15"/>
      <c r="BE3929" s="15"/>
      <c r="BF3929" s="15"/>
    </row>
    <row r="3930" spans="5:58" s="2" customFormat="1" x14ac:dyDescent="0.25"/>
    <row r="3931" spans="5:58" s="2" customFormat="1" x14ac:dyDescent="0.25">
      <c r="E3931" s="2" t="s">
        <v>612</v>
      </c>
    </row>
    <row r="3932" spans="5:58" s="2" customFormat="1" x14ac:dyDescent="0.25"/>
    <row r="3933" spans="5:58" s="2" customFormat="1" x14ac:dyDescent="0.25"/>
    <row r="3934" spans="5:58" s="2" customFormat="1" x14ac:dyDescent="0.25"/>
    <row r="3935" spans="5:58" s="2" customFormat="1" x14ac:dyDescent="0.25"/>
    <row r="3936" spans="5:58" s="2" customFormat="1" x14ac:dyDescent="0.25"/>
    <row r="3937" spans="5:49" s="2" customFormat="1" x14ac:dyDescent="0.25"/>
    <row r="3938" spans="5:49" s="2" customFormat="1" x14ac:dyDescent="0.25"/>
    <row r="3939" spans="5:49" s="2" customFormat="1" x14ac:dyDescent="0.25"/>
    <row r="3940" spans="5:49" s="2" customFormat="1" x14ac:dyDescent="0.25"/>
    <row r="3941" spans="5:49" s="2" customFormat="1" x14ac:dyDescent="0.25"/>
    <row r="3942" spans="5:49" s="2" customFormat="1" x14ac:dyDescent="0.25"/>
    <row r="3943" spans="5:49" s="2" customFormat="1" x14ac:dyDescent="0.25"/>
    <row r="3944" spans="5:49" s="2" customFormat="1" x14ac:dyDescent="0.25"/>
    <row r="3945" spans="5:49" s="2" customFormat="1" x14ac:dyDescent="0.25"/>
    <row r="3946" spans="5:49" s="2" customFormat="1" x14ac:dyDescent="0.25"/>
    <row r="3947" spans="5:49" s="2" customFormat="1" x14ac:dyDescent="0.25"/>
    <row r="3948" spans="5:49" s="2" customFormat="1" x14ac:dyDescent="0.25">
      <c r="E3948" s="2" t="s">
        <v>613</v>
      </c>
    </row>
    <row r="3949" spans="5:49" s="2" customFormat="1" x14ac:dyDescent="0.25"/>
    <row r="3950" spans="5:49" s="2" customFormat="1" x14ac:dyDescent="0.25">
      <c r="E3950" s="2" t="s">
        <v>614</v>
      </c>
      <c r="AG3950" s="1" t="s">
        <v>615</v>
      </c>
    </row>
    <row r="3951" spans="5:49" s="2" customFormat="1" x14ac:dyDescent="0.25">
      <c r="E3951" s="2" t="s">
        <v>616</v>
      </c>
      <c r="AG3951" s="2" t="s">
        <v>617</v>
      </c>
      <c r="AP3951" s="18" t="s">
        <v>443</v>
      </c>
      <c r="AR3951" s="26" t="s">
        <v>594</v>
      </c>
      <c r="AW3951" s="2" t="str">
        <f>"select '" &amp; TRIM($AG$3950) &amp; "' APPLICATION_NO, '" &amp; TRIM(AG3951) &amp; "' ASSET_NO, " &amp; AP3951 &amp; " RV_PERCENTAGE union all"</f>
        <v>select '0000816/4/10/02/2024' APPLICATION_NO, '2010.OPLAA.2402.000028' ASSET_NO, 66 RV_PERCENTAGE union all</v>
      </c>
    </row>
    <row r="3952" spans="5:49" s="2" customFormat="1" x14ac:dyDescent="0.25">
      <c r="E3952" s="2" t="s">
        <v>618</v>
      </c>
      <c r="AG3952" s="2" t="s">
        <v>619</v>
      </c>
      <c r="AP3952" s="18" t="s">
        <v>620</v>
      </c>
      <c r="AR3952" s="18" t="s">
        <v>597</v>
      </c>
      <c r="AW3952" s="2" t="str">
        <f>"select '" &amp; TRIM($AG$3950) &amp; "' APPLICATION_NO, '" &amp; TRIM(AG3952) &amp; "' ASSET_NO, " &amp; AP3952 &amp; " RV_PERCENTAGE union all"</f>
        <v>select '0000816/4/10/02/2024' APPLICATION_NO, '2010.OPLAA.2402.000029' ASSET_NO, 65 RV_PERCENTAGE union all</v>
      </c>
    </row>
    <row r="3953" spans="5:58" s="2" customFormat="1" x14ac:dyDescent="0.25"/>
    <row r="3954" spans="5:58" s="2" customFormat="1" x14ac:dyDescent="0.25">
      <c r="E3954" s="13" t="s">
        <v>599</v>
      </c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</row>
    <row r="3955" spans="5:58" s="2" customFormat="1" x14ac:dyDescent="0.25">
      <c r="E3955" s="13" t="s">
        <v>25</v>
      </c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</row>
    <row r="3956" spans="5:58" s="2" customFormat="1" x14ac:dyDescent="0.25">
      <c r="E3956" s="13" t="s">
        <v>26</v>
      </c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</row>
    <row r="3957" spans="5:58" s="2" customFormat="1" x14ac:dyDescent="0.25">
      <c r="E3957" s="13" t="s">
        <v>23</v>
      </c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</row>
    <row r="3958" spans="5:58" s="2" customFormat="1" x14ac:dyDescent="0.25">
      <c r="E3958" s="13" t="s">
        <v>504</v>
      </c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</row>
    <row r="3959" spans="5:58" s="2" customFormat="1" x14ac:dyDescent="0.25">
      <c r="E3959" s="13" t="s">
        <v>19</v>
      </c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</row>
    <row r="3960" spans="5:58" s="2" customFormat="1" x14ac:dyDescent="0.25">
      <c r="E3960" s="13" t="str">
        <f>AW3951</f>
        <v>select '0000816/4/10/02/2024' APPLICATION_NO, '2010.OPLAA.2402.000028' ASSET_NO, 66 RV_PERCENTAGE union all</v>
      </c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</row>
    <row r="3961" spans="5:58" s="2" customFormat="1" x14ac:dyDescent="0.25">
      <c r="E3961" s="13" t="str">
        <f>AW3952</f>
        <v>select '0000816/4/10/02/2024' APPLICATION_NO, '2010.OPLAA.2402.000029' ASSET_NO, 65 RV_PERCENTAGE union all</v>
      </c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</row>
    <row r="3962" spans="5:58" s="2" customFormat="1" x14ac:dyDescent="0.25">
      <c r="E3962" s="13" t="s">
        <v>602</v>
      </c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</row>
    <row r="3963" spans="5:58" s="2" customFormat="1" x14ac:dyDescent="0.25">
      <c r="E3963" s="13" t="s">
        <v>603</v>
      </c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</row>
    <row r="3964" spans="5:58" s="2" customFormat="1" x14ac:dyDescent="0.25">
      <c r="E3964" s="13" t="s">
        <v>604</v>
      </c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</row>
    <row r="3965" spans="5:58" s="2" customFormat="1" x14ac:dyDescent="0.25">
      <c r="E3965" s="13" t="s">
        <v>605</v>
      </c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</row>
    <row r="3966" spans="5:58" s="2" customFormat="1" x14ac:dyDescent="0.25">
      <c r="E3966" s="14"/>
      <c r="F3966" s="15"/>
      <c r="G3966" s="15"/>
      <c r="H3966" s="15"/>
      <c r="I3966" s="15"/>
      <c r="J3966" s="15"/>
      <c r="K3966" s="15"/>
      <c r="L3966" s="15"/>
      <c r="M3966" s="15"/>
      <c r="N3966" s="15"/>
      <c r="O3966" s="15"/>
      <c r="P3966" s="15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/>
      <c r="AN3966" s="15"/>
      <c r="AO3966" s="15"/>
      <c r="AP3966" s="15"/>
      <c r="AQ3966" s="15"/>
      <c r="AR3966" s="15"/>
      <c r="AS3966" s="15"/>
      <c r="AT3966" s="15"/>
      <c r="AU3966" s="15"/>
      <c r="AV3966" s="15"/>
      <c r="AW3966" s="15"/>
      <c r="AX3966" s="15"/>
      <c r="AY3966" s="15"/>
      <c r="AZ3966" s="15"/>
      <c r="BA3966" s="15"/>
      <c r="BB3966" s="15"/>
      <c r="BC3966" s="15"/>
      <c r="BD3966" s="15"/>
      <c r="BE3966" s="15"/>
      <c r="BF3966" s="15"/>
    </row>
    <row r="3967" spans="5:58" s="2" customFormat="1" x14ac:dyDescent="0.25">
      <c r="E3967" s="14" t="s">
        <v>21</v>
      </c>
      <c r="F3967" s="15"/>
      <c r="G3967" s="15"/>
      <c r="H3967" s="15"/>
      <c r="I3967" s="15"/>
      <c r="J3967" s="15"/>
      <c r="K3967" s="15"/>
      <c r="L3967" s="15"/>
      <c r="M3967" s="15"/>
      <c r="N3967" s="15"/>
      <c r="O3967" s="15"/>
      <c r="P3967" s="15"/>
      <c r="Q3967" s="15"/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/>
      <c r="AN3967" s="15"/>
      <c r="AO3967" s="15"/>
      <c r="AP3967" s="15"/>
      <c r="AQ3967" s="15"/>
      <c r="AR3967" s="15"/>
      <c r="AS3967" s="15"/>
      <c r="AT3967" s="15"/>
      <c r="AU3967" s="15"/>
      <c r="AV3967" s="15"/>
      <c r="AW3967" s="15"/>
      <c r="AX3967" s="15"/>
      <c r="AY3967" s="15"/>
      <c r="AZ3967" s="15"/>
      <c r="BA3967" s="15"/>
      <c r="BB3967" s="15"/>
      <c r="BC3967" s="15"/>
      <c r="BD3967" s="15"/>
      <c r="BE3967" s="15"/>
      <c r="BF3967" s="15"/>
    </row>
    <row r="3968" spans="5:58" s="2" customFormat="1" x14ac:dyDescent="0.25">
      <c r="E3968" s="14"/>
      <c r="F3968" s="15"/>
      <c r="G3968" s="15"/>
      <c r="H3968" s="15"/>
      <c r="I3968" s="15"/>
      <c r="J3968" s="15"/>
      <c r="K3968" s="15"/>
      <c r="L3968" s="15"/>
      <c r="M3968" s="15"/>
      <c r="N3968" s="15"/>
      <c r="O3968" s="15"/>
      <c r="P3968" s="15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/>
      <c r="AN3968" s="15"/>
      <c r="AO3968" s="15"/>
      <c r="AP3968" s="15"/>
      <c r="AQ3968" s="15"/>
      <c r="AR3968" s="15"/>
      <c r="AS3968" s="15"/>
      <c r="AT3968" s="15"/>
      <c r="AU3968" s="15"/>
      <c r="AV3968" s="15"/>
      <c r="AW3968" s="15"/>
      <c r="AX3968" s="15"/>
      <c r="AY3968" s="15"/>
      <c r="AZ3968" s="15"/>
      <c r="BA3968" s="15"/>
      <c r="BB3968" s="15"/>
      <c r="BC3968" s="15"/>
      <c r="BD3968" s="15"/>
      <c r="BE3968" s="15"/>
      <c r="BF3968" s="15"/>
    </row>
    <row r="3969" spans="5:58" s="2" customFormat="1" x14ac:dyDescent="0.25">
      <c r="E3969" s="19" t="s">
        <v>488</v>
      </c>
      <c r="F3969" s="15"/>
      <c r="G3969" s="15"/>
      <c r="H3969" s="15"/>
      <c r="I3969" s="15"/>
      <c r="J3969" s="15"/>
      <c r="K3969" s="15"/>
      <c r="L3969" s="15"/>
      <c r="M3969" s="15"/>
      <c r="N3969" s="15"/>
      <c r="O3969" s="15"/>
      <c r="P3969" s="15"/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/>
      <c r="AN3969" s="15"/>
      <c r="AO3969" s="15"/>
      <c r="AP3969" s="15"/>
      <c r="AQ3969" s="15"/>
      <c r="AR3969" s="15"/>
      <c r="AS3969" s="15"/>
      <c r="AT3969" s="15"/>
      <c r="AU3969" s="15"/>
      <c r="AV3969" s="15"/>
      <c r="AW3969" s="15"/>
      <c r="AX3969" s="15"/>
      <c r="AY3969" s="15"/>
      <c r="AZ3969" s="15"/>
      <c r="BA3969" s="15"/>
      <c r="BB3969" s="15"/>
      <c r="BC3969" s="15"/>
      <c r="BD3969" s="15"/>
      <c r="BE3969" s="15"/>
      <c r="BF3969" s="15"/>
    </row>
    <row r="3970" spans="5:58" s="2" customFormat="1" x14ac:dyDescent="0.25">
      <c r="E3970" s="19" t="s">
        <v>489</v>
      </c>
      <c r="F3970" s="15"/>
      <c r="G3970" s="15"/>
      <c r="H3970" s="15"/>
      <c r="I3970" s="15"/>
      <c r="J3970" s="15"/>
      <c r="K3970" s="15"/>
      <c r="L3970" s="15"/>
      <c r="M3970" s="15"/>
      <c r="N3970" s="15"/>
      <c r="O3970" s="15"/>
      <c r="P3970" s="15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/>
      <c r="AN3970" s="15"/>
      <c r="AO3970" s="15"/>
      <c r="AP3970" s="15"/>
      <c r="AQ3970" s="15"/>
      <c r="AR3970" s="15"/>
      <c r="AS3970" s="15"/>
      <c r="AT3970" s="15"/>
      <c r="AU3970" s="15"/>
      <c r="AV3970" s="15"/>
      <c r="AW3970" s="15"/>
      <c r="AX3970" s="15"/>
      <c r="AY3970" s="15"/>
      <c r="AZ3970" s="15"/>
      <c r="BA3970" s="15"/>
      <c r="BB3970" s="15"/>
      <c r="BC3970" s="15"/>
      <c r="BD3970" s="15"/>
      <c r="BE3970" s="15"/>
      <c r="BF3970" s="15"/>
    </row>
    <row r="3971" spans="5:58" s="2" customFormat="1" x14ac:dyDescent="0.25">
      <c r="E3971" s="19" t="s">
        <v>606</v>
      </c>
      <c r="F3971" s="15"/>
      <c r="G3971" s="15"/>
      <c r="H3971" s="15"/>
      <c r="I3971" s="15"/>
      <c r="J3971" s="15"/>
      <c r="K3971" s="15"/>
      <c r="L3971" s="15"/>
      <c r="M3971" s="15"/>
      <c r="N3971" s="15"/>
      <c r="O3971" s="15"/>
      <c r="P3971" s="15"/>
      <c r="Q3971" s="15"/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/>
      <c r="AN3971" s="15"/>
      <c r="AO3971" s="15"/>
      <c r="AP3971" s="15"/>
      <c r="AQ3971" s="15"/>
      <c r="AR3971" s="15"/>
      <c r="AS3971" s="15"/>
      <c r="AT3971" s="15"/>
      <c r="AU3971" s="15"/>
      <c r="AV3971" s="15"/>
      <c r="AW3971" s="15"/>
      <c r="AX3971" s="15"/>
      <c r="AY3971" s="15"/>
      <c r="AZ3971" s="15"/>
      <c r="BA3971" s="15"/>
      <c r="BB3971" s="15"/>
      <c r="BC3971" s="15"/>
      <c r="BD3971" s="15"/>
      <c r="BE3971" s="15"/>
      <c r="BF3971" s="15"/>
    </row>
    <row r="3972" spans="5:58" s="2" customFormat="1" x14ac:dyDescent="0.25">
      <c r="E3972" s="19" t="s">
        <v>607</v>
      </c>
      <c r="F3972" s="15"/>
      <c r="G3972" s="15"/>
      <c r="H3972" s="15"/>
      <c r="I3972" s="15"/>
      <c r="J3972" s="15"/>
      <c r="K3972" s="15"/>
      <c r="L3972" s="15"/>
      <c r="M3972" s="15"/>
      <c r="N3972" s="15"/>
      <c r="O3972" s="15"/>
      <c r="P3972" s="15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/>
      <c r="AN3972" s="15"/>
      <c r="AO3972" s="15"/>
      <c r="AP3972" s="15"/>
      <c r="AQ3972" s="15"/>
      <c r="AR3972" s="15"/>
      <c r="AS3972" s="15"/>
      <c r="AT3972" s="15"/>
      <c r="AU3972" s="15"/>
      <c r="AV3972" s="15"/>
      <c r="AW3972" s="15"/>
      <c r="AX3972" s="15"/>
      <c r="AY3972" s="15"/>
      <c r="AZ3972" s="15"/>
      <c r="BA3972" s="15"/>
      <c r="BB3972" s="15"/>
      <c r="BC3972" s="15"/>
      <c r="BD3972" s="15"/>
      <c r="BE3972" s="15"/>
      <c r="BF3972" s="15"/>
    </row>
    <row r="3973" spans="5:58" s="2" customFormat="1" x14ac:dyDescent="0.25">
      <c r="E3973" s="19" t="s">
        <v>608</v>
      </c>
      <c r="F3973" s="15"/>
      <c r="G3973" s="15"/>
      <c r="H3973" s="15"/>
      <c r="I3973" s="15"/>
      <c r="J3973" s="15"/>
      <c r="K3973" s="15"/>
      <c r="L3973" s="15"/>
      <c r="M3973" s="15"/>
      <c r="N3973" s="15"/>
      <c r="O3973" s="15"/>
      <c r="P3973" s="15"/>
      <c r="Q3973" s="15"/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/>
      <c r="AN3973" s="15"/>
      <c r="AO3973" s="15"/>
      <c r="AP3973" s="15"/>
      <c r="AQ3973" s="15"/>
      <c r="AR3973" s="15"/>
      <c r="AS3973" s="15"/>
      <c r="AT3973" s="15"/>
      <c r="AU3973" s="15"/>
      <c r="AV3973" s="15"/>
      <c r="AW3973" s="15"/>
      <c r="AX3973" s="15"/>
      <c r="AY3973" s="15"/>
      <c r="AZ3973" s="15"/>
      <c r="BA3973" s="15"/>
      <c r="BB3973" s="15"/>
      <c r="BC3973" s="15"/>
      <c r="BD3973" s="15"/>
      <c r="BE3973" s="15"/>
      <c r="BF3973" s="15"/>
    </row>
    <row r="3974" spans="5:58" s="2" customFormat="1" x14ac:dyDescent="0.25">
      <c r="E3974" s="19" t="s">
        <v>609</v>
      </c>
      <c r="F3974" s="15"/>
      <c r="G3974" s="15"/>
      <c r="H3974" s="15"/>
      <c r="I3974" s="15"/>
      <c r="J3974" s="15"/>
      <c r="K3974" s="15"/>
      <c r="L3974" s="15"/>
      <c r="M3974" s="15"/>
      <c r="N3974" s="15"/>
      <c r="O3974" s="15"/>
      <c r="P3974" s="15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/>
      <c r="AN3974" s="15"/>
      <c r="AO3974" s="15"/>
      <c r="AP3974" s="15"/>
      <c r="AQ3974" s="15"/>
      <c r="AR3974" s="15"/>
      <c r="AS3974" s="15"/>
      <c r="AT3974" s="15"/>
      <c r="AU3974" s="15"/>
      <c r="AV3974" s="15"/>
      <c r="AW3974" s="15"/>
      <c r="AX3974" s="15"/>
      <c r="AY3974" s="15"/>
      <c r="AZ3974" s="15"/>
      <c r="BA3974" s="15"/>
      <c r="BB3974" s="15"/>
      <c r="BC3974" s="15"/>
      <c r="BD3974" s="15"/>
      <c r="BE3974" s="15"/>
      <c r="BF3974" s="15"/>
    </row>
    <row r="3975" spans="5:58" s="2" customFormat="1" x14ac:dyDescent="0.25">
      <c r="E3975" s="14"/>
      <c r="F3975" s="15"/>
      <c r="G3975" s="15"/>
      <c r="H3975" s="15"/>
      <c r="I3975" s="15"/>
      <c r="J3975" s="15"/>
      <c r="K3975" s="15"/>
      <c r="L3975" s="15"/>
      <c r="M3975" s="15"/>
      <c r="N3975" s="15"/>
      <c r="O3975" s="15"/>
      <c r="P3975" s="15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/>
      <c r="AN3975" s="15"/>
      <c r="AO3975" s="15"/>
      <c r="AP3975" s="15"/>
      <c r="AQ3975" s="15"/>
      <c r="AR3975" s="15"/>
      <c r="AS3975" s="15"/>
      <c r="AT3975" s="15"/>
      <c r="AU3975" s="15"/>
      <c r="AV3975" s="15"/>
      <c r="AW3975" s="15"/>
      <c r="AX3975" s="15"/>
      <c r="AY3975" s="15"/>
      <c r="AZ3975" s="15"/>
      <c r="BA3975" s="15"/>
      <c r="BB3975" s="15"/>
      <c r="BC3975" s="15"/>
      <c r="BD3975" s="15"/>
      <c r="BE3975" s="15"/>
      <c r="BF3975" s="15"/>
    </row>
    <row r="3976" spans="5:58" s="2" customFormat="1" x14ac:dyDescent="0.25">
      <c r="E3976" s="19" t="s">
        <v>488</v>
      </c>
      <c r="F3976" s="15"/>
      <c r="G3976" s="15"/>
      <c r="H3976" s="15"/>
      <c r="I3976" s="15"/>
      <c r="J3976" s="15"/>
      <c r="K3976" s="15"/>
      <c r="L3976" s="15"/>
      <c r="M3976" s="15"/>
      <c r="N3976" s="15"/>
      <c r="O3976" s="15"/>
      <c r="P3976" s="15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/>
      <c r="AN3976" s="15"/>
      <c r="AO3976" s="15"/>
      <c r="AP3976" s="15"/>
      <c r="AQ3976" s="15"/>
      <c r="AR3976" s="15"/>
      <c r="AS3976" s="15"/>
      <c r="AT3976" s="15"/>
      <c r="AU3976" s="15"/>
      <c r="AV3976" s="15"/>
      <c r="AW3976" s="15"/>
      <c r="AX3976" s="15"/>
      <c r="AY3976" s="15"/>
      <c r="AZ3976" s="15"/>
      <c r="BA3976" s="15"/>
      <c r="BB3976" s="15"/>
      <c r="BC3976" s="15"/>
      <c r="BD3976" s="15"/>
      <c r="BE3976" s="15"/>
      <c r="BF3976" s="15"/>
    </row>
    <row r="3977" spans="5:58" s="2" customFormat="1" x14ac:dyDescent="0.25">
      <c r="E3977" s="19" t="s">
        <v>489</v>
      </c>
      <c r="F3977" s="15"/>
      <c r="G3977" s="15"/>
      <c r="H3977" s="15"/>
      <c r="I3977" s="15"/>
      <c r="J3977" s="15"/>
      <c r="K3977" s="15"/>
      <c r="L3977" s="15"/>
      <c r="M3977" s="15"/>
      <c r="N3977" s="15"/>
      <c r="O3977" s="15"/>
      <c r="P3977" s="15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/>
      <c r="AN3977" s="15"/>
      <c r="AO3977" s="15"/>
      <c r="AP3977" s="15"/>
      <c r="AQ3977" s="15"/>
      <c r="AR3977" s="15"/>
      <c r="AS3977" s="15"/>
      <c r="AT3977" s="15"/>
      <c r="AU3977" s="15"/>
      <c r="AV3977" s="15"/>
      <c r="AW3977" s="15"/>
      <c r="AX3977" s="15"/>
      <c r="AY3977" s="15"/>
      <c r="AZ3977" s="15"/>
      <c r="BA3977" s="15"/>
      <c r="BB3977" s="15"/>
      <c r="BC3977" s="15"/>
      <c r="BD3977" s="15"/>
      <c r="BE3977" s="15"/>
      <c r="BF3977" s="15"/>
    </row>
    <row r="3978" spans="5:58" s="2" customFormat="1" x14ac:dyDescent="0.25">
      <c r="E3978" s="19" t="s">
        <v>606</v>
      </c>
      <c r="F3978" s="15"/>
      <c r="G3978" s="15"/>
      <c r="H3978" s="15"/>
      <c r="I3978" s="15"/>
      <c r="J3978" s="15"/>
      <c r="K3978" s="15"/>
      <c r="L3978" s="15"/>
      <c r="M3978" s="15"/>
      <c r="N3978" s="15"/>
      <c r="O3978" s="15"/>
      <c r="P3978" s="15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/>
      <c r="AN3978" s="15"/>
      <c r="AO3978" s="15"/>
      <c r="AP3978" s="15"/>
      <c r="AQ3978" s="15"/>
      <c r="AR3978" s="15"/>
      <c r="AS3978" s="15"/>
      <c r="AT3978" s="15"/>
      <c r="AU3978" s="15"/>
      <c r="AV3978" s="15"/>
      <c r="AW3978" s="15"/>
      <c r="AX3978" s="15"/>
      <c r="AY3978" s="15"/>
      <c r="AZ3978" s="15"/>
      <c r="BA3978" s="15"/>
      <c r="BB3978" s="15"/>
      <c r="BC3978" s="15"/>
      <c r="BD3978" s="15"/>
      <c r="BE3978" s="15"/>
      <c r="BF3978" s="15"/>
    </row>
    <row r="3979" spans="5:58" s="2" customFormat="1" x14ac:dyDescent="0.25">
      <c r="E3979" s="19" t="s">
        <v>610</v>
      </c>
      <c r="F3979" s="15"/>
      <c r="G3979" s="15"/>
      <c r="H3979" s="15"/>
      <c r="I3979" s="15"/>
      <c r="J3979" s="15"/>
      <c r="K3979" s="15"/>
      <c r="L3979" s="15"/>
      <c r="M3979" s="15"/>
      <c r="N3979" s="15"/>
      <c r="O3979" s="15"/>
      <c r="P3979" s="15"/>
      <c r="Q3979" s="15"/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/>
      <c r="AN3979" s="15"/>
      <c r="AO3979" s="15"/>
      <c r="AP3979" s="15"/>
      <c r="AQ3979" s="15"/>
      <c r="AR3979" s="15"/>
      <c r="AS3979" s="15"/>
      <c r="AT3979" s="15"/>
      <c r="AU3979" s="15"/>
      <c r="AV3979" s="15"/>
      <c r="AW3979" s="15"/>
      <c r="AX3979" s="15"/>
      <c r="AY3979" s="15"/>
      <c r="AZ3979" s="15"/>
      <c r="BA3979" s="15"/>
      <c r="BB3979" s="15"/>
      <c r="BC3979" s="15"/>
      <c r="BD3979" s="15"/>
      <c r="BE3979" s="15"/>
      <c r="BF3979" s="15"/>
    </row>
    <row r="3980" spans="5:58" s="2" customFormat="1" x14ac:dyDescent="0.25">
      <c r="E3980" s="19" t="s">
        <v>608</v>
      </c>
      <c r="F3980" s="15"/>
      <c r="G3980" s="15"/>
      <c r="H3980" s="15"/>
      <c r="I3980" s="15"/>
      <c r="J3980" s="15"/>
      <c r="K3980" s="15"/>
      <c r="L3980" s="15"/>
      <c r="M3980" s="15"/>
      <c r="N3980" s="15"/>
      <c r="O3980" s="15"/>
      <c r="P3980" s="15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/>
      <c r="AN3980" s="15"/>
      <c r="AO3980" s="15"/>
      <c r="AP3980" s="15"/>
      <c r="AQ3980" s="15"/>
      <c r="AR3980" s="15"/>
      <c r="AS3980" s="15"/>
      <c r="AT3980" s="15"/>
      <c r="AU3980" s="15"/>
      <c r="AV3980" s="15"/>
      <c r="AW3980" s="15"/>
      <c r="AX3980" s="15"/>
      <c r="AY3980" s="15"/>
      <c r="AZ3980" s="15"/>
      <c r="BA3980" s="15"/>
      <c r="BB3980" s="15"/>
      <c r="BC3980" s="15"/>
      <c r="BD3980" s="15"/>
      <c r="BE3980" s="15"/>
      <c r="BF3980" s="15"/>
    </row>
    <row r="3981" spans="5:58" s="2" customFormat="1" x14ac:dyDescent="0.25">
      <c r="E3981" s="19" t="s">
        <v>611</v>
      </c>
      <c r="F3981" s="15"/>
      <c r="G3981" s="15"/>
      <c r="H3981" s="15"/>
      <c r="I3981" s="15"/>
      <c r="J3981" s="15"/>
      <c r="K3981" s="15"/>
      <c r="L3981" s="15"/>
      <c r="M3981" s="15"/>
      <c r="N3981" s="15"/>
      <c r="O3981" s="15"/>
      <c r="P3981" s="15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/>
      <c r="AN3981" s="15"/>
      <c r="AO3981" s="15"/>
      <c r="AP3981" s="15"/>
      <c r="AQ3981" s="15"/>
      <c r="AR3981" s="15"/>
      <c r="AS3981" s="15"/>
      <c r="AT3981" s="15"/>
      <c r="AU3981" s="15"/>
      <c r="AV3981" s="15"/>
      <c r="AW3981" s="15"/>
      <c r="AX3981" s="15"/>
      <c r="AY3981" s="15"/>
      <c r="AZ3981" s="15"/>
      <c r="BA3981" s="15"/>
      <c r="BB3981" s="15"/>
      <c r="BC3981" s="15"/>
      <c r="BD3981" s="15"/>
      <c r="BE3981" s="15"/>
      <c r="BF3981" s="15"/>
    </row>
    <row r="3982" spans="5:58" s="2" customFormat="1" x14ac:dyDescent="0.25">
      <c r="E3982" s="14"/>
      <c r="F3982" s="15"/>
      <c r="G3982" s="15"/>
      <c r="H3982" s="15"/>
      <c r="I3982" s="15"/>
      <c r="J3982" s="15"/>
      <c r="K3982" s="15"/>
      <c r="L3982" s="15"/>
      <c r="M3982" s="15"/>
      <c r="N3982" s="15"/>
      <c r="O3982" s="15"/>
      <c r="P3982" s="15"/>
      <c r="Q3982" s="15"/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/>
      <c r="AN3982" s="15"/>
      <c r="AO3982" s="15"/>
      <c r="AP3982" s="15"/>
      <c r="AQ3982" s="15"/>
      <c r="AR3982" s="15"/>
      <c r="AS3982" s="15"/>
      <c r="AT3982" s="15"/>
      <c r="AU3982" s="15"/>
      <c r="AV3982" s="15"/>
      <c r="AW3982" s="15"/>
      <c r="AX3982" s="15"/>
      <c r="AY3982" s="15"/>
      <c r="AZ3982" s="15"/>
      <c r="BA3982" s="15"/>
      <c r="BB3982" s="15"/>
      <c r="BC3982" s="15"/>
      <c r="BD3982" s="15"/>
      <c r="BE3982" s="15"/>
      <c r="BF3982" s="15"/>
    </row>
    <row r="3983" spans="5:58" s="2" customFormat="1" x14ac:dyDescent="0.25">
      <c r="E3983" s="13" t="s">
        <v>599</v>
      </c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</row>
    <row r="3984" spans="5:58" s="2" customFormat="1" x14ac:dyDescent="0.25">
      <c r="E3984" s="13" t="s">
        <v>25</v>
      </c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</row>
    <row r="3985" spans="5:58" s="2" customFormat="1" x14ac:dyDescent="0.25">
      <c r="E3985" s="13" t="s">
        <v>26</v>
      </c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</row>
    <row r="3986" spans="5:58" s="2" customFormat="1" x14ac:dyDescent="0.25">
      <c r="E3986" s="13" t="s">
        <v>23</v>
      </c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</row>
    <row r="3987" spans="5:58" s="2" customFormat="1" x14ac:dyDescent="0.25">
      <c r="E3987" s="13" t="s">
        <v>504</v>
      </c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</row>
    <row r="3988" spans="5:58" s="2" customFormat="1" x14ac:dyDescent="0.25">
      <c r="E3988" s="13" t="s">
        <v>19</v>
      </c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</row>
    <row r="3989" spans="5:58" s="2" customFormat="1" x14ac:dyDescent="0.25">
      <c r="E3989" s="13" t="str">
        <f>AW3951</f>
        <v>select '0000816/4/10/02/2024' APPLICATION_NO, '2010.OPLAA.2402.000028' ASSET_NO, 66 RV_PERCENTAGE union all</v>
      </c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</row>
    <row r="3990" spans="5:58" s="2" customFormat="1" x14ac:dyDescent="0.25">
      <c r="E3990" s="13" t="str">
        <f>AW3952</f>
        <v>select '0000816/4/10/02/2024' APPLICATION_NO, '2010.OPLAA.2402.000029' ASSET_NO, 65 RV_PERCENTAGE union all</v>
      </c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</row>
    <row r="3991" spans="5:58" s="2" customFormat="1" x14ac:dyDescent="0.25">
      <c r="E3991" s="13" t="s">
        <v>602</v>
      </c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</row>
    <row r="3992" spans="5:58" s="2" customFormat="1" x14ac:dyDescent="0.25">
      <c r="E3992" s="13" t="s">
        <v>603</v>
      </c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</row>
    <row r="3993" spans="5:58" s="2" customFormat="1" x14ac:dyDescent="0.25">
      <c r="E3993" s="13" t="s">
        <v>604</v>
      </c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</row>
    <row r="3994" spans="5:58" s="2" customFormat="1" x14ac:dyDescent="0.25">
      <c r="E3994" s="13" t="s">
        <v>605</v>
      </c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</row>
    <row r="3995" spans="5:58" s="2" customFormat="1" x14ac:dyDescent="0.25">
      <c r="E3995" s="14"/>
      <c r="F3995" s="15"/>
      <c r="G3995" s="15"/>
      <c r="H3995" s="15"/>
      <c r="I3995" s="15"/>
      <c r="J3995" s="15"/>
      <c r="K3995" s="15"/>
      <c r="L3995" s="15"/>
      <c r="M3995" s="15"/>
      <c r="N3995" s="15"/>
      <c r="O3995" s="15"/>
      <c r="P3995" s="15"/>
      <c r="Q3995" s="15"/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/>
      <c r="AN3995" s="15"/>
      <c r="AO3995" s="15"/>
      <c r="AP3995" s="15"/>
      <c r="AQ3995" s="15"/>
      <c r="AR3995" s="15"/>
      <c r="AS3995" s="15"/>
      <c r="AT3995" s="15"/>
      <c r="AU3995" s="15"/>
      <c r="AV3995" s="15"/>
      <c r="AW3995" s="15"/>
      <c r="AX3995" s="15"/>
      <c r="AY3995" s="15"/>
      <c r="AZ3995" s="15"/>
      <c r="BA3995" s="15"/>
      <c r="BB3995" s="15"/>
      <c r="BC3995" s="15"/>
      <c r="BD3995" s="15"/>
      <c r="BE3995" s="15"/>
      <c r="BF3995" s="15"/>
    </row>
    <row r="3996" spans="5:58" s="2" customFormat="1" x14ac:dyDescent="0.25">
      <c r="E3996" s="14" t="s">
        <v>299</v>
      </c>
      <c r="F3996" s="15"/>
      <c r="G3996" s="15"/>
      <c r="H3996" s="15"/>
      <c r="I3996" s="15"/>
      <c r="J3996" s="15"/>
      <c r="K3996" s="15"/>
      <c r="L3996" s="15"/>
      <c r="M3996" s="15"/>
      <c r="N3996" s="15"/>
      <c r="O3996" s="15"/>
      <c r="P3996" s="15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/>
      <c r="AN3996" s="15"/>
      <c r="AO3996" s="15"/>
      <c r="AP3996" s="15"/>
      <c r="AQ3996" s="15"/>
      <c r="AR3996" s="15"/>
      <c r="AS3996" s="15"/>
      <c r="AT3996" s="15"/>
      <c r="AU3996" s="15"/>
      <c r="AV3996" s="15"/>
      <c r="AW3996" s="15"/>
      <c r="AX3996" s="15"/>
      <c r="AY3996" s="15"/>
      <c r="AZ3996" s="15"/>
      <c r="BA3996" s="15"/>
      <c r="BB3996" s="15"/>
      <c r="BC3996" s="15"/>
      <c r="BD3996" s="15"/>
      <c r="BE3996" s="15"/>
      <c r="BF3996" s="15"/>
    </row>
    <row r="3997" spans="5:58" s="2" customFormat="1" x14ac:dyDescent="0.25">
      <c r="E3997" s="14" t="s">
        <v>27</v>
      </c>
      <c r="F3997" s="15"/>
      <c r="G3997" s="15"/>
      <c r="H3997" s="15"/>
      <c r="I3997" s="15"/>
      <c r="J3997" s="15"/>
      <c r="K3997" s="15"/>
      <c r="L3997" s="15"/>
      <c r="M3997" s="15"/>
      <c r="N3997" s="15"/>
      <c r="O3997" s="15"/>
      <c r="P3997" s="15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/>
      <c r="AN3997" s="15"/>
      <c r="AO3997" s="15"/>
      <c r="AP3997" s="15"/>
      <c r="AQ3997" s="15"/>
      <c r="AR3997" s="15"/>
      <c r="AS3997" s="15"/>
      <c r="AT3997" s="15"/>
      <c r="AU3997" s="15"/>
      <c r="AV3997" s="15"/>
      <c r="AW3997" s="15"/>
      <c r="AX3997" s="15"/>
      <c r="AY3997" s="15"/>
      <c r="AZ3997" s="15"/>
      <c r="BA3997" s="15"/>
      <c r="BB3997" s="15"/>
      <c r="BC3997" s="15"/>
      <c r="BD3997" s="15"/>
      <c r="BE3997" s="15"/>
      <c r="BF3997" s="15"/>
    </row>
    <row r="3998" spans="5:58" s="2" customFormat="1" x14ac:dyDescent="0.25"/>
    <row r="3999" spans="5:58" s="2" customFormat="1" x14ac:dyDescent="0.25"/>
    <row r="4000" spans="5:58" s="2" customFormat="1" x14ac:dyDescent="0.25"/>
    <row r="4001" spans="2:42" s="2" customFormat="1" x14ac:dyDescent="0.25"/>
    <row r="4002" spans="2:42" s="2" customFormat="1" x14ac:dyDescent="0.25"/>
    <row r="4003" spans="2:42" s="2" customFormat="1" x14ac:dyDescent="0.25">
      <c r="B4003" s="1" t="s">
        <v>621</v>
      </c>
    </row>
    <row r="4004" spans="2:42" s="2" customFormat="1" x14ac:dyDescent="0.25"/>
    <row r="4005" spans="2:42" s="2" customFormat="1" x14ac:dyDescent="0.25">
      <c r="C4005" s="3">
        <v>0</v>
      </c>
      <c r="E4005" s="2" t="s">
        <v>622</v>
      </c>
    </row>
    <row r="4006" spans="2:42" s="2" customFormat="1" x14ac:dyDescent="0.25"/>
    <row r="4007" spans="2:42" s="2" customFormat="1" x14ac:dyDescent="0.25">
      <c r="AP4007" s="2" t="s">
        <v>623</v>
      </c>
    </row>
    <row r="4008" spans="2:42" s="2" customFormat="1" x14ac:dyDescent="0.25">
      <c r="AP4008" s="2" t="s">
        <v>624</v>
      </c>
    </row>
    <row r="4009" spans="2:42" s="2" customFormat="1" x14ac:dyDescent="0.25">
      <c r="AP4009" s="2" t="s">
        <v>625</v>
      </c>
    </row>
    <row r="4010" spans="2:42" s="2" customFormat="1" x14ac:dyDescent="0.25">
      <c r="AP4010" s="2" t="s">
        <v>626</v>
      </c>
    </row>
    <row r="4011" spans="2:42" s="2" customFormat="1" x14ac:dyDescent="0.25">
      <c r="AP4011" s="2" t="s">
        <v>627</v>
      </c>
    </row>
    <row r="4012" spans="2:42" s="2" customFormat="1" x14ac:dyDescent="0.25">
      <c r="AP4012" s="2" t="s">
        <v>628</v>
      </c>
    </row>
    <row r="4013" spans="2:42" s="2" customFormat="1" x14ac:dyDescent="0.25">
      <c r="AP4013" s="2" t="s">
        <v>629</v>
      </c>
    </row>
    <row r="4014" spans="2:42" s="2" customFormat="1" x14ac:dyDescent="0.25"/>
    <row r="4015" spans="2:42" s="2" customFormat="1" x14ac:dyDescent="0.25">
      <c r="AP4015" s="1" t="s">
        <v>630</v>
      </c>
    </row>
    <row r="4016" spans="2:42" s="2" customFormat="1" x14ac:dyDescent="0.25"/>
    <row r="4017" spans="5:58" s="2" customFormat="1" x14ac:dyDescent="0.25">
      <c r="AP4017" s="2" t="s">
        <v>441</v>
      </c>
      <c r="AY4017" s="2" t="s">
        <v>29</v>
      </c>
      <c r="BC4017" s="2" t="s">
        <v>30</v>
      </c>
    </row>
    <row r="4018" spans="5:58" s="2" customFormat="1" x14ac:dyDescent="0.25">
      <c r="AP4018" s="1" t="s">
        <v>631</v>
      </c>
      <c r="AY4018" s="18" t="s">
        <v>632</v>
      </c>
      <c r="BC4018" s="17" t="s">
        <v>633</v>
      </c>
    </row>
    <row r="4019" spans="5:58" s="2" customFormat="1" x14ac:dyDescent="0.25">
      <c r="AP4019" s="1" t="s">
        <v>634</v>
      </c>
      <c r="AY4019" s="18" t="s">
        <v>635</v>
      </c>
      <c r="BC4019" s="17" t="s">
        <v>636</v>
      </c>
    </row>
    <row r="4020" spans="5:58" s="2" customFormat="1" x14ac:dyDescent="0.25"/>
    <row r="4021" spans="5:58" s="2" customFormat="1" x14ac:dyDescent="0.25"/>
    <row r="4022" spans="5:58" s="2" customFormat="1" x14ac:dyDescent="0.25"/>
    <row r="4023" spans="5:58" s="2" customFormat="1" x14ac:dyDescent="0.25"/>
    <row r="4024" spans="5:58" s="2" customFormat="1" x14ac:dyDescent="0.25"/>
    <row r="4025" spans="5:58" s="2" customFormat="1" x14ac:dyDescent="0.25"/>
    <row r="4026" spans="5:58" s="2" customFormat="1" x14ac:dyDescent="0.25">
      <c r="E4026" s="2" t="s">
        <v>614</v>
      </c>
      <c r="AG4026" s="1" t="s">
        <v>630</v>
      </c>
    </row>
    <row r="4027" spans="5:58" s="2" customFormat="1" x14ac:dyDescent="0.25">
      <c r="E4027" s="2" t="s">
        <v>616</v>
      </c>
      <c r="AG4027" s="2" t="s">
        <v>631</v>
      </c>
      <c r="AP4027" s="18" t="s">
        <v>633</v>
      </c>
      <c r="AR4027" s="26" t="s">
        <v>594</v>
      </c>
      <c r="AW4027" s="2" t="str">
        <f>"select '" &amp; TRIM($AG$4026) &amp; "' APPLICATION_NO, '" &amp; TRIM(AG4027) &amp; "' ASSET_NO, " &amp; AP4027 &amp; " RV_PERCENTAGE union all"</f>
        <v>select '0000727/4/38/01/2024' APPLICATION_NO, '2038.OPLAA.2401.000071' ASSET_NO, 87 RV_PERCENTAGE union all</v>
      </c>
    </row>
    <row r="4028" spans="5:58" s="2" customFormat="1" x14ac:dyDescent="0.25">
      <c r="E4028" s="2" t="s">
        <v>618</v>
      </c>
      <c r="AG4028" s="2" t="s">
        <v>634</v>
      </c>
      <c r="AP4028" s="18" t="s">
        <v>636</v>
      </c>
      <c r="AR4028" s="18" t="s">
        <v>597</v>
      </c>
      <c r="AW4028" s="2" t="str">
        <f>"select '" &amp; TRIM($AG$4026) &amp; "' APPLICATION_NO, '" &amp; TRIM(AG4028) &amp; "' ASSET_NO, " &amp; AP4028 &amp; " RV_PERCENTAGE union all"</f>
        <v>select '0000727/4/38/01/2024' APPLICATION_NO, '2038.OPLAA.2401.000085' ASSET_NO, 90 RV_PERCENTAGE union all</v>
      </c>
    </row>
    <row r="4029" spans="5:58" s="2" customFormat="1" x14ac:dyDescent="0.25"/>
    <row r="4030" spans="5:58" s="2" customFormat="1" x14ac:dyDescent="0.25">
      <c r="E4030" s="13" t="s">
        <v>599</v>
      </c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</row>
    <row r="4031" spans="5:58" s="2" customFormat="1" x14ac:dyDescent="0.25">
      <c r="E4031" s="13" t="s">
        <v>25</v>
      </c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</row>
    <row r="4032" spans="5:58" s="2" customFormat="1" x14ac:dyDescent="0.25">
      <c r="E4032" s="13" t="s">
        <v>26</v>
      </c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</row>
    <row r="4033" spans="5:58" s="2" customFormat="1" x14ac:dyDescent="0.25">
      <c r="E4033" s="13" t="s">
        <v>23</v>
      </c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</row>
    <row r="4034" spans="5:58" s="2" customFormat="1" x14ac:dyDescent="0.25">
      <c r="E4034" s="13" t="s">
        <v>504</v>
      </c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</row>
    <row r="4035" spans="5:58" s="2" customFormat="1" x14ac:dyDescent="0.25">
      <c r="E4035" s="13" t="s">
        <v>19</v>
      </c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</row>
    <row r="4036" spans="5:58" s="2" customFormat="1" x14ac:dyDescent="0.25">
      <c r="E4036" s="13" t="str">
        <f>AW4027</f>
        <v>select '0000727/4/38/01/2024' APPLICATION_NO, '2038.OPLAA.2401.000071' ASSET_NO, 87 RV_PERCENTAGE union all</v>
      </c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</row>
    <row r="4037" spans="5:58" s="2" customFormat="1" x14ac:dyDescent="0.25">
      <c r="E4037" s="13" t="str">
        <f>AW4028</f>
        <v>select '0000727/4/38/01/2024' APPLICATION_NO, '2038.OPLAA.2401.000085' ASSET_NO, 90 RV_PERCENTAGE union all</v>
      </c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</row>
    <row r="4038" spans="5:58" s="2" customFormat="1" x14ac:dyDescent="0.25">
      <c r="E4038" s="13" t="s">
        <v>602</v>
      </c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</row>
    <row r="4039" spans="5:58" s="2" customFormat="1" x14ac:dyDescent="0.25">
      <c r="E4039" s="13" t="s">
        <v>603</v>
      </c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</row>
    <row r="4040" spans="5:58" s="2" customFormat="1" x14ac:dyDescent="0.25">
      <c r="E4040" s="13" t="s">
        <v>604</v>
      </c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</row>
    <row r="4041" spans="5:58" s="2" customFormat="1" x14ac:dyDescent="0.25">
      <c r="E4041" s="13" t="s">
        <v>605</v>
      </c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</row>
    <row r="4042" spans="5:58" s="2" customFormat="1" x14ac:dyDescent="0.25">
      <c r="E4042" s="14"/>
      <c r="F4042" s="15"/>
      <c r="G4042" s="15"/>
      <c r="H4042" s="15"/>
      <c r="I4042" s="15"/>
      <c r="J4042" s="15"/>
      <c r="K4042" s="15"/>
      <c r="L4042" s="15"/>
      <c r="M4042" s="15"/>
      <c r="N4042" s="15"/>
      <c r="O4042" s="15"/>
      <c r="P4042" s="15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/>
      <c r="AN4042" s="15"/>
      <c r="AO4042" s="15"/>
      <c r="AP4042" s="15"/>
      <c r="AQ4042" s="15"/>
      <c r="AR4042" s="15"/>
      <c r="AS4042" s="15"/>
      <c r="AT4042" s="15"/>
      <c r="AU4042" s="15"/>
      <c r="AV4042" s="15"/>
      <c r="AW4042" s="15"/>
      <c r="AX4042" s="15"/>
      <c r="AY4042" s="15"/>
      <c r="AZ4042" s="15"/>
      <c r="BA4042" s="15"/>
      <c r="BB4042" s="15"/>
      <c r="BC4042" s="15"/>
      <c r="BD4042" s="15"/>
      <c r="BE4042" s="15"/>
      <c r="BF4042" s="15"/>
    </row>
    <row r="4043" spans="5:58" s="2" customFormat="1" x14ac:dyDescent="0.25">
      <c r="E4043" s="14" t="s">
        <v>21</v>
      </c>
      <c r="F4043" s="15"/>
      <c r="G4043" s="15"/>
      <c r="H4043" s="15"/>
      <c r="I4043" s="15"/>
      <c r="J4043" s="15"/>
      <c r="K4043" s="15"/>
      <c r="L4043" s="15"/>
      <c r="M4043" s="15"/>
      <c r="N4043" s="15"/>
      <c r="O4043" s="15"/>
      <c r="P4043" s="15"/>
      <c r="Q4043" s="15"/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/>
      <c r="AN4043" s="15"/>
      <c r="AO4043" s="15"/>
      <c r="AP4043" s="15"/>
      <c r="AQ4043" s="15"/>
      <c r="AR4043" s="15"/>
      <c r="AS4043" s="15"/>
      <c r="AT4043" s="15"/>
      <c r="AU4043" s="15"/>
      <c r="AV4043" s="15"/>
      <c r="AW4043" s="15"/>
      <c r="AX4043" s="15"/>
      <c r="AY4043" s="15"/>
      <c r="AZ4043" s="15"/>
      <c r="BA4043" s="15"/>
      <c r="BB4043" s="15"/>
      <c r="BC4043" s="15"/>
      <c r="BD4043" s="15"/>
      <c r="BE4043" s="15"/>
      <c r="BF4043" s="15"/>
    </row>
    <row r="4044" spans="5:58" s="2" customFormat="1" x14ac:dyDescent="0.25">
      <c r="E4044" s="14"/>
      <c r="F4044" s="15"/>
      <c r="G4044" s="15"/>
      <c r="H4044" s="15"/>
      <c r="I4044" s="15"/>
      <c r="J4044" s="15"/>
      <c r="K4044" s="15"/>
      <c r="L4044" s="15"/>
      <c r="M4044" s="15"/>
      <c r="N4044" s="15"/>
      <c r="O4044" s="15"/>
      <c r="P4044" s="15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/>
      <c r="AN4044" s="15"/>
      <c r="AO4044" s="15"/>
      <c r="AP4044" s="15"/>
      <c r="AQ4044" s="15"/>
      <c r="AR4044" s="15"/>
      <c r="AS4044" s="15"/>
      <c r="AT4044" s="15"/>
      <c r="AU4044" s="15"/>
      <c r="AV4044" s="15"/>
      <c r="AW4044" s="15"/>
      <c r="AX4044" s="15"/>
      <c r="AY4044" s="15"/>
      <c r="AZ4044" s="15"/>
      <c r="BA4044" s="15"/>
      <c r="BB4044" s="15"/>
      <c r="BC4044" s="15"/>
      <c r="BD4044" s="15"/>
      <c r="BE4044" s="15"/>
      <c r="BF4044" s="15"/>
    </row>
    <row r="4045" spans="5:58" s="2" customFormat="1" x14ac:dyDescent="0.25">
      <c r="E4045" s="19" t="s">
        <v>488</v>
      </c>
      <c r="F4045" s="15"/>
      <c r="G4045" s="15"/>
      <c r="H4045" s="15"/>
      <c r="I4045" s="15"/>
      <c r="J4045" s="15"/>
      <c r="K4045" s="15"/>
      <c r="L4045" s="15"/>
      <c r="M4045" s="15"/>
      <c r="N4045" s="15"/>
      <c r="O4045" s="15"/>
      <c r="P4045" s="15"/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/>
      <c r="AN4045" s="15"/>
      <c r="AO4045" s="15"/>
      <c r="AP4045" s="15"/>
      <c r="AQ4045" s="15"/>
      <c r="AR4045" s="15"/>
      <c r="AS4045" s="15"/>
      <c r="AT4045" s="15"/>
      <c r="AU4045" s="15"/>
      <c r="AV4045" s="15"/>
      <c r="AW4045" s="15"/>
      <c r="AX4045" s="15"/>
      <c r="AY4045" s="15"/>
      <c r="AZ4045" s="15"/>
      <c r="BA4045" s="15"/>
      <c r="BB4045" s="15"/>
      <c r="BC4045" s="15"/>
      <c r="BD4045" s="15"/>
      <c r="BE4045" s="15"/>
      <c r="BF4045" s="15"/>
    </row>
    <row r="4046" spans="5:58" s="2" customFormat="1" x14ac:dyDescent="0.25">
      <c r="E4046" s="19" t="s">
        <v>489</v>
      </c>
      <c r="F4046" s="15"/>
      <c r="G4046" s="15"/>
      <c r="H4046" s="15"/>
      <c r="I4046" s="15"/>
      <c r="J4046" s="15"/>
      <c r="K4046" s="15"/>
      <c r="L4046" s="15"/>
      <c r="M4046" s="15"/>
      <c r="N4046" s="15"/>
      <c r="O4046" s="15"/>
      <c r="P4046" s="15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/>
      <c r="AN4046" s="15"/>
      <c r="AO4046" s="15"/>
      <c r="AP4046" s="15"/>
      <c r="AQ4046" s="15"/>
      <c r="AR4046" s="15"/>
      <c r="AS4046" s="15"/>
      <c r="AT4046" s="15"/>
      <c r="AU4046" s="15"/>
      <c r="AV4046" s="15"/>
      <c r="AW4046" s="15"/>
      <c r="AX4046" s="15"/>
      <c r="AY4046" s="15"/>
      <c r="AZ4046" s="15"/>
      <c r="BA4046" s="15"/>
      <c r="BB4046" s="15"/>
      <c r="BC4046" s="15"/>
      <c r="BD4046" s="15"/>
      <c r="BE4046" s="15"/>
      <c r="BF4046" s="15"/>
    </row>
    <row r="4047" spans="5:58" s="2" customFormat="1" x14ac:dyDescent="0.25">
      <c r="E4047" s="19" t="s">
        <v>637</v>
      </c>
      <c r="F4047" s="15"/>
      <c r="G4047" s="15"/>
      <c r="H4047" s="15"/>
      <c r="I4047" s="15"/>
      <c r="J4047" s="15"/>
      <c r="K4047" s="15"/>
      <c r="L4047" s="15"/>
      <c r="M4047" s="15"/>
      <c r="N4047" s="15"/>
      <c r="O4047" s="15"/>
      <c r="P4047" s="15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/>
      <c r="AN4047" s="15"/>
      <c r="AO4047" s="15"/>
      <c r="AP4047" s="15"/>
      <c r="AQ4047" s="15"/>
      <c r="AR4047" s="15"/>
      <c r="AS4047" s="15"/>
      <c r="AT4047" s="15"/>
      <c r="AU4047" s="15"/>
      <c r="AV4047" s="15"/>
      <c r="AW4047" s="15"/>
      <c r="AX4047" s="15"/>
      <c r="AY4047" s="15"/>
      <c r="AZ4047" s="15"/>
      <c r="BA4047" s="15"/>
      <c r="BB4047" s="15"/>
      <c r="BC4047" s="15"/>
      <c r="BD4047" s="15"/>
      <c r="BE4047" s="15"/>
      <c r="BF4047" s="15"/>
    </row>
    <row r="4048" spans="5:58" s="2" customFormat="1" x14ac:dyDescent="0.25">
      <c r="E4048" s="19" t="s">
        <v>577</v>
      </c>
      <c r="F4048" s="15"/>
      <c r="G4048" s="15"/>
      <c r="H4048" s="15"/>
      <c r="I4048" s="15"/>
      <c r="J4048" s="15"/>
      <c r="K4048" s="15"/>
      <c r="L4048" s="15"/>
      <c r="M4048" s="15"/>
      <c r="N4048" s="15"/>
      <c r="O4048" s="15"/>
      <c r="P4048" s="15"/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/>
      <c r="AN4048" s="15"/>
      <c r="AO4048" s="15"/>
      <c r="AP4048" s="15"/>
      <c r="AQ4048" s="15"/>
      <c r="AR4048" s="15"/>
      <c r="AS4048" s="15"/>
      <c r="AT4048" s="15"/>
      <c r="AU4048" s="15"/>
      <c r="AV4048" s="15"/>
      <c r="AW4048" s="15"/>
      <c r="AX4048" s="15"/>
      <c r="AY4048" s="15"/>
      <c r="AZ4048" s="15"/>
      <c r="BA4048" s="15"/>
      <c r="BB4048" s="15"/>
      <c r="BC4048" s="15"/>
      <c r="BD4048" s="15"/>
      <c r="BE4048" s="15"/>
      <c r="BF4048" s="15"/>
    </row>
    <row r="4049" spans="5:58" s="2" customFormat="1" x14ac:dyDescent="0.25">
      <c r="E4049" s="19" t="s">
        <v>638</v>
      </c>
      <c r="F4049" s="15"/>
      <c r="G4049" s="15"/>
      <c r="H4049" s="15"/>
      <c r="I4049" s="15"/>
      <c r="J4049" s="15"/>
      <c r="K4049" s="15"/>
      <c r="L4049" s="15"/>
      <c r="M4049" s="15"/>
      <c r="N4049" s="15"/>
      <c r="O4049" s="15"/>
      <c r="P4049" s="15"/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/>
      <c r="AN4049" s="15"/>
      <c r="AO4049" s="15"/>
      <c r="AP4049" s="15"/>
      <c r="AQ4049" s="15"/>
      <c r="AR4049" s="15"/>
      <c r="AS4049" s="15"/>
      <c r="AT4049" s="15"/>
      <c r="AU4049" s="15"/>
      <c r="AV4049" s="15"/>
      <c r="AW4049" s="15"/>
      <c r="AX4049" s="15"/>
      <c r="AY4049" s="15"/>
      <c r="AZ4049" s="15"/>
      <c r="BA4049" s="15"/>
      <c r="BB4049" s="15"/>
      <c r="BC4049" s="15"/>
      <c r="BD4049" s="15"/>
      <c r="BE4049" s="15"/>
      <c r="BF4049" s="15"/>
    </row>
    <row r="4050" spans="5:58" s="2" customFormat="1" x14ac:dyDescent="0.25">
      <c r="E4050" s="19" t="s">
        <v>639</v>
      </c>
      <c r="F4050" s="15"/>
      <c r="G4050" s="15"/>
      <c r="H4050" s="15"/>
      <c r="I4050" s="15"/>
      <c r="J4050" s="15"/>
      <c r="K4050" s="15"/>
      <c r="L4050" s="15"/>
      <c r="M4050" s="15"/>
      <c r="N4050" s="15"/>
      <c r="O4050" s="15"/>
      <c r="P4050" s="15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/>
      <c r="AN4050" s="15"/>
      <c r="AO4050" s="15"/>
      <c r="AP4050" s="15"/>
      <c r="AQ4050" s="15"/>
      <c r="AR4050" s="15"/>
      <c r="AS4050" s="15"/>
      <c r="AT4050" s="15"/>
      <c r="AU4050" s="15"/>
      <c r="AV4050" s="15"/>
      <c r="AW4050" s="15"/>
      <c r="AX4050" s="15"/>
      <c r="AY4050" s="15"/>
      <c r="AZ4050" s="15"/>
      <c r="BA4050" s="15"/>
      <c r="BB4050" s="15"/>
      <c r="BC4050" s="15"/>
      <c r="BD4050" s="15"/>
      <c r="BE4050" s="15"/>
      <c r="BF4050" s="15"/>
    </row>
    <row r="4051" spans="5:58" s="2" customFormat="1" x14ac:dyDescent="0.25">
      <c r="E4051" s="14"/>
      <c r="F4051" s="15"/>
      <c r="G4051" s="15"/>
      <c r="H4051" s="15"/>
      <c r="I4051" s="15"/>
      <c r="J4051" s="15"/>
      <c r="K4051" s="15"/>
      <c r="L4051" s="15"/>
      <c r="M4051" s="15"/>
      <c r="N4051" s="15"/>
      <c r="O4051" s="15"/>
      <c r="P4051" s="15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/>
      <c r="AN4051" s="15"/>
      <c r="AO4051" s="15"/>
      <c r="AP4051" s="15"/>
      <c r="AQ4051" s="15"/>
      <c r="AR4051" s="15"/>
      <c r="AS4051" s="15"/>
      <c r="AT4051" s="15"/>
      <c r="AU4051" s="15"/>
      <c r="AV4051" s="15"/>
      <c r="AW4051" s="15"/>
      <c r="AX4051" s="15"/>
      <c r="AY4051" s="15"/>
      <c r="AZ4051" s="15"/>
      <c r="BA4051" s="15"/>
      <c r="BB4051" s="15"/>
      <c r="BC4051" s="15"/>
      <c r="BD4051" s="15"/>
      <c r="BE4051" s="15"/>
      <c r="BF4051" s="15"/>
    </row>
    <row r="4052" spans="5:58" s="2" customFormat="1" x14ac:dyDescent="0.25">
      <c r="E4052" s="19" t="s">
        <v>488</v>
      </c>
      <c r="F4052" s="15"/>
      <c r="G4052" s="15"/>
      <c r="H4052" s="15"/>
      <c r="I4052" s="15"/>
      <c r="J4052" s="15"/>
      <c r="K4052" s="15"/>
      <c r="L4052" s="15"/>
      <c r="M4052" s="15"/>
      <c r="N4052" s="15"/>
      <c r="O4052" s="15"/>
      <c r="P4052" s="15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/>
      <c r="AN4052" s="15"/>
      <c r="AO4052" s="15"/>
      <c r="AP4052" s="15"/>
      <c r="AQ4052" s="15"/>
      <c r="AR4052" s="15"/>
      <c r="AS4052" s="15"/>
      <c r="AT4052" s="15"/>
      <c r="AU4052" s="15"/>
      <c r="AV4052" s="15"/>
      <c r="AW4052" s="15"/>
      <c r="AX4052" s="15"/>
      <c r="AY4052" s="15"/>
      <c r="AZ4052" s="15"/>
      <c r="BA4052" s="15"/>
      <c r="BB4052" s="15"/>
      <c r="BC4052" s="15"/>
      <c r="BD4052" s="15"/>
      <c r="BE4052" s="15"/>
      <c r="BF4052" s="15"/>
    </row>
    <row r="4053" spans="5:58" s="2" customFormat="1" x14ac:dyDescent="0.25">
      <c r="E4053" s="19" t="s">
        <v>489</v>
      </c>
      <c r="F4053" s="15"/>
      <c r="G4053" s="15"/>
      <c r="H4053" s="15"/>
      <c r="I4053" s="15"/>
      <c r="J4053" s="15"/>
      <c r="K4053" s="15"/>
      <c r="L4053" s="15"/>
      <c r="M4053" s="15"/>
      <c r="N4053" s="15"/>
      <c r="O4053" s="15"/>
      <c r="P4053" s="15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/>
      <c r="AN4053" s="15"/>
      <c r="AO4053" s="15"/>
      <c r="AP4053" s="15"/>
      <c r="AQ4053" s="15"/>
      <c r="AR4053" s="15"/>
      <c r="AS4053" s="15"/>
      <c r="AT4053" s="15"/>
      <c r="AU4053" s="15"/>
      <c r="AV4053" s="15"/>
      <c r="AW4053" s="15"/>
      <c r="AX4053" s="15"/>
      <c r="AY4053" s="15"/>
      <c r="AZ4053" s="15"/>
      <c r="BA4053" s="15"/>
      <c r="BB4053" s="15"/>
      <c r="BC4053" s="15"/>
      <c r="BD4053" s="15"/>
      <c r="BE4053" s="15"/>
      <c r="BF4053" s="15"/>
    </row>
    <row r="4054" spans="5:58" s="2" customFormat="1" x14ac:dyDescent="0.25">
      <c r="E4054" s="19" t="s">
        <v>640</v>
      </c>
      <c r="F4054" s="15"/>
      <c r="G4054" s="15"/>
      <c r="H4054" s="15"/>
      <c r="I4054" s="15"/>
      <c r="J4054" s="15"/>
      <c r="K4054" s="15"/>
      <c r="L4054" s="15"/>
      <c r="M4054" s="15"/>
      <c r="N4054" s="15"/>
      <c r="O4054" s="15"/>
      <c r="P4054" s="15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/>
      <c r="AN4054" s="15"/>
      <c r="AO4054" s="15"/>
      <c r="AP4054" s="15"/>
      <c r="AQ4054" s="15"/>
      <c r="AR4054" s="15"/>
      <c r="AS4054" s="15"/>
      <c r="AT4054" s="15"/>
      <c r="AU4054" s="15"/>
      <c r="AV4054" s="15"/>
      <c r="AW4054" s="15"/>
      <c r="AX4054" s="15"/>
      <c r="AY4054" s="15"/>
      <c r="AZ4054" s="15"/>
      <c r="BA4054" s="15"/>
      <c r="BB4054" s="15"/>
      <c r="BC4054" s="15"/>
      <c r="BD4054" s="15"/>
      <c r="BE4054" s="15"/>
      <c r="BF4054" s="15"/>
    </row>
    <row r="4055" spans="5:58" s="2" customFormat="1" x14ac:dyDescent="0.25">
      <c r="E4055" s="19" t="s">
        <v>577</v>
      </c>
      <c r="F4055" s="15"/>
      <c r="G4055" s="15"/>
      <c r="H4055" s="15"/>
      <c r="I4055" s="15"/>
      <c r="J4055" s="15"/>
      <c r="K4055" s="15"/>
      <c r="L4055" s="15"/>
      <c r="M4055" s="15"/>
      <c r="N4055" s="15"/>
      <c r="O4055" s="15"/>
      <c r="P4055" s="15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/>
      <c r="AN4055" s="15"/>
      <c r="AO4055" s="15"/>
      <c r="AP4055" s="15"/>
      <c r="AQ4055" s="15"/>
      <c r="AR4055" s="15"/>
      <c r="AS4055" s="15"/>
      <c r="AT4055" s="15"/>
      <c r="AU4055" s="15"/>
      <c r="AV4055" s="15"/>
      <c r="AW4055" s="15"/>
      <c r="AX4055" s="15"/>
      <c r="AY4055" s="15"/>
      <c r="AZ4055" s="15"/>
      <c r="BA4055" s="15"/>
      <c r="BB4055" s="15"/>
      <c r="BC4055" s="15"/>
      <c r="BD4055" s="15"/>
      <c r="BE4055" s="15"/>
      <c r="BF4055" s="15"/>
    </row>
    <row r="4056" spans="5:58" s="2" customFormat="1" x14ac:dyDescent="0.25">
      <c r="E4056" s="19" t="s">
        <v>638</v>
      </c>
      <c r="F4056" s="15"/>
      <c r="G4056" s="15"/>
      <c r="H4056" s="15"/>
      <c r="I4056" s="15"/>
      <c r="J4056" s="15"/>
      <c r="K4056" s="15"/>
      <c r="L4056" s="15"/>
      <c r="M4056" s="15"/>
      <c r="N4056" s="15"/>
      <c r="O4056" s="15"/>
      <c r="P4056" s="15"/>
      <c r="Q4056" s="15"/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/>
      <c r="AN4056" s="15"/>
      <c r="AO4056" s="15"/>
      <c r="AP4056" s="15"/>
      <c r="AQ4056" s="15"/>
      <c r="AR4056" s="15"/>
      <c r="AS4056" s="15"/>
      <c r="AT4056" s="15"/>
      <c r="AU4056" s="15"/>
      <c r="AV4056" s="15"/>
      <c r="AW4056" s="15"/>
      <c r="AX4056" s="15"/>
      <c r="AY4056" s="15"/>
      <c r="AZ4056" s="15"/>
      <c r="BA4056" s="15"/>
      <c r="BB4056" s="15"/>
      <c r="BC4056" s="15"/>
      <c r="BD4056" s="15"/>
      <c r="BE4056" s="15"/>
      <c r="BF4056" s="15"/>
    </row>
    <row r="4057" spans="5:58" s="2" customFormat="1" x14ac:dyDescent="0.25">
      <c r="E4057" s="19" t="s">
        <v>641</v>
      </c>
      <c r="F4057" s="15"/>
      <c r="G4057" s="15"/>
      <c r="H4057" s="15"/>
      <c r="I4057" s="15"/>
      <c r="J4057" s="15"/>
      <c r="K4057" s="15"/>
      <c r="L4057" s="15"/>
      <c r="M4057" s="15"/>
      <c r="N4057" s="15"/>
      <c r="O4057" s="15"/>
      <c r="P4057" s="15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/>
      <c r="AN4057" s="15"/>
      <c r="AO4057" s="15"/>
      <c r="AP4057" s="15"/>
      <c r="AQ4057" s="15"/>
      <c r="AR4057" s="15"/>
      <c r="AS4057" s="15"/>
      <c r="AT4057" s="15"/>
      <c r="AU4057" s="15"/>
      <c r="AV4057" s="15"/>
      <c r="AW4057" s="15"/>
      <c r="AX4057" s="15"/>
      <c r="AY4057" s="15"/>
      <c r="AZ4057" s="15"/>
      <c r="BA4057" s="15"/>
      <c r="BB4057" s="15"/>
      <c r="BC4057" s="15"/>
      <c r="BD4057" s="15"/>
      <c r="BE4057" s="15"/>
      <c r="BF4057" s="15"/>
    </row>
    <row r="4058" spans="5:58" s="2" customFormat="1" x14ac:dyDescent="0.25">
      <c r="E4058" s="14"/>
      <c r="F4058" s="15"/>
      <c r="G4058" s="15"/>
      <c r="H4058" s="15"/>
      <c r="I4058" s="15"/>
      <c r="J4058" s="15"/>
      <c r="K4058" s="15"/>
      <c r="L4058" s="15"/>
      <c r="M4058" s="15"/>
      <c r="N4058" s="15"/>
      <c r="O4058" s="15"/>
      <c r="P4058" s="15"/>
      <c r="Q4058" s="15"/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/>
      <c r="AN4058" s="15"/>
      <c r="AO4058" s="15"/>
      <c r="AP4058" s="15"/>
      <c r="AQ4058" s="15"/>
      <c r="AR4058" s="15"/>
      <c r="AS4058" s="15"/>
      <c r="AT4058" s="15"/>
      <c r="AU4058" s="15"/>
      <c r="AV4058" s="15"/>
      <c r="AW4058" s="15"/>
      <c r="AX4058" s="15"/>
      <c r="AY4058" s="15"/>
      <c r="AZ4058" s="15"/>
      <c r="BA4058" s="15"/>
      <c r="BB4058" s="15"/>
      <c r="BC4058" s="15"/>
      <c r="BD4058" s="15"/>
      <c r="BE4058" s="15"/>
      <c r="BF4058" s="15"/>
    </row>
    <row r="4059" spans="5:58" s="2" customFormat="1" x14ac:dyDescent="0.25">
      <c r="E4059" s="13" t="s">
        <v>599</v>
      </c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</row>
    <row r="4060" spans="5:58" s="2" customFormat="1" x14ac:dyDescent="0.25">
      <c r="E4060" s="13" t="s">
        <v>25</v>
      </c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</row>
    <row r="4061" spans="5:58" s="2" customFormat="1" x14ac:dyDescent="0.25">
      <c r="E4061" s="13" t="s">
        <v>26</v>
      </c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</row>
    <row r="4062" spans="5:58" s="2" customFormat="1" x14ac:dyDescent="0.25">
      <c r="E4062" s="13" t="s">
        <v>23</v>
      </c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</row>
    <row r="4063" spans="5:58" s="2" customFormat="1" x14ac:dyDescent="0.25">
      <c r="E4063" s="13" t="s">
        <v>504</v>
      </c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</row>
    <row r="4064" spans="5:58" s="2" customFormat="1" x14ac:dyDescent="0.25">
      <c r="E4064" s="13" t="s">
        <v>19</v>
      </c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</row>
    <row r="4065" spans="5:58" s="2" customFormat="1" x14ac:dyDescent="0.25">
      <c r="E4065" s="13" t="str">
        <f>AW4027</f>
        <v>select '0000727/4/38/01/2024' APPLICATION_NO, '2038.OPLAA.2401.000071' ASSET_NO, 87 RV_PERCENTAGE union all</v>
      </c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</row>
    <row r="4066" spans="5:58" s="2" customFormat="1" x14ac:dyDescent="0.25">
      <c r="E4066" s="13" t="str">
        <f>AW4028</f>
        <v>select '0000727/4/38/01/2024' APPLICATION_NO, '2038.OPLAA.2401.000085' ASSET_NO, 90 RV_PERCENTAGE union all</v>
      </c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</row>
    <row r="4067" spans="5:58" s="2" customFormat="1" x14ac:dyDescent="0.25">
      <c r="E4067" s="13" t="s">
        <v>602</v>
      </c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</row>
    <row r="4068" spans="5:58" s="2" customFormat="1" x14ac:dyDescent="0.25">
      <c r="E4068" s="13" t="s">
        <v>603</v>
      </c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</row>
    <row r="4069" spans="5:58" s="2" customFormat="1" x14ac:dyDescent="0.25">
      <c r="E4069" s="13" t="s">
        <v>604</v>
      </c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</row>
    <row r="4070" spans="5:58" s="2" customFormat="1" x14ac:dyDescent="0.25">
      <c r="E4070" s="13" t="s">
        <v>605</v>
      </c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</row>
    <row r="4071" spans="5:58" s="2" customFormat="1" x14ac:dyDescent="0.25">
      <c r="E4071" s="14"/>
      <c r="F4071" s="15"/>
      <c r="G4071" s="15"/>
      <c r="H4071" s="15"/>
      <c r="I4071" s="15"/>
      <c r="J4071" s="15"/>
      <c r="K4071" s="15"/>
      <c r="L4071" s="15"/>
      <c r="M4071" s="15"/>
      <c r="N4071" s="15"/>
      <c r="O4071" s="15"/>
      <c r="P4071" s="15"/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/>
      <c r="AN4071" s="15"/>
      <c r="AO4071" s="15"/>
      <c r="AP4071" s="15"/>
      <c r="AQ4071" s="15"/>
      <c r="AR4071" s="15"/>
      <c r="AS4071" s="15"/>
      <c r="AT4071" s="15"/>
      <c r="AU4071" s="15"/>
      <c r="AV4071" s="15"/>
      <c r="AW4071" s="15"/>
      <c r="AX4071" s="15"/>
      <c r="AY4071" s="15"/>
      <c r="AZ4071" s="15"/>
      <c r="BA4071" s="15"/>
      <c r="BB4071" s="15"/>
      <c r="BC4071" s="15"/>
      <c r="BD4071" s="15"/>
      <c r="BE4071" s="15"/>
      <c r="BF4071" s="15"/>
    </row>
    <row r="4072" spans="5:58" s="2" customFormat="1" x14ac:dyDescent="0.25">
      <c r="E4072" s="14" t="s">
        <v>299</v>
      </c>
      <c r="F4072" s="15"/>
      <c r="G4072" s="15"/>
      <c r="H4072" s="15"/>
      <c r="I4072" s="15"/>
      <c r="J4072" s="15"/>
      <c r="K4072" s="15"/>
      <c r="L4072" s="15"/>
      <c r="M4072" s="15"/>
      <c r="N4072" s="15"/>
      <c r="O4072" s="15"/>
      <c r="P4072" s="15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/>
      <c r="AN4072" s="15"/>
      <c r="AO4072" s="15"/>
      <c r="AP4072" s="15"/>
      <c r="AQ4072" s="15"/>
      <c r="AR4072" s="15"/>
      <c r="AS4072" s="15"/>
      <c r="AT4072" s="15"/>
      <c r="AU4072" s="15"/>
      <c r="AV4072" s="15"/>
      <c r="AW4072" s="15"/>
      <c r="AX4072" s="15"/>
      <c r="AY4072" s="15"/>
      <c r="AZ4072" s="15"/>
      <c r="BA4072" s="15"/>
      <c r="BB4072" s="15"/>
      <c r="BC4072" s="15"/>
      <c r="BD4072" s="15"/>
      <c r="BE4072" s="15"/>
      <c r="BF4072" s="15"/>
    </row>
    <row r="4073" spans="5:58" s="2" customFormat="1" x14ac:dyDescent="0.25">
      <c r="E4073" s="14" t="s">
        <v>27</v>
      </c>
      <c r="F4073" s="15"/>
      <c r="G4073" s="15"/>
      <c r="H4073" s="15"/>
      <c r="I4073" s="15"/>
      <c r="J4073" s="15"/>
      <c r="K4073" s="15"/>
      <c r="L4073" s="15"/>
      <c r="M4073" s="15"/>
      <c r="N4073" s="15"/>
      <c r="O4073" s="15"/>
      <c r="P4073" s="15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/>
      <c r="AN4073" s="15"/>
      <c r="AO4073" s="15"/>
      <c r="AP4073" s="15"/>
      <c r="AQ4073" s="15"/>
      <c r="AR4073" s="15"/>
      <c r="AS4073" s="15"/>
      <c r="AT4073" s="15"/>
      <c r="AU4073" s="15"/>
      <c r="AV4073" s="15"/>
      <c r="AW4073" s="15"/>
      <c r="AX4073" s="15"/>
      <c r="AY4073" s="15"/>
      <c r="AZ4073" s="15"/>
      <c r="BA4073" s="15"/>
      <c r="BB4073" s="15"/>
      <c r="BC4073" s="15"/>
      <c r="BD4073" s="15"/>
      <c r="BE4073" s="15"/>
      <c r="BF4073" s="15"/>
    </row>
    <row r="4074" spans="5:58" s="2" customFormat="1" x14ac:dyDescent="0.25"/>
    <row r="4075" spans="5:58" s="2" customFormat="1" x14ac:dyDescent="0.25"/>
    <row r="4076" spans="5:58" s="2" customFormat="1" x14ac:dyDescent="0.25"/>
    <row r="4077" spans="5:58" s="2" customFormat="1" x14ac:dyDescent="0.25"/>
    <row r="4078" spans="5:58" s="2" customFormat="1" x14ac:dyDescent="0.25"/>
    <row r="4079" spans="5:58" s="2" customFormat="1" x14ac:dyDescent="0.25"/>
    <row r="4080" spans="5:58" s="2" customFormat="1" x14ac:dyDescent="0.25"/>
    <row r="4081" s="2" customFormat="1" x14ac:dyDescent="0.25"/>
    <row r="4082" s="2" customFormat="1" x14ac:dyDescent="0.25"/>
    <row r="4083" s="2" customFormat="1" x14ac:dyDescent="0.25"/>
    <row r="4084" s="2" customFormat="1" x14ac:dyDescent="0.25"/>
    <row r="4085" s="2" customFormat="1" x14ac:dyDescent="0.25"/>
    <row r="4086" s="2" customFormat="1" x14ac:dyDescent="0.25"/>
    <row r="4087" s="2" customFormat="1" x14ac:dyDescent="0.25"/>
    <row r="4088" s="2" customFormat="1" x14ac:dyDescent="0.25"/>
    <row r="4089" s="2" customFormat="1" x14ac:dyDescent="0.25"/>
    <row r="4090" s="2" customFormat="1" x14ac:dyDescent="0.25"/>
    <row r="4091" s="2" customFormat="1" x14ac:dyDescent="0.25"/>
    <row r="4092" s="2" customFormat="1" x14ac:dyDescent="0.25"/>
    <row r="4093" s="2" customFormat="1" x14ac:dyDescent="0.25"/>
    <row r="4094" s="2" customFormat="1" x14ac:dyDescent="0.25"/>
    <row r="4095" s="2" customFormat="1" x14ac:dyDescent="0.25"/>
    <row r="4096" s="2" customFormat="1" x14ac:dyDescent="0.25"/>
    <row r="4097" s="2" customFormat="1" x14ac:dyDescent="0.25"/>
    <row r="4098" s="2" customFormat="1" x14ac:dyDescent="0.25"/>
    <row r="4099" s="2" customFormat="1" x14ac:dyDescent="0.25"/>
    <row r="4100" s="2" customFormat="1" x14ac:dyDescent="0.25"/>
    <row r="4101" s="2" customFormat="1" x14ac:dyDescent="0.25"/>
    <row r="4102" s="2" customFormat="1" x14ac:dyDescent="0.25"/>
    <row r="4103" s="2" customFormat="1" x14ac:dyDescent="0.25"/>
    <row r="4104" s="2" customFormat="1" x14ac:dyDescent="0.25"/>
    <row r="4105" s="2" customFormat="1" x14ac:dyDescent="0.25"/>
    <row r="4106" s="2" customFormat="1" x14ac:dyDescent="0.25"/>
    <row r="4107" s="2" customFormat="1" x14ac:dyDescent="0.25"/>
    <row r="4108" s="2" customFormat="1" x14ac:dyDescent="0.25"/>
    <row r="4109" s="2" customFormat="1" x14ac:dyDescent="0.25"/>
    <row r="4110" s="2" customFormat="1" x14ac:dyDescent="0.25"/>
    <row r="4111" s="2" customFormat="1" x14ac:dyDescent="0.25"/>
    <row r="4112" s="2" customFormat="1" x14ac:dyDescent="0.25"/>
    <row r="4113" s="2" customFormat="1" x14ac:dyDescent="0.25"/>
    <row r="4114" s="2" customFormat="1" x14ac:dyDescent="0.25"/>
    <row r="4115" s="2" customFormat="1" x14ac:dyDescent="0.25"/>
    <row r="4116" s="2" customFormat="1" x14ac:dyDescent="0.25"/>
    <row r="4117" s="2" customFormat="1" x14ac:dyDescent="0.25"/>
    <row r="4118" s="2" customFormat="1" x14ac:dyDescent="0.25"/>
    <row r="4119" s="2" customFormat="1" x14ac:dyDescent="0.25"/>
    <row r="4120" s="2" customFormat="1" x14ac:dyDescent="0.25"/>
    <row r="4121" s="2" customFormat="1" x14ac:dyDescent="0.25"/>
    <row r="4122" s="2" customFormat="1" x14ac:dyDescent="0.25"/>
    <row r="4123" s="2" customFormat="1" x14ac:dyDescent="0.25"/>
    <row r="4124" s="2" customFormat="1" x14ac:dyDescent="0.25"/>
    <row r="4125" s="2" customFormat="1" x14ac:dyDescent="0.25"/>
    <row r="4126" s="2" customFormat="1" x14ac:dyDescent="0.25"/>
    <row r="4127" s="2" customFormat="1" x14ac:dyDescent="0.25"/>
    <row r="4128" s="2" customFormat="1" x14ac:dyDescent="0.25"/>
    <row r="4129" spans="2:42" s="2" customFormat="1" x14ac:dyDescent="0.25"/>
    <row r="4130" spans="2:42" s="2" customFormat="1" x14ac:dyDescent="0.25"/>
    <row r="4131" spans="2:42" s="2" customFormat="1" x14ac:dyDescent="0.25">
      <c r="B4131" s="1" t="s">
        <v>642</v>
      </c>
    </row>
    <row r="4132" spans="2:42" s="2" customFormat="1" x14ac:dyDescent="0.25">
      <c r="C4132" s="3">
        <v>0</v>
      </c>
      <c r="E4132" s="2" t="s">
        <v>643</v>
      </c>
    </row>
    <row r="4133" spans="2:42" s="2" customFormat="1" x14ac:dyDescent="0.25"/>
    <row r="4134" spans="2:42" s="2" customFormat="1" x14ac:dyDescent="0.25">
      <c r="AP4134" s="2" t="s">
        <v>24</v>
      </c>
    </row>
    <row r="4135" spans="2:42" s="2" customFormat="1" x14ac:dyDescent="0.25">
      <c r="AP4135" s="1" t="s">
        <v>644</v>
      </c>
    </row>
    <row r="4136" spans="2:42" s="2" customFormat="1" x14ac:dyDescent="0.25"/>
    <row r="4137" spans="2:42" s="2" customFormat="1" x14ac:dyDescent="0.25"/>
    <row r="4138" spans="2:42" s="2" customFormat="1" x14ac:dyDescent="0.25"/>
    <row r="4139" spans="2:42" s="2" customFormat="1" x14ac:dyDescent="0.25"/>
    <row r="4140" spans="2:42" s="2" customFormat="1" x14ac:dyDescent="0.25"/>
    <row r="4141" spans="2:42" s="2" customFormat="1" x14ac:dyDescent="0.25"/>
    <row r="4142" spans="2:42" s="2" customFormat="1" x14ac:dyDescent="0.25"/>
    <row r="4143" spans="2:42" s="2" customFormat="1" x14ac:dyDescent="0.25"/>
    <row r="4144" spans="2:42" s="2" customFormat="1" x14ac:dyDescent="0.25"/>
    <row r="4145" s="2" customFormat="1" x14ac:dyDescent="0.25"/>
    <row r="4146" s="2" customFormat="1" x14ac:dyDescent="0.25"/>
    <row r="4147" s="2" customFormat="1" x14ac:dyDescent="0.25"/>
    <row r="4148" s="2" customFormat="1" x14ac:dyDescent="0.25"/>
    <row r="4149" s="2" customFormat="1" x14ac:dyDescent="0.25"/>
    <row r="4150" s="2" customFormat="1" x14ac:dyDescent="0.25"/>
    <row r="4151" s="2" customFormat="1" x14ac:dyDescent="0.25"/>
    <row r="4152" s="2" customFormat="1" x14ac:dyDescent="0.25"/>
    <row r="4153" s="2" customFormat="1" x14ac:dyDescent="0.25"/>
    <row r="4154" s="2" customFormat="1" x14ac:dyDescent="0.25"/>
    <row r="4155" s="2" customFormat="1" x14ac:dyDescent="0.25"/>
    <row r="4156" s="2" customFormat="1" x14ac:dyDescent="0.25"/>
    <row r="4157" s="2" customFormat="1" x14ac:dyDescent="0.25"/>
    <row r="4158" s="2" customFormat="1" x14ac:dyDescent="0.25"/>
    <row r="4159" s="2" customFormat="1" x14ac:dyDescent="0.25"/>
    <row r="4160" s="2" customFormat="1" x14ac:dyDescent="0.25"/>
    <row r="4161" s="2" customFormat="1" x14ac:dyDescent="0.25"/>
    <row r="4162" s="2" customFormat="1" x14ac:dyDescent="0.25"/>
    <row r="4163" s="2" customFormat="1" x14ac:dyDescent="0.25"/>
    <row r="4164" s="2" customFormat="1" x14ac:dyDescent="0.25"/>
    <row r="4165" s="2" customFormat="1" x14ac:dyDescent="0.25"/>
    <row r="4166" s="2" customFormat="1" x14ac:dyDescent="0.25"/>
    <row r="4167" s="2" customFormat="1" x14ac:dyDescent="0.25"/>
    <row r="4168" s="2" customFormat="1" x14ac:dyDescent="0.25"/>
    <row r="4169" s="2" customFormat="1" x14ac:dyDescent="0.25"/>
    <row r="4170" s="2" customFormat="1" x14ac:dyDescent="0.25"/>
    <row r="4171" s="2" customFormat="1" x14ac:dyDescent="0.25"/>
    <row r="4172" s="2" customFormat="1" x14ac:dyDescent="0.25"/>
    <row r="4173" s="2" customFormat="1" x14ac:dyDescent="0.25"/>
    <row r="4174" s="2" customFormat="1" x14ac:dyDescent="0.25"/>
    <row r="4175" s="2" customFormat="1" x14ac:dyDescent="0.25"/>
    <row r="4176" s="2" customFormat="1" x14ac:dyDescent="0.25"/>
    <row r="4177" spans="5:58" s="2" customFormat="1" x14ac:dyDescent="0.25"/>
    <row r="4178" spans="5:58" s="2" customFormat="1" x14ac:dyDescent="0.25"/>
    <row r="4179" spans="5:58" s="2" customFormat="1" x14ac:dyDescent="0.25"/>
    <row r="4180" spans="5:58" s="2" customFormat="1" x14ac:dyDescent="0.25"/>
    <row r="4181" spans="5:58" s="2" customFormat="1" x14ac:dyDescent="0.25"/>
    <row r="4182" spans="5:58" s="2" customFormat="1" x14ac:dyDescent="0.25"/>
    <row r="4183" spans="5:58" s="2" customFormat="1" x14ac:dyDescent="0.25">
      <c r="AG4183" s="1" t="s">
        <v>644</v>
      </c>
    </row>
    <row r="4184" spans="5:58" s="2" customFormat="1" x14ac:dyDescent="0.25">
      <c r="E4184" s="2" t="s">
        <v>645</v>
      </c>
      <c r="AG4184" s="2" t="s">
        <v>646</v>
      </c>
      <c r="AP4184" s="18" t="s">
        <v>555</v>
      </c>
      <c r="AR4184" s="26" t="s">
        <v>594</v>
      </c>
      <c r="AW4184" s="2" t="str">
        <f>"select '" &amp; TRIM($AG$4183) &amp; "' APPLICATION_NO, '" &amp; TRIM(AG4184) &amp; "' ASSET_NO, " &amp; AP4184 &amp; " RV_PERCENTAGE union all"</f>
        <v>select '0000621/4/01/01/2024' APPLICATION_NO, '2001.OPLAA.2402.000002' ASSET_NO, 69 RV_PERCENTAGE union all</v>
      </c>
    </row>
    <row r="4185" spans="5:58" s="2" customFormat="1" x14ac:dyDescent="0.25">
      <c r="E4185" s="2" t="s">
        <v>647</v>
      </c>
      <c r="AG4185" s="2" t="s">
        <v>648</v>
      </c>
      <c r="AP4185" s="18" t="s">
        <v>555</v>
      </c>
      <c r="AR4185" s="18" t="s">
        <v>597</v>
      </c>
      <c r="AW4185" s="2" t="str">
        <f>"select '" &amp; TRIM($AG$4183) &amp; "' APPLICATION_NO, '" &amp; TRIM(AG4185) &amp; "' ASSET_NO, " &amp; AP4185 &amp; " RV_PERCENTAGE union all"</f>
        <v>select '0000621/4/01/01/2024' APPLICATION_NO, '2001.OPLAA.2402.000009' ASSET_NO, 69 RV_PERCENTAGE union all</v>
      </c>
    </row>
    <row r="4186" spans="5:58" s="2" customFormat="1" x14ac:dyDescent="0.25"/>
    <row r="4187" spans="5:58" s="2" customFormat="1" x14ac:dyDescent="0.25">
      <c r="E4187" s="13" t="s">
        <v>599</v>
      </c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</row>
    <row r="4188" spans="5:58" s="2" customFormat="1" x14ac:dyDescent="0.25">
      <c r="E4188" s="13" t="s">
        <v>25</v>
      </c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</row>
    <row r="4189" spans="5:58" s="2" customFormat="1" x14ac:dyDescent="0.25">
      <c r="E4189" s="13" t="s">
        <v>26</v>
      </c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</row>
    <row r="4190" spans="5:58" s="2" customFormat="1" x14ac:dyDescent="0.25">
      <c r="E4190" s="13" t="s">
        <v>23</v>
      </c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</row>
    <row r="4191" spans="5:58" s="2" customFormat="1" x14ac:dyDescent="0.25">
      <c r="E4191" s="13" t="s">
        <v>504</v>
      </c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</row>
    <row r="4192" spans="5:58" s="2" customFormat="1" x14ac:dyDescent="0.25">
      <c r="E4192" s="13" t="s">
        <v>19</v>
      </c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</row>
    <row r="4193" spans="5:58" s="2" customFormat="1" x14ac:dyDescent="0.25">
      <c r="E4193" s="13" t="str">
        <f>AW4184</f>
        <v>select '0000621/4/01/01/2024' APPLICATION_NO, '2001.OPLAA.2402.000002' ASSET_NO, 69 RV_PERCENTAGE union all</v>
      </c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</row>
    <row r="4194" spans="5:58" s="2" customFormat="1" x14ac:dyDescent="0.25">
      <c r="E4194" s="13" t="str">
        <f>AW4185</f>
        <v>select '0000621/4/01/01/2024' APPLICATION_NO, '2001.OPLAA.2402.000009' ASSET_NO, 69 RV_PERCENTAGE union all</v>
      </c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</row>
    <row r="4195" spans="5:58" s="2" customFormat="1" x14ac:dyDescent="0.25">
      <c r="E4195" s="13" t="s">
        <v>602</v>
      </c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</row>
    <row r="4196" spans="5:58" s="2" customFormat="1" x14ac:dyDescent="0.25">
      <c r="E4196" s="13" t="s">
        <v>603</v>
      </c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</row>
    <row r="4197" spans="5:58" s="2" customFormat="1" x14ac:dyDescent="0.25">
      <c r="E4197" s="13" t="s">
        <v>604</v>
      </c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</row>
    <row r="4198" spans="5:58" s="2" customFormat="1" x14ac:dyDescent="0.25">
      <c r="E4198" s="13" t="s">
        <v>605</v>
      </c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</row>
    <row r="4199" spans="5:58" s="2" customFormat="1" x14ac:dyDescent="0.25">
      <c r="E4199" s="14"/>
      <c r="F4199" s="15"/>
      <c r="G4199" s="15"/>
      <c r="H4199" s="15"/>
      <c r="I4199" s="15"/>
      <c r="J4199" s="15"/>
      <c r="K4199" s="15"/>
      <c r="L4199" s="15"/>
      <c r="M4199" s="15"/>
      <c r="N4199" s="15"/>
      <c r="O4199" s="15"/>
      <c r="P4199" s="15"/>
      <c r="Q4199" s="15"/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/>
      <c r="AN4199" s="15"/>
      <c r="AO4199" s="15"/>
      <c r="AP4199" s="15"/>
      <c r="AQ4199" s="15"/>
      <c r="AR4199" s="15"/>
      <c r="AS4199" s="15"/>
      <c r="AT4199" s="15"/>
      <c r="AU4199" s="15"/>
      <c r="AV4199" s="15"/>
      <c r="AW4199" s="15"/>
      <c r="AX4199" s="15"/>
      <c r="AY4199" s="15"/>
      <c r="AZ4199" s="15"/>
      <c r="BA4199" s="15"/>
      <c r="BB4199" s="15"/>
      <c r="BC4199" s="15"/>
      <c r="BD4199" s="15"/>
      <c r="BE4199" s="15"/>
      <c r="BF4199" s="15"/>
    </row>
    <row r="4200" spans="5:58" s="2" customFormat="1" x14ac:dyDescent="0.25">
      <c r="E4200" s="14" t="s">
        <v>21</v>
      </c>
      <c r="F4200" s="15"/>
      <c r="G4200" s="15"/>
      <c r="H4200" s="15"/>
      <c r="I4200" s="15"/>
      <c r="J4200" s="15"/>
      <c r="K4200" s="15"/>
      <c r="L4200" s="15"/>
      <c r="M4200" s="15"/>
      <c r="N4200" s="15"/>
      <c r="O4200" s="15"/>
      <c r="P4200" s="15"/>
      <c r="Q4200" s="15"/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/>
      <c r="AN4200" s="15"/>
      <c r="AO4200" s="15"/>
      <c r="AP4200" s="15"/>
      <c r="AQ4200" s="15"/>
      <c r="AR4200" s="15"/>
      <c r="AS4200" s="15"/>
      <c r="AT4200" s="15"/>
      <c r="AU4200" s="15"/>
      <c r="AV4200" s="15"/>
      <c r="AW4200" s="15"/>
      <c r="AX4200" s="15"/>
      <c r="AY4200" s="15"/>
      <c r="AZ4200" s="15"/>
      <c r="BA4200" s="15"/>
      <c r="BB4200" s="15"/>
      <c r="BC4200" s="15"/>
      <c r="BD4200" s="15"/>
      <c r="BE4200" s="15"/>
      <c r="BF4200" s="15"/>
    </row>
    <row r="4201" spans="5:58" s="2" customFormat="1" x14ac:dyDescent="0.25">
      <c r="E4201" s="14"/>
      <c r="F4201" s="15"/>
      <c r="G4201" s="15"/>
      <c r="H4201" s="15"/>
      <c r="I4201" s="15"/>
      <c r="J4201" s="15"/>
      <c r="K4201" s="15"/>
      <c r="L4201" s="15"/>
      <c r="M4201" s="15"/>
      <c r="N4201" s="15"/>
      <c r="O4201" s="15"/>
      <c r="P4201" s="15"/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/>
      <c r="AN4201" s="15"/>
      <c r="AO4201" s="15"/>
      <c r="AP4201" s="15"/>
      <c r="AQ4201" s="15"/>
      <c r="AR4201" s="15"/>
      <c r="AS4201" s="15"/>
      <c r="AT4201" s="15"/>
      <c r="AU4201" s="15"/>
      <c r="AV4201" s="15"/>
      <c r="AW4201" s="15"/>
      <c r="AX4201" s="15"/>
      <c r="AY4201" s="15"/>
      <c r="AZ4201" s="15"/>
      <c r="BA4201" s="15"/>
      <c r="BB4201" s="15"/>
      <c r="BC4201" s="15"/>
      <c r="BD4201" s="15"/>
      <c r="BE4201" s="15"/>
      <c r="BF4201" s="15"/>
    </row>
    <row r="4202" spans="5:58" s="2" customFormat="1" x14ac:dyDescent="0.25">
      <c r="E4202" s="19" t="s">
        <v>488</v>
      </c>
      <c r="F4202" s="15"/>
      <c r="G4202" s="15"/>
      <c r="H4202" s="15"/>
      <c r="I4202" s="15"/>
      <c r="J4202" s="15"/>
      <c r="K4202" s="15"/>
      <c r="L4202" s="15"/>
      <c r="M4202" s="15"/>
      <c r="N4202" s="15"/>
      <c r="O4202" s="15"/>
      <c r="P4202" s="15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/>
      <c r="AN4202" s="15"/>
      <c r="AO4202" s="15"/>
      <c r="AP4202" s="15"/>
      <c r="AQ4202" s="15"/>
      <c r="AR4202" s="15"/>
      <c r="AS4202" s="15"/>
      <c r="AT4202" s="15"/>
      <c r="AU4202" s="15"/>
      <c r="AV4202" s="15"/>
      <c r="AW4202" s="15"/>
      <c r="AX4202" s="15"/>
      <c r="AY4202" s="15"/>
      <c r="AZ4202" s="15"/>
      <c r="BA4202" s="15"/>
      <c r="BB4202" s="15"/>
      <c r="BC4202" s="15"/>
      <c r="BD4202" s="15"/>
      <c r="BE4202" s="15"/>
      <c r="BF4202" s="15"/>
    </row>
    <row r="4203" spans="5:58" s="2" customFormat="1" x14ac:dyDescent="0.25">
      <c r="E4203" s="19" t="s">
        <v>489</v>
      </c>
      <c r="F4203" s="15"/>
      <c r="G4203" s="15"/>
      <c r="H4203" s="15"/>
      <c r="I4203" s="15"/>
      <c r="J4203" s="15"/>
      <c r="K4203" s="15"/>
      <c r="L4203" s="15"/>
      <c r="M4203" s="15"/>
      <c r="N4203" s="15"/>
      <c r="O4203" s="15"/>
      <c r="P4203" s="15"/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/>
      <c r="AN4203" s="15"/>
      <c r="AO4203" s="15"/>
      <c r="AP4203" s="15"/>
      <c r="AQ4203" s="15"/>
      <c r="AR4203" s="15"/>
      <c r="AS4203" s="15"/>
      <c r="AT4203" s="15"/>
      <c r="AU4203" s="15"/>
      <c r="AV4203" s="15"/>
      <c r="AW4203" s="15"/>
      <c r="AX4203" s="15"/>
      <c r="AY4203" s="15"/>
      <c r="AZ4203" s="15"/>
      <c r="BA4203" s="15"/>
      <c r="BB4203" s="15"/>
      <c r="BC4203" s="15"/>
      <c r="BD4203" s="15"/>
      <c r="BE4203" s="15"/>
      <c r="BF4203" s="15"/>
    </row>
    <row r="4204" spans="5:58" s="2" customFormat="1" x14ac:dyDescent="0.25">
      <c r="E4204" s="19" t="s">
        <v>649</v>
      </c>
      <c r="F4204" s="15"/>
      <c r="G4204" s="15"/>
      <c r="H4204" s="15"/>
      <c r="I4204" s="15"/>
      <c r="J4204" s="15"/>
      <c r="K4204" s="15"/>
      <c r="L4204" s="15"/>
      <c r="M4204" s="15"/>
      <c r="N4204" s="15"/>
      <c r="O4204" s="15"/>
      <c r="P4204" s="15"/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/>
      <c r="AN4204" s="15"/>
      <c r="AO4204" s="15"/>
      <c r="AP4204" s="15"/>
      <c r="AQ4204" s="15"/>
      <c r="AR4204" s="15"/>
      <c r="AS4204" s="15"/>
      <c r="AT4204" s="15"/>
      <c r="AU4204" s="15"/>
      <c r="AV4204" s="15"/>
      <c r="AW4204" s="15"/>
      <c r="AX4204" s="15"/>
      <c r="AY4204" s="15"/>
      <c r="AZ4204" s="15"/>
      <c r="BA4204" s="15"/>
      <c r="BB4204" s="15"/>
      <c r="BC4204" s="15"/>
      <c r="BD4204" s="15"/>
      <c r="BE4204" s="15"/>
      <c r="BF4204" s="15"/>
    </row>
    <row r="4205" spans="5:58" s="2" customFormat="1" x14ac:dyDescent="0.25">
      <c r="E4205" s="19" t="s">
        <v>577</v>
      </c>
      <c r="F4205" s="15"/>
      <c r="G4205" s="15"/>
      <c r="H4205" s="15"/>
      <c r="I4205" s="15"/>
      <c r="J4205" s="15"/>
      <c r="K4205" s="15"/>
      <c r="L4205" s="15"/>
      <c r="M4205" s="15"/>
      <c r="N4205" s="15"/>
      <c r="O4205" s="15"/>
      <c r="P4205" s="15"/>
      <c r="Q4205" s="15"/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/>
      <c r="AN4205" s="15"/>
      <c r="AO4205" s="15"/>
      <c r="AP4205" s="15"/>
      <c r="AQ4205" s="15"/>
      <c r="AR4205" s="15"/>
      <c r="AS4205" s="15"/>
      <c r="AT4205" s="15"/>
      <c r="AU4205" s="15"/>
      <c r="AV4205" s="15"/>
      <c r="AW4205" s="15"/>
      <c r="AX4205" s="15"/>
      <c r="AY4205" s="15"/>
      <c r="AZ4205" s="15"/>
      <c r="BA4205" s="15"/>
      <c r="BB4205" s="15"/>
      <c r="BC4205" s="15"/>
      <c r="BD4205" s="15"/>
      <c r="BE4205" s="15"/>
      <c r="BF4205" s="15"/>
    </row>
    <row r="4206" spans="5:58" s="2" customFormat="1" x14ac:dyDescent="0.25">
      <c r="E4206" s="19" t="s">
        <v>650</v>
      </c>
      <c r="F4206" s="15"/>
      <c r="G4206" s="15"/>
      <c r="H4206" s="15"/>
      <c r="I4206" s="15"/>
      <c r="J4206" s="15"/>
      <c r="K4206" s="15"/>
      <c r="L4206" s="15"/>
      <c r="M4206" s="15"/>
      <c r="N4206" s="15"/>
      <c r="O4206" s="15"/>
      <c r="P4206" s="15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/>
      <c r="AN4206" s="15"/>
      <c r="AO4206" s="15"/>
      <c r="AP4206" s="15"/>
      <c r="AQ4206" s="15"/>
      <c r="AR4206" s="15"/>
      <c r="AS4206" s="15"/>
      <c r="AT4206" s="15"/>
      <c r="AU4206" s="15"/>
      <c r="AV4206" s="15"/>
      <c r="AW4206" s="15"/>
      <c r="AX4206" s="15"/>
      <c r="AY4206" s="15"/>
      <c r="AZ4206" s="15"/>
      <c r="BA4206" s="15"/>
      <c r="BB4206" s="15"/>
      <c r="BC4206" s="15"/>
      <c r="BD4206" s="15"/>
      <c r="BE4206" s="15"/>
      <c r="BF4206" s="15"/>
    </row>
    <row r="4207" spans="5:58" s="2" customFormat="1" x14ac:dyDescent="0.25">
      <c r="E4207" s="19" t="s">
        <v>651</v>
      </c>
      <c r="F4207" s="15"/>
      <c r="G4207" s="15"/>
      <c r="H4207" s="15"/>
      <c r="I4207" s="15"/>
      <c r="J4207" s="15"/>
      <c r="K4207" s="15"/>
      <c r="L4207" s="15"/>
      <c r="M4207" s="15"/>
      <c r="N4207" s="15"/>
      <c r="O4207" s="15"/>
      <c r="P4207" s="15"/>
      <c r="Q4207" s="15"/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/>
      <c r="AN4207" s="15"/>
      <c r="AO4207" s="15"/>
      <c r="AP4207" s="15"/>
      <c r="AQ4207" s="15"/>
      <c r="AR4207" s="15"/>
      <c r="AS4207" s="15"/>
      <c r="AT4207" s="15"/>
      <c r="AU4207" s="15"/>
      <c r="AV4207" s="15"/>
      <c r="AW4207" s="15"/>
      <c r="AX4207" s="15"/>
      <c r="AY4207" s="15"/>
      <c r="AZ4207" s="15"/>
      <c r="BA4207" s="15"/>
      <c r="BB4207" s="15"/>
      <c r="BC4207" s="15"/>
      <c r="BD4207" s="15"/>
      <c r="BE4207" s="15"/>
      <c r="BF4207" s="15"/>
    </row>
    <row r="4208" spans="5:58" s="2" customFormat="1" x14ac:dyDescent="0.25">
      <c r="E4208" s="14"/>
      <c r="F4208" s="15"/>
      <c r="G4208" s="15"/>
      <c r="H4208" s="15"/>
      <c r="I4208" s="15"/>
      <c r="J4208" s="15"/>
      <c r="K4208" s="15"/>
      <c r="L4208" s="15"/>
      <c r="M4208" s="15"/>
      <c r="N4208" s="15"/>
      <c r="O4208" s="15"/>
      <c r="P4208" s="15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/>
      <c r="AN4208" s="15"/>
      <c r="AO4208" s="15"/>
      <c r="AP4208" s="15"/>
      <c r="AQ4208" s="15"/>
      <c r="AR4208" s="15"/>
      <c r="AS4208" s="15"/>
      <c r="AT4208" s="15"/>
      <c r="AU4208" s="15"/>
      <c r="AV4208" s="15"/>
      <c r="AW4208" s="15"/>
      <c r="AX4208" s="15"/>
      <c r="AY4208" s="15"/>
      <c r="AZ4208" s="15"/>
      <c r="BA4208" s="15"/>
      <c r="BB4208" s="15"/>
      <c r="BC4208" s="15"/>
      <c r="BD4208" s="15"/>
      <c r="BE4208" s="15"/>
      <c r="BF4208" s="15"/>
    </row>
    <row r="4209" spans="5:58" s="2" customFormat="1" x14ac:dyDescent="0.25">
      <c r="E4209" s="19" t="s">
        <v>488</v>
      </c>
      <c r="F4209" s="15"/>
      <c r="G4209" s="15"/>
      <c r="H4209" s="15"/>
      <c r="I4209" s="15"/>
      <c r="J4209" s="15"/>
      <c r="K4209" s="15"/>
      <c r="L4209" s="15"/>
      <c r="M4209" s="15"/>
      <c r="N4209" s="15"/>
      <c r="O4209" s="15"/>
      <c r="P4209" s="15"/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/>
      <c r="AN4209" s="15"/>
      <c r="AO4209" s="15"/>
      <c r="AP4209" s="15"/>
      <c r="AQ4209" s="15"/>
      <c r="AR4209" s="15"/>
      <c r="AS4209" s="15"/>
      <c r="AT4209" s="15"/>
      <c r="AU4209" s="15"/>
      <c r="AV4209" s="15"/>
      <c r="AW4209" s="15"/>
      <c r="AX4209" s="15"/>
      <c r="AY4209" s="15"/>
      <c r="AZ4209" s="15"/>
      <c r="BA4209" s="15"/>
      <c r="BB4209" s="15"/>
      <c r="BC4209" s="15"/>
      <c r="BD4209" s="15"/>
      <c r="BE4209" s="15"/>
      <c r="BF4209" s="15"/>
    </row>
    <row r="4210" spans="5:58" s="2" customFormat="1" x14ac:dyDescent="0.25">
      <c r="E4210" s="19" t="s">
        <v>489</v>
      </c>
      <c r="F4210" s="15"/>
      <c r="G4210" s="15"/>
      <c r="H4210" s="15"/>
      <c r="I4210" s="15"/>
      <c r="J4210" s="15"/>
      <c r="K4210" s="15"/>
      <c r="L4210" s="15"/>
      <c r="M4210" s="15"/>
      <c r="N4210" s="15"/>
      <c r="O4210" s="15"/>
      <c r="P4210" s="15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/>
      <c r="AN4210" s="15"/>
      <c r="AO4210" s="15"/>
      <c r="AP4210" s="15"/>
      <c r="AQ4210" s="15"/>
      <c r="AR4210" s="15"/>
      <c r="AS4210" s="15"/>
      <c r="AT4210" s="15"/>
      <c r="AU4210" s="15"/>
      <c r="AV4210" s="15"/>
      <c r="AW4210" s="15"/>
      <c r="AX4210" s="15"/>
      <c r="AY4210" s="15"/>
      <c r="AZ4210" s="15"/>
      <c r="BA4210" s="15"/>
      <c r="BB4210" s="15"/>
      <c r="BC4210" s="15"/>
      <c r="BD4210" s="15"/>
      <c r="BE4210" s="15"/>
      <c r="BF4210" s="15"/>
    </row>
    <row r="4211" spans="5:58" s="2" customFormat="1" x14ac:dyDescent="0.25">
      <c r="E4211" s="19" t="s">
        <v>649</v>
      </c>
      <c r="F4211" s="15"/>
      <c r="G4211" s="15"/>
      <c r="H4211" s="15"/>
      <c r="I4211" s="15"/>
      <c r="J4211" s="15"/>
      <c r="K4211" s="15"/>
      <c r="L4211" s="15"/>
      <c r="M4211" s="15"/>
      <c r="N4211" s="15"/>
      <c r="O4211" s="15"/>
      <c r="P4211" s="15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/>
      <c r="AN4211" s="15"/>
      <c r="AO4211" s="15"/>
      <c r="AP4211" s="15"/>
      <c r="AQ4211" s="15"/>
      <c r="AR4211" s="15"/>
      <c r="AS4211" s="15"/>
      <c r="AT4211" s="15"/>
      <c r="AU4211" s="15"/>
      <c r="AV4211" s="15"/>
      <c r="AW4211" s="15"/>
      <c r="AX4211" s="15"/>
      <c r="AY4211" s="15"/>
      <c r="AZ4211" s="15"/>
      <c r="BA4211" s="15"/>
      <c r="BB4211" s="15"/>
      <c r="BC4211" s="15"/>
      <c r="BD4211" s="15"/>
      <c r="BE4211" s="15"/>
      <c r="BF4211" s="15"/>
    </row>
    <row r="4212" spans="5:58" s="2" customFormat="1" x14ac:dyDescent="0.25">
      <c r="E4212" s="19" t="s">
        <v>577</v>
      </c>
      <c r="F4212" s="15"/>
      <c r="G4212" s="15"/>
      <c r="H4212" s="15"/>
      <c r="I4212" s="15"/>
      <c r="J4212" s="15"/>
      <c r="K4212" s="15"/>
      <c r="L4212" s="15"/>
      <c r="M4212" s="15"/>
      <c r="N4212" s="15"/>
      <c r="O4212" s="15"/>
      <c r="P4212" s="15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/>
      <c r="AN4212" s="15"/>
      <c r="AO4212" s="15"/>
      <c r="AP4212" s="15"/>
      <c r="AQ4212" s="15"/>
      <c r="AR4212" s="15"/>
      <c r="AS4212" s="15"/>
      <c r="AT4212" s="15"/>
      <c r="AU4212" s="15"/>
      <c r="AV4212" s="15"/>
      <c r="AW4212" s="15"/>
      <c r="AX4212" s="15"/>
      <c r="AY4212" s="15"/>
      <c r="AZ4212" s="15"/>
      <c r="BA4212" s="15"/>
      <c r="BB4212" s="15"/>
      <c r="BC4212" s="15"/>
      <c r="BD4212" s="15"/>
      <c r="BE4212" s="15"/>
      <c r="BF4212" s="15"/>
    </row>
    <row r="4213" spans="5:58" s="2" customFormat="1" x14ac:dyDescent="0.25">
      <c r="E4213" s="19" t="s">
        <v>650</v>
      </c>
      <c r="F4213" s="15"/>
      <c r="G4213" s="15"/>
      <c r="H4213" s="15"/>
      <c r="I4213" s="15"/>
      <c r="J4213" s="15"/>
      <c r="K4213" s="15"/>
      <c r="L4213" s="15"/>
      <c r="M4213" s="15"/>
      <c r="N4213" s="15"/>
      <c r="O4213" s="15"/>
      <c r="P4213" s="15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/>
      <c r="AN4213" s="15"/>
      <c r="AO4213" s="15"/>
      <c r="AP4213" s="15"/>
      <c r="AQ4213" s="15"/>
      <c r="AR4213" s="15"/>
      <c r="AS4213" s="15"/>
      <c r="AT4213" s="15"/>
      <c r="AU4213" s="15"/>
      <c r="AV4213" s="15"/>
      <c r="AW4213" s="15"/>
      <c r="AX4213" s="15"/>
      <c r="AY4213" s="15"/>
      <c r="AZ4213" s="15"/>
      <c r="BA4213" s="15"/>
      <c r="BB4213" s="15"/>
      <c r="BC4213" s="15"/>
      <c r="BD4213" s="15"/>
      <c r="BE4213" s="15"/>
      <c r="BF4213" s="15"/>
    </row>
    <row r="4214" spans="5:58" s="2" customFormat="1" x14ac:dyDescent="0.25">
      <c r="E4214" s="19" t="s">
        <v>652</v>
      </c>
      <c r="F4214" s="15"/>
      <c r="G4214" s="15"/>
      <c r="H4214" s="15"/>
      <c r="I4214" s="15"/>
      <c r="J4214" s="15"/>
      <c r="K4214" s="15"/>
      <c r="L4214" s="15"/>
      <c r="M4214" s="15"/>
      <c r="N4214" s="15"/>
      <c r="O4214" s="15"/>
      <c r="P4214" s="15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/>
      <c r="AN4214" s="15"/>
      <c r="AO4214" s="15"/>
      <c r="AP4214" s="15"/>
      <c r="AQ4214" s="15"/>
      <c r="AR4214" s="15"/>
      <c r="AS4214" s="15"/>
      <c r="AT4214" s="15"/>
      <c r="AU4214" s="15"/>
      <c r="AV4214" s="15"/>
      <c r="AW4214" s="15"/>
      <c r="AX4214" s="15"/>
      <c r="AY4214" s="15"/>
      <c r="AZ4214" s="15"/>
      <c r="BA4214" s="15"/>
      <c r="BB4214" s="15"/>
      <c r="BC4214" s="15"/>
      <c r="BD4214" s="15"/>
      <c r="BE4214" s="15"/>
      <c r="BF4214" s="15"/>
    </row>
    <row r="4215" spans="5:58" s="2" customFormat="1" x14ac:dyDescent="0.25">
      <c r="E4215" s="14"/>
      <c r="F4215" s="15"/>
      <c r="G4215" s="15"/>
      <c r="H4215" s="15"/>
      <c r="I4215" s="15"/>
      <c r="J4215" s="15"/>
      <c r="K4215" s="15"/>
      <c r="L4215" s="15"/>
      <c r="M4215" s="15"/>
      <c r="N4215" s="15"/>
      <c r="O4215" s="15"/>
      <c r="P4215" s="15"/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/>
      <c r="AN4215" s="15"/>
      <c r="AO4215" s="15"/>
      <c r="AP4215" s="15"/>
      <c r="AQ4215" s="15"/>
      <c r="AR4215" s="15"/>
      <c r="AS4215" s="15"/>
      <c r="AT4215" s="15"/>
      <c r="AU4215" s="15"/>
      <c r="AV4215" s="15"/>
      <c r="AW4215" s="15"/>
      <c r="AX4215" s="15"/>
      <c r="AY4215" s="15"/>
      <c r="AZ4215" s="15"/>
      <c r="BA4215" s="15"/>
      <c r="BB4215" s="15"/>
      <c r="BC4215" s="15"/>
      <c r="BD4215" s="15"/>
      <c r="BE4215" s="15"/>
      <c r="BF4215" s="15"/>
    </row>
    <row r="4216" spans="5:58" s="2" customFormat="1" x14ac:dyDescent="0.25">
      <c r="E4216" s="13" t="s">
        <v>599</v>
      </c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</row>
    <row r="4217" spans="5:58" s="2" customFormat="1" x14ac:dyDescent="0.25">
      <c r="E4217" s="13" t="s">
        <v>25</v>
      </c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</row>
    <row r="4218" spans="5:58" s="2" customFormat="1" x14ac:dyDescent="0.25">
      <c r="E4218" s="13" t="s">
        <v>26</v>
      </c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</row>
    <row r="4219" spans="5:58" s="2" customFormat="1" x14ac:dyDescent="0.25">
      <c r="E4219" s="13" t="s">
        <v>23</v>
      </c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</row>
    <row r="4220" spans="5:58" s="2" customFormat="1" x14ac:dyDescent="0.25">
      <c r="E4220" s="13" t="s">
        <v>504</v>
      </c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</row>
    <row r="4221" spans="5:58" s="2" customFormat="1" x14ac:dyDescent="0.25">
      <c r="E4221" s="13" t="s">
        <v>19</v>
      </c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</row>
    <row r="4222" spans="5:58" s="2" customFormat="1" x14ac:dyDescent="0.25">
      <c r="E4222" s="13" t="str">
        <f>AW4184</f>
        <v>select '0000621/4/01/01/2024' APPLICATION_NO, '2001.OPLAA.2402.000002' ASSET_NO, 69 RV_PERCENTAGE union all</v>
      </c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</row>
    <row r="4223" spans="5:58" s="2" customFormat="1" x14ac:dyDescent="0.25">
      <c r="E4223" s="13" t="str">
        <f>AW4185</f>
        <v>select '0000621/4/01/01/2024' APPLICATION_NO, '2001.OPLAA.2402.000009' ASSET_NO, 69 RV_PERCENTAGE union all</v>
      </c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</row>
    <row r="4224" spans="5:58" s="2" customFormat="1" x14ac:dyDescent="0.25">
      <c r="E4224" s="13" t="s">
        <v>602</v>
      </c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</row>
    <row r="4225" spans="5:58" s="2" customFormat="1" x14ac:dyDescent="0.25">
      <c r="E4225" s="13" t="s">
        <v>603</v>
      </c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</row>
    <row r="4226" spans="5:58" s="2" customFormat="1" x14ac:dyDescent="0.25">
      <c r="E4226" s="13" t="s">
        <v>604</v>
      </c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</row>
    <row r="4227" spans="5:58" s="2" customFormat="1" x14ac:dyDescent="0.25">
      <c r="E4227" s="13" t="s">
        <v>605</v>
      </c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</row>
    <row r="4228" spans="5:58" s="2" customFormat="1" x14ac:dyDescent="0.25">
      <c r="E4228" s="14"/>
      <c r="F4228" s="15"/>
      <c r="G4228" s="15"/>
      <c r="H4228" s="15"/>
      <c r="I4228" s="15"/>
      <c r="J4228" s="15"/>
      <c r="K4228" s="15"/>
      <c r="L4228" s="15"/>
      <c r="M4228" s="15"/>
      <c r="N4228" s="15"/>
      <c r="O4228" s="15"/>
      <c r="P4228" s="15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/>
      <c r="AN4228" s="15"/>
      <c r="AO4228" s="15"/>
      <c r="AP4228" s="15"/>
      <c r="AQ4228" s="15"/>
      <c r="AR4228" s="15"/>
      <c r="AS4228" s="15"/>
      <c r="AT4228" s="15"/>
      <c r="AU4228" s="15"/>
      <c r="AV4228" s="15"/>
      <c r="AW4228" s="15"/>
      <c r="AX4228" s="15"/>
      <c r="AY4228" s="15"/>
      <c r="AZ4228" s="15"/>
      <c r="BA4228" s="15"/>
      <c r="BB4228" s="15"/>
      <c r="BC4228" s="15"/>
      <c r="BD4228" s="15"/>
      <c r="BE4228" s="15"/>
      <c r="BF4228" s="15"/>
    </row>
    <row r="4229" spans="5:58" s="2" customFormat="1" x14ac:dyDescent="0.25">
      <c r="E4229" s="14" t="s">
        <v>299</v>
      </c>
      <c r="F4229" s="15"/>
      <c r="G4229" s="15"/>
      <c r="H4229" s="15"/>
      <c r="I4229" s="15"/>
      <c r="J4229" s="15"/>
      <c r="K4229" s="15"/>
      <c r="L4229" s="15"/>
      <c r="M4229" s="15"/>
      <c r="N4229" s="15"/>
      <c r="O4229" s="15"/>
      <c r="P4229" s="15"/>
      <c r="Q4229" s="15"/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/>
      <c r="AN4229" s="15"/>
      <c r="AO4229" s="15"/>
      <c r="AP4229" s="15"/>
      <c r="AQ4229" s="15"/>
      <c r="AR4229" s="15"/>
      <c r="AS4229" s="15"/>
      <c r="AT4229" s="15"/>
      <c r="AU4229" s="15"/>
      <c r="AV4229" s="15"/>
      <c r="AW4229" s="15"/>
      <c r="AX4229" s="15"/>
      <c r="AY4229" s="15"/>
      <c r="AZ4229" s="15"/>
      <c r="BA4229" s="15"/>
      <c r="BB4229" s="15"/>
      <c r="BC4229" s="15"/>
      <c r="BD4229" s="15"/>
      <c r="BE4229" s="15"/>
      <c r="BF4229" s="15"/>
    </row>
    <row r="4230" spans="5:58" s="2" customFormat="1" x14ac:dyDescent="0.25">
      <c r="E4230" s="14" t="s">
        <v>27</v>
      </c>
      <c r="F4230" s="15"/>
      <c r="G4230" s="15"/>
      <c r="H4230" s="15"/>
      <c r="I4230" s="15"/>
      <c r="J4230" s="15"/>
      <c r="K4230" s="15"/>
      <c r="L4230" s="15"/>
      <c r="M4230" s="15"/>
      <c r="N4230" s="15"/>
      <c r="O4230" s="15"/>
      <c r="P4230" s="15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/>
      <c r="AN4230" s="15"/>
      <c r="AO4230" s="15"/>
      <c r="AP4230" s="15"/>
      <c r="AQ4230" s="15"/>
      <c r="AR4230" s="15"/>
      <c r="AS4230" s="15"/>
      <c r="AT4230" s="15"/>
      <c r="AU4230" s="15"/>
      <c r="AV4230" s="15"/>
      <c r="AW4230" s="15"/>
      <c r="AX4230" s="15"/>
      <c r="AY4230" s="15"/>
      <c r="AZ4230" s="15"/>
      <c r="BA4230" s="15"/>
      <c r="BB4230" s="15"/>
      <c r="BC4230" s="15"/>
      <c r="BD4230" s="15"/>
      <c r="BE4230" s="15"/>
      <c r="BF4230" s="15"/>
    </row>
    <row r="4231" spans="5:58" s="2" customFormat="1" x14ac:dyDescent="0.25"/>
    <row r="4232" spans="5:58" s="2" customFormat="1" x14ac:dyDescent="0.25">
      <c r="E4232" s="1" t="s">
        <v>653</v>
      </c>
    </row>
    <row r="4233" spans="5:58" s="2" customFormat="1" x14ac:dyDescent="0.25"/>
    <row r="4234" spans="5:58" s="2" customFormat="1" x14ac:dyDescent="0.25"/>
    <row r="4235" spans="5:58" s="2" customFormat="1" x14ac:dyDescent="0.25"/>
    <row r="4236" spans="5:58" s="2" customFormat="1" x14ac:dyDescent="0.25"/>
    <row r="4237" spans="5:58" s="2" customFormat="1" x14ac:dyDescent="0.25"/>
    <row r="4238" spans="5:58" s="2" customFormat="1" x14ac:dyDescent="0.25"/>
    <row r="4239" spans="5:58" s="2" customFormat="1" x14ac:dyDescent="0.25"/>
    <row r="4240" spans="5:58" s="2" customFormat="1" x14ac:dyDescent="0.25"/>
    <row r="4241" s="2" customFormat="1" x14ac:dyDescent="0.25"/>
    <row r="4242" s="2" customFormat="1" x14ac:dyDescent="0.25"/>
    <row r="4243" s="2" customFormat="1" x14ac:dyDescent="0.25"/>
    <row r="4244" s="2" customFormat="1" x14ac:dyDescent="0.25"/>
    <row r="4245" s="2" customFormat="1" x14ac:dyDescent="0.25"/>
    <row r="4246" s="2" customFormat="1" x14ac:dyDescent="0.25"/>
    <row r="4247" s="2" customFormat="1" x14ac:dyDescent="0.25"/>
    <row r="4248" s="2" customFormat="1" x14ac:dyDescent="0.25"/>
    <row r="4249" s="2" customFormat="1" x14ac:dyDescent="0.25"/>
    <row r="4250" s="2" customFormat="1" x14ac:dyDescent="0.25"/>
    <row r="4251" s="2" customFormat="1" x14ac:dyDescent="0.25"/>
    <row r="4252" s="2" customFormat="1" x14ac:dyDescent="0.25"/>
    <row r="4253" s="2" customFormat="1" x14ac:dyDescent="0.25"/>
    <row r="4254" s="2" customFormat="1" x14ac:dyDescent="0.25"/>
    <row r="4255" s="2" customFormat="1" x14ac:dyDescent="0.25"/>
    <row r="4256" s="2" customFormat="1" x14ac:dyDescent="0.25"/>
    <row r="4257" s="2" customFormat="1" x14ac:dyDescent="0.25"/>
    <row r="4258" s="2" customFormat="1" x14ac:dyDescent="0.25"/>
    <row r="4259" s="2" customFormat="1" x14ac:dyDescent="0.25"/>
    <row r="4260" s="2" customFormat="1" x14ac:dyDescent="0.25"/>
    <row r="4261" s="2" customFormat="1" x14ac:dyDescent="0.25"/>
    <row r="4262" s="2" customFormat="1" x14ac:dyDescent="0.25"/>
    <row r="4263" s="2" customFormat="1" x14ac:dyDescent="0.25"/>
    <row r="4264" s="2" customFormat="1" x14ac:dyDescent="0.25"/>
    <row r="4265" s="2" customFormat="1" x14ac:dyDescent="0.25"/>
    <row r="4266" s="2" customFormat="1" x14ac:dyDescent="0.25"/>
    <row r="4267" s="2" customFormat="1" x14ac:dyDescent="0.25"/>
    <row r="4268" s="2" customFormat="1" x14ac:dyDescent="0.25"/>
    <row r="4269" s="2" customFormat="1" x14ac:dyDescent="0.25"/>
    <row r="4270" s="2" customFormat="1" x14ac:dyDescent="0.25"/>
    <row r="4271" s="2" customFormat="1" x14ac:dyDescent="0.25"/>
    <row r="4272" s="2" customFormat="1" x14ac:dyDescent="0.25"/>
    <row r="4273" s="2" customFormat="1" x14ac:dyDescent="0.25"/>
    <row r="4274" s="2" customFormat="1" x14ac:dyDescent="0.25"/>
    <row r="4275" s="2" customFormat="1" x14ac:dyDescent="0.25"/>
    <row r="4276" s="2" customFormat="1" x14ac:dyDescent="0.25"/>
    <row r="4277" s="2" customFormat="1" x14ac:dyDescent="0.25"/>
    <row r="4278" s="2" customFormat="1" x14ac:dyDescent="0.25"/>
    <row r="4279" s="2" customFormat="1" x14ac:dyDescent="0.25"/>
    <row r="4280" s="2" customFormat="1" x14ac:dyDescent="0.25"/>
    <row r="4281" s="2" customFormat="1" x14ac:dyDescent="0.25"/>
    <row r="4282" s="2" customFormat="1" x14ac:dyDescent="0.25"/>
    <row r="4283" s="2" customFormat="1" x14ac:dyDescent="0.25"/>
    <row r="4284" s="2" customFormat="1" x14ac:dyDescent="0.25"/>
    <row r="4285" s="2" customFormat="1" x14ac:dyDescent="0.25"/>
    <row r="4286" s="2" customFormat="1" x14ac:dyDescent="0.25"/>
    <row r="4287" s="2" customFormat="1" x14ac:dyDescent="0.25"/>
    <row r="4288" s="2" customFormat="1" x14ac:dyDescent="0.25"/>
    <row r="4289" s="2" customFormat="1" x14ac:dyDescent="0.25"/>
    <row r="4290" s="2" customFormat="1" x14ac:dyDescent="0.25"/>
    <row r="4291" s="2" customFormat="1" x14ac:dyDescent="0.25"/>
    <row r="4292" s="2" customFormat="1" x14ac:dyDescent="0.25"/>
    <row r="4293" s="2" customFormat="1" x14ac:dyDescent="0.25"/>
    <row r="4294" s="2" customFormat="1" x14ac:dyDescent="0.25"/>
    <row r="4295" s="2" customFormat="1" x14ac:dyDescent="0.25"/>
    <row r="4296" s="2" customFormat="1" x14ac:dyDescent="0.25"/>
    <row r="4297" s="2" customFormat="1" x14ac:dyDescent="0.25"/>
    <row r="4298" s="2" customFormat="1" x14ac:dyDescent="0.25"/>
    <row r="4299" s="2" customFormat="1" x14ac:dyDescent="0.25"/>
    <row r="4300" s="2" customFormat="1" x14ac:dyDescent="0.25"/>
    <row r="4301" s="2" customFormat="1" x14ac:dyDescent="0.25"/>
    <row r="4302" s="2" customFormat="1" x14ac:dyDescent="0.25"/>
    <row r="4303" s="2" customFormat="1" x14ac:dyDescent="0.25"/>
    <row r="4304" s="2" customFormat="1" x14ac:dyDescent="0.25"/>
    <row r="4305" s="2" customFormat="1" x14ac:dyDescent="0.25"/>
    <row r="4306" s="2" customFormat="1" x14ac:dyDescent="0.25"/>
    <row r="4307" s="2" customFormat="1" x14ac:dyDescent="0.25"/>
    <row r="4308" s="2" customFormat="1" x14ac:dyDescent="0.25"/>
    <row r="4309" s="2" customFormat="1" x14ac:dyDescent="0.25"/>
    <row r="4310" s="2" customFormat="1" x14ac:dyDescent="0.25"/>
    <row r="4311" s="2" customFormat="1" x14ac:dyDescent="0.25"/>
    <row r="4312" s="2" customFormat="1" x14ac:dyDescent="0.25"/>
    <row r="4313" s="2" customFormat="1" x14ac:dyDescent="0.25"/>
    <row r="4314" s="2" customFormat="1" x14ac:dyDescent="0.25"/>
    <row r="4315" s="2" customFormat="1" x14ac:dyDescent="0.25"/>
    <row r="4316" s="2" customFormat="1" x14ac:dyDescent="0.25"/>
    <row r="4317" s="2" customFormat="1" x14ac:dyDescent="0.25"/>
    <row r="4318" s="2" customFormat="1" x14ac:dyDescent="0.25"/>
    <row r="4319" s="2" customFormat="1" x14ac:dyDescent="0.25"/>
    <row r="4320" s="2" customFormat="1" x14ac:dyDescent="0.25"/>
    <row r="4321" s="2" customFormat="1" x14ac:dyDescent="0.25"/>
    <row r="4322" s="2" customFormat="1" x14ac:dyDescent="0.25"/>
    <row r="4323" s="2" customFormat="1" x14ac:dyDescent="0.25"/>
    <row r="4324" s="2" customFormat="1" x14ac:dyDescent="0.25"/>
    <row r="4325" s="2" customFormat="1" x14ac:dyDescent="0.25"/>
    <row r="4326" s="2" customFormat="1" x14ac:dyDescent="0.25"/>
    <row r="4327" s="2" customFormat="1" x14ac:dyDescent="0.25"/>
    <row r="4328" s="2" customFormat="1" x14ac:dyDescent="0.25"/>
    <row r="4329" s="2" customFormat="1" x14ac:dyDescent="0.25"/>
    <row r="4330" s="2" customFormat="1" x14ac:dyDescent="0.25"/>
    <row r="4331" s="2" customFormat="1" x14ac:dyDescent="0.25"/>
    <row r="4332" s="2" customFormat="1" x14ac:dyDescent="0.25"/>
    <row r="4333" s="2" customFormat="1" x14ac:dyDescent="0.25"/>
    <row r="4334" s="2" customFormat="1" x14ac:dyDescent="0.25"/>
    <row r="4335" s="2" customFormat="1" x14ac:dyDescent="0.25"/>
    <row r="4336" s="2" customFormat="1" x14ac:dyDescent="0.25"/>
    <row r="4337" spans="2:5" s="2" customFormat="1" x14ac:dyDescent="0.25"/>
    <row r="4338" spans="2:5" s="2" customFormat="1" x14ac:dyDescent="0.25"/>
    <row r="4339" spans="2:5" s="2" customFormat="1" x14ac:dyDescent="0.25"/>
    <row r="4340" spans="2:5" s="2" customFormat="1" x14ac:dyDescent="0.25">
      <c r="B4340" s="1" t="s">
        <v>654</v>
      </c>
    </row>
    <row r="4341" spans="2:5" s="2" customFormat="1" x14ac:dyDescent="0.25"/>
    <row r="4342" spans="2:5" s="2" customFormat="1" x14ac:dyDescent="0.25">
      <c r="C4342" s="3">
        <v>0</v>
      </c>
      <c r="E4342" s="2" t="s">
        <v>655</v>
      </c>
    </row>
    <row r="4343" spans="2:5" s="2" customFormat="1" x14ac:dyDescent="0.25"/>
    <row r="4344" spans="2:5" s="2" customFormat="1" x14ac:dyDescent="0.25"/>
    <row r="4345" spans="2:5" s="2" customFormat="1" x14ac:dyDescent="0.25"/>
    <row r="4346" spans="2:5" s="2" customFormat="1" x14ac:dyDescent="0.25"/>
    <row r="4347" spans="2:5" s="2" customFormat="1" x14ac:dyDescent="0.25"/>
    <row r="4348" spans="2:5" s="2" customFormat="1" x14ac:dyDescent="0.25"/>
    <row r="4349" spans="2:5" s="2" customFormat="1" x14ac:dyDescent="0.25"/>
    <row r="4350" spans="2:5" s="2" customFormat="1" x14ac:dyDescent="0.25"/>
    <row r="4351" spans="2:5" s="2" customFormat="1" x14ac:dyDescent="0.25"/>
    <row r="4352" spans="2:5" s="2" customFormat="1" x14ac:dyDescent="0.25"/>
    <row r="4353" s="2" customFormat="1" x14ac:dyDescent="0.25"/>
    <row r="4354" s="2" customFormat="1" x14ac:dyDescent="0.25"/>
    <row r="4355" s="2" customFormat="1" x14ac:dyDescent="0.25"/>
    <row r="4356" s="2" customFormat="1" x14ac:dyDescent="0.25"/>
    <row r="4357" s="2" customFormat="1" x14ac:dyDescent="0.25"/>
    <row r="4358" s="2" customFormat="1" x14ac:dyDescent="0.25"/>
    <row r="4359" s="2" customFormat="1" x14ac:dyDescent="0.25"/>
    <row r="4360" s="2" customFormat="1" x14ac:dyDescent="0.25"/>
    <row r="4361" s="2" customFormat="1" x14ac:dyDescent="0.25"/>
    <row r="4362" s="2" customFormat="1" x14ac:dyDescent="0.25"/>
    <row r="4363" s="2" customFormat="1" x14ac:dyDescent="0.25"/>
    <row r="4364" s="2" customFormat="1" x14ac:dyDescent="0.25"/>
    <row r="4365" s="2" customFormat="1" x14ac:dyDescent="0.25"/>
    <row r="4366" s="2" customFormat="1" x14ac:dyDescent="0.25"/>
    <row r="4367" s="2" customFormat="1" x14ac:dyDescent="0.25"/>
    <row r="4368" s="2" customFormat="1" x14ac:dyDescent="0.25"/>
    <row r="4369" s="2" customFormat="1" x14ac:dyDescent="0.25"/>
    <row r="4370" s="2" customFormat="1" x14ac:dyDescent="0.25"/>
    <row r="4371" s="2" customFormat="1" x14ac:dyDescent="0.25"/>
    <row r="4372" s="2" customFormat="1" x14ac:dyDescent="0.25"/>
    <row r="4373" s="2" customFormat="1" x14ac:dyDescent="0.25"/>
    <row r="4374" s="2" customFormat="1" x14ac:dyDescent="0.25"/>
    <row r="4375" s="2" customFormat="1" x14ac:dyDescent="0.25"/>
    <row r="4376" s="2" customFormat="1" x14ac:dyDescent="0.25"/>
    <row r="4377" s="2" customFormat="1" x14ac:dyDescent="0.25"/>
    <row r="4378" s="2" customFormat="1" x14ac:dyDescent="0.25"/>
    <row r="4379" s="2" customFormat="1" x14ac:dyDescent="0.25"/>
    <row r="4380" s="2" customFormat="1" x14ac:dyDescent="0.25"/>
    <row r="4381" s="2" customFormat="1" x14ac:dyDescent="0.25"/>
    <row r="4382" s="2" customFormat="1" x14ac:dyDescent="0.25"/>
    <row r="4383" s="2" customFormat="1" x14ac:dyDescent="0.25"/>
    <row r="4384" s="2" customFormat="1" x14ac:dyDescent="0.25"/>
    <row r="4385" s="2" customFormat="1" x14ac:dyDescent="0.25"/>
    <row r="4386" s="2" customFormat="1" x14ac:dyDescent="0.25"/>
    <row r="4387" s="2" customFormat="1" x14ac:dyDescent="0.25"/>
    <row r="4388" s="2" customFormat="1" x14ac:dyDescent="0.25"/>
    <row r="4389" s="2" customFormat="1" x14ac:dyDescent="0.25"/>
    <row r="4390" s="2" customFormat="1" x14ac:dyDescent="0.25"/>
    <row r="4391" s="2" customFormat="1" x14ac:dyDescent="0.25"/>
    <row r="4392" s="2" customFormat="1" x14ac:dyDescent="0.25"/>
    <row r="4393" s="2" customFormat="1" x14ac:dyDescent="0.25"/>
    <row r="4394" s="2" customFormat="1" x14ac:dyDescent="0.25"/>
    <row r="4395" s="2" customFormat="1" x14ac:dyDescent="0.25"/>
    <row r="4396" s="2" customFormat="1" x14ac:dyDescent="0.25"/>
    <row r="4397" s="2" customFormat="1" x14ac:dyDescent="0.25"/>
    <row r="4398" s="2" customFormat="1" x14ac:dyDescent="0.25"/>
    <row r="4399" s="2" customFormat="1" x14ac:dyDescent="0.25"/>
    <row r="4400" s="2" customFormat="1" x14ac:dyDescent="0.25"/>
    <row r="4401" spans="39:59" s="2" customFormat="1" x14ac:dyDescent="0.25"/>
    <row r="4402" spans="39:59" s="2" customFormat="1" x14ac:dyDescent="0.25"/>
    <row r="4403" spans="39:59" s="2" customFormat="1" x14ac:dyDescent="0.25"/>
    <row r="4404" spans="39:59" s="2" customFormat="1" x14ac:dyDescent="0.25"/>
    <row r="4405" spans="39:59" s="2" customFormat="1" x14ac:dyDescent="0.25"/>
    <row r="4406" spans="39:59" s="2" customFormat="1" x14ac:dyDescent="0.25"/>
    <row r="4407" spans="39:59" s="2" customFormat="1" x14ac:dyDescent="0.25"/>
    <row r="4408" spans="39:59" s="2" customFormat="1" x14ac:dyDescent="0.25"/>
    <row r="4409" spans="39:59" s="2" customFormat="1" x14ac:dyDescent="0.25">
      <c r="AM4409" s="2" t="s">
        <v>24</v>
      </c>
      <c r="AU4409" s="2" t="s">
        <v>441</v>
      </c>
      <c r="BD4409" s="2" t="s">
        <v>656</v>
      </c>
    </row>
    <row r="4410" spans="39:59" s="2" customFormat="1" x14ac:dyDescent="0.25">
      <c r="AM4410" s="1" t="s">
        <v>657</v>
      </c>
      <c r="AU4410" s="1" t="s">
        <v>658</v>
      </c>
      <c r="BD4410" s="21" t="s">
        <v>659</v>
      </c>
      <c r="BF4410" s="4" t="s">
        <v>5</v>
      </c>
      <c r="BG4410" s="17" t="s">
        <v>660</v>
      </c>
    </row>
    <row r="4411" spans="39:59" s="2" customFormat="1" x14ac:dyDescent="0.25"/>
    <row r="4412" spans="39:59" s="2" customFormat="1" x14ac:dyDescent="0.25"/>
    <row r="4413" spans="39:59" s="2" customFormat="1" x14ac:dyDescent="0.25"/>
    <row r="4414" spans="39:59" s="2" customFormat="1" x14ac:dyDescent="0.25"/>
    <row r="4415" spans="39:59" s="2" customFormat="1" x14ac:dyDescent="0.25"/>
    <row r="4416" spans="39:59" s="2" customFormat="1" x14ac:dyDescent="0.25"/>
    <row r="4417" spans="5:49" s="2" customFormat="1" x14ac:dyDescent="0.25">
      <c r="E4417" s="1" t="s">
        <v>661</v>
      </c>
    </row>
    <row r="4418" spans="5:49" s="2" customFormat="1" x14ac:dyDescent="0.25"/>
    <row r="4419" spans="5:49" s="2" customFormat="1" x14ac:dyDescent="0.25">
      <c r="AG4419" s="1" t="s">
        <v>657</v>
      </c>
    </row>
    <row r="4420" spans="5:49" s="2" customFormat="1" x14ac:dyDescent="0.25">
      <c r="E4420" s="2" t="s">
        <v>645</v>
      </c>
      <c r="AG4420" s="2" t="s">
        <v>658</v>
      </c>
      <c r="AP4420" s="18">
        <v>52</v>
      </c>
      <c r="AR4420" s="26" t="s">
        <v>594</v>
      </c>
      <c r="AW4420" s="2" t="str">
        <f>"select '" &amp; TRIM($AG$4419) &amp; "' APPLICATION_NO, '" &amp; TRIM(AG4420) &amp; "' ASSET_NO, " &amp; AP4420 &amp; " RV_PERCENTAGE union all"</f>
        <v>select '0000799/4/10/01/2024' APPLICATION_NO, '2010.OPLAA.2402.000175' ASSET_NO, 52 RV_PERCENTAGE union all</v>
      </c>
    </row>
    <row r="4421" spans="5:49" s="2" customFormat="1" x14ac:dyDescent="0.25"/>
    <row r="4422" spans="5:49" s="2" customFormat="1" x14ac:dyDescent="0.25">
      <c r="E4422" s="13" t="s">
        <v>599</v>
      </c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</row>
    <row r="4423" spans="5:49" s="2" customFormat="1" x14ac:dyDescent="0.25">
      <c r="E4423" s="13" t="s">
        <v>25</v>
      </c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</row>
    <row r="4424" spans="5:49" s="2" customFormat="1" x14ac:dyDescent="0.25">
      <c r="E4424" s="13" t="s">
        <v>26</v>
      </c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</row>
    <row r="4425" spans="5:49" s="2" customFormat="1" x14ac:dyDescent="0.25">
      <c r="E4425" s="13" t="s">
        <v>23</v>
      </c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</row>
    <row r="4426" spans="5:49" s="2" customFormat="1" x14ac:dyDescent="0.25">
      <c r="E4426" s="13" t="s">
        <v>504</v>
      </c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</row>
    <row r="4427" spans="5:49" s="2" customFormat="1" x14ac:dyDescent="0.25">
      <c r="E4427" s="13" t="s">
        <v>19</v>
      </c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</row>
    <row r="4428" spans="5:49" s="2" customFormat="1" x14ac:dyDescent="0.25">
      <c r="E4428" s="13" t="str">
        <f>AW4420</f>
        <v>select '0000799/4/10/01/2024' APPLICATION_NO, '2010.OPLAA.2402.000175' ASSET_NO, 52 RV_PERCENTAGE union all</v>
      </c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</row>
    <row r="4429" spans="5:49" s="2" customFormat="1" x14ac:dyDescent="0.25">
      <c r="E4429" s="13" t="s">
        <v>602</v>
      </c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</row>
    <row r="4430" spans="5:49" s="2" customFormat="1" x14ac:dyDescent="0.25">
      <c r="E4430" s="13" t="s">
        <v>603</v>
      </c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</row>
    <row r="4431" spans="5:49" s="2" customFormat="1" x14ac:dyDescent="0.25">
      <c r="E4431" s="13" t="s">
        <v>604</v>
      </c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</row>
    <row r="4432" spans="5:49" s="2" customFormat="1" x14ac:dyDescent="0.25">
      <c r="E4432" s="13" t="s">
        <v>605</v>
      </c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</row>
    <row r="4433" spans="5:49" s="2" customFormat="1" x14ac:dyDescent="0.25">
      <c r="E4433" s="14"/>
      <c r="F4433" s="15"/>
      <c r="G4433" s="15"/>
      <c r="H4433" s="15"/>
      <c r="I4433" s="15"/>
      <c r="J4433" s="15"/>
      <c r="K4433" s="15"/>
      <c r="L4433" s="15"/>
      <c r="M4433" s="15"/>
      <c r="N4433" s="15"/>
      <c r="O4433" s="15"/>
      <c r="P4433" s="15"/>
      <c r="Q4433" s="15"/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/>
      <c r="AN4433" s="15"/>
      <c r="AO4433" s="15"/>
      <c r="AP4433" s="15"/>
      <c r="AQ4433" s="15"/>
      <c r="AR4433" s="15"/>
      <c r="AS4433" s="15"/>
      <c r="AT4433" s="15"/>
      <c r="AU4433" s="15"/>
      <c r="AV4433" s="15"/>
      <c r="AW4433" s="15"/>
    </row>
    <row r="4434" spans="5:49" s="2" customFormat="1" x14ac:dyDescent="0.25">
      <c r="E4434" s="14" t="s">
        <v>21</v>
      </c>
      <c r="F4434" s="15"/>
      <c r="G4434" s="15"/>
      <c r="H4434" s="15"/>
      <c r="I4434" s="15"/>
      <c r="J4434" s="15"/>
      <c r="K4434" s="15"/>
      <c r="L4434" s="15"/>
      <c r="M4434" s="15"/>
      <c r="N4434" s="15"/>
      <c r="O4434" s="15"/>
      <c r="P4434" s="15"/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/>
      <c r="AN4434" s="15"/>
      <c r="AO4434" s="15"/>
      <c r="AP4434" s="15"/>
      <c r="AQ4434" s="15"/>
      <c r="AR4434" s="15"/>
      <c r="AS4434" s="15"/>
      <c r="AT4434" s="15"/>
      <c r="AU4434" s="15"/>
      <c r="AV4434" s="15"/>
      <c r="AW4434" s="15"/>
    </row>
    <row r="4435" spans="5:49" s="2" customFormat="1" x14ac:dyDescent="0.25">
      <c r="E4435" s="14"/>
      <c r="F4435" s="15"/>
      <c r="G4435" s="15"/>
      <c r="H4435" s="15"/>
      <c r="I4435" s="15"/>
      <c r="J4435" s="15"/>
      <c r="K4435" s="15"/>
      <c r="L4435" s="15"/>
      <c r="M4435" s="15"/>
      <c r="N4435" s="15"/>
      <c r="O4435" s="15"/>
      <c r="P4435" s="15"/>
      <c r="Q4435" s="15"/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/>
      <c r="AN4435" s="15"/>
      <c r="AO4435" s="15"/>
      <c r="AP4435" s="15"/>
      <c r="AQ4435" s="15"/>
      <c r="AR4435" s="15"/>
      <c r="AS4435" s="15"/>
      <c r="AT4435" s="15"/>
      <c r="AU4435" s="15"/>
      <c r="AV4435" s="15"/>
      <c r="AW4435" s="15"/>
    </row>
    <row r="4436" spans="5:49" s="2" customFormat="1" x14ac:dyDescent="0.25">
      <c r="E4436" s="19" t="s">
        <v>488</v>
      </c>
      <c r="F4436" s="15"/>
      <c r="G4436" s="15"/>
      <c r="H4436" s="15"/>
      <c r="I4436" s="15"/>
      <c r="J4436" s="15"/>
      <c r="K4436" s="15"/>
      <c r="L4436" s="15"/>
      <c r="M4436" s="15"/>
      <c r="N4436" s="15"/>
      <c r="O4436" s="15"/>
      <c r="P4436" s="15"/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/>
      <c r="AN4436" s="15"/>
      <c r="AO4436" s="15"/>
      <c r="AP4436" s="15"/>
      <c r="AQ4436" s="15"/>
      <c r="AR4436" s="15"/>
      <c r="AS4436" s="15"/>
      <c r="AT4436" s="15"/>
      <c r="AU4436" s="15"/>
      <c r="AV4436" s="15"/>
      <c r="AW4436" s="15"/>
    </row>
    <row r="4437" spans="5:49" s="2" customFormat="1" x14ac:dyDescent="0.25">
      <c r="E4437" s="19" t="s">
        <v>489</v>
      </c>
      <c r="F4437" s="15"/>
      <c r="G4437" s="15"/>
      <c r="H4437" s="15"/>
      <c r="I4437" s="15"/>
      <c r="J4437" s="15"/>
      <c r="K4437" s="15"/>
      <c r="L4437" s="15"/>
      <c r="M4437" s="15"/>
      <c r="N4437" s="15"/>
      <c r="O4437" s="15"/>
      <c r="P4437" s="15"/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/>
      <c r="AN4437" s="15"/>
      <c r="AO4437" s="15"/>
      <c r="AP4437" s="15"/>
      <c r="AQ4437" s="15"/>
      <c r="AR4437" s="15"/>
      <c r="AS4437" s="15"/>
      <c r="AT4437" s="15"/>
      <c r="AU4437" s="15"/>
      <c r="AV4437" s="15"/>
      <c r="AW4437" s="15"/>
    </row>
    <row r="4438" spans="5:49" s="2" customFormat="1" x14ac:dyDescent="0.25">
      <c r="E4438" s="19" t="s">
        <v>662</v>
      </c>
      <c r="F4438" s="15"/>
      <c r="G4438" s="15"/>
      <c r="H4438" s="15"/>
      <c r="I4438" s="15"/>
      <c r="J4438" s="15"/>
      <c r="K4438" s="15"/>
      <c r="L4438" s="15"/>
      <c r="M4438" s="15"/>
      <c r="N4438" s="15"/>
      <c r="O4438" s="15"/>
      <c r="P4438" s="15"/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/>
      <c r="AN4438" s="15"/>
      <c r="AO4438" s="15"/>
      <c r="AP4438" s="15"/>
      <c r="AQ4438" s="15"/>
      <c r="AR4438" s="15"/>
      <c r="AS4438" s="15"/>
      <c r="AT4438" s="15"/>
      <c r="AU4438" s="15"/>
      <c r="AV4438" s="15"/>
      <c r="AW4438" s="15"/>
    </row>
    <row r="4439" spans="5:49" s="2" customFormat="1" x14ac:dyDescent="0.25">
      <c r="E4439" s="19" t="s">
        <v>577</v>
      </c>
      <c r="F4439" s="15"/>
      <c r="G4439" s="15"/>
      <c r="H4439" s="15"/>
      <c r="I4439" s="15"/>
      <c r="J4439" s="15"/>
      <c r="K4439" s="15"/>
      <c r="L4439" s="15"/>
      <c r="M4439" s="15"/>
      <c r="N4439" s="15"/>
      <c r="O4439" s="15"/>
      <c r="P4439" s="15"/>
      <c r="Q4439" s="15"/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/>
      <c r="AN4439" s="15"/>
      <c r="AO4439" s="15"/>
      <c r="AP4439" s="15"/>
      <c r="AQ4439" s="15"/>
      <c r="AR4439" s="15"/>
      <c r="AS4439" s="15"/>
      <c r="AT4439" s="15"/>
      <c r="AU4439" s="15"/>
      <c r="AV4439" s="15"/>
      <c r="AW4439" s="15"/>
    </row>
    <row r="4440" spans="5:49" s="2" customFormat="1" x14ac:dyDescent="0.25">
      <c r="E4440" s="19" t="s">
        <v>663</v>
      </c>
      <c r="F4440" s="15"/>
      <c r="G4440" s="15"/>
      <c r="H4440" s="15"/>
      <c r="I4440" s="15"/>
      <c r="J4440" s="15"/>
      <c r="K4440" s="15"/>
      <c r="L4440" s="15"/>
      <c r="M4440" s="15"/>
      <c r="N4440" s="15"/>
      <c r="O4440" s="15"/>
      <c r="P4440" s="15"/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/>
      <c r="AN4440" s="15"/>
      <c r="AO4440" s="15"/>
      <c r="AP4440" s="15"/>
      <c r="AQ4440" s="15"/>
      <c r="AR4440" s="15"/>
      <c r="AS4440" s="15"/>
      <c r="AT4440" s="15"/>
      <c r="AU4440" s="15"/>
      <c r="AV4440" s="15"/>
      <c r="AW4440" s="15"/>
    </row>
    <row r="4441" spans="5:49" s="2" customFormat="1" x14ac:dyDescent="0.25">
      <c r="E4441" s="19" t="s">
        <v>664</v>
      </c>
      <c r="F4441" s="15"/>
      <c r="G4441" s="15"/>
      <c r="H4441" s="15"/>
      <c r="I4441" s="15"/>
      <c r="J4441" s="15"/>
      <c r="K4441" s="15"/>
      <c r="L4441" s="15"/>
      <c r="M4441" s="15"/>
      <c r="N4441" s="15"/>
      <c r="O4441" s="15"/>
      <c r="P4441" s="15"/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/>
      <c r="AN4441" s="15"/>
      <c r="AO4441" s="15"/>
      <c r="AP4441" s="15"/>
      <c r="AQ4441" s="15"/>
      <c r="AR4441" s="15"/>
      <c r="AS4441" s="15"/>
      <c r="AT4441" s="15"/>
      <c r="AU4441" s="15"/>
      <c r="AV4441" s="15"/>
      <c r="AW4441" s="15"/>
    </row>
    <row r="4442" spans="5:49" s="2" customFormat="1" x14ac:dyDescent="0.25">
      <c r="E4442" s="14"/>
      <c r="F4442" s="15"/>
      <c r="G4442" s="15"/>
      <c r="H4442" s="15"/>
      <c r="I4442" s="15"/>
      <c r="J4442" s="15"/>
      <c r="K4442" s="15"/>
      <c r="L4442" s="15"/>
      <c r="M4442" s="15"/>
      <c r="N4442" s="15"/>
      <c r="O4442" s="15"/>
      <c r="P4442" s="15"/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/>
      <c r="AN4442" s="15"/>
      <c r="AO4442" s="15"/>
      <c r="AP4442" s="15"/>
      <c r="AQ4442" s="15"/>
      <c r="AR4442" s="15"/>
      <c r="AS4442" s="15"/>
      <c r="AT4442" s="15"/>
      <c r="AU4442" s="15"/>
      <c r="AV4442" s="15"/>
      <c r="AW4442" s="15"/>
    </row>
    <row r="4443" spans="5:49" s="2" customFormat="1" x14ac:dyDescent="0.25">
      <c r="E4443" s="13" t="s">
        <v>599</v>
      </c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</row>
    <row r="4444" spans="5:49" s="2" customFormat="1" x14ac:dyDescent="0.25">
      <c r="E4444" s="13" t="s">
        <v>25</v>
      </c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</row>
    <row r="4445" spans="5:49" s="2" customFormat="1" x14ac:dyDescent="0.25">
      <c r="E4445" s="13" t="s">
        <v>26</v>
      </c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</row>
    <row r="4446" spans="5:49" s="2" customFormat="1" x14ac:dyDescent="0.25">
      <c r="E4446" s="13" t="s">
        <v>23</v>
      </c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</row>
    <row r="4447" spans="5:49" s="2" customFormat="1" x14ac:dyDescent="0.25">
      <c r="E4447" s="13" t="s">
        <v>504</v>
      </c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</row>
    <row r="4448" spans="5:49" s="2" customFormat="1" x14ac:dyDescent="0.25">
      <c r="E4448" s="13" t="s">
        <v>19</v>
      </c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</row>
    <row r="4449" spans="5:49" s="2" customFormat="1" x14ac:dyDescent="0.25">
      <c r="E4449" s="13" t="str">
        <f>AW4420</f>
        <v>select '0000799/4/10/01/2024' APPLICATION_NO, '2010.OPLAA.2402.000175' ASSET_NO, 52 RV_PERCENTAGE union all</v>
      </c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</row>
    <row r="4450" spans="5:49" s="2" customFormat="1" x14ac:dyDescent="0.25">
      <c r="E4450" s="13" t="s">
        <v>602</v>
      </c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</row>
    <row r="4451" spans="5:49" s="2" customFormat="1" x14ac:dyDescent="0.25">
      <c r="E4451" s="13" t="s">
        <v>603</v>
      </c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</row>
    <row r="4452" spans="5:49" s="2" customFormat="1" x14ac:dyDescent="0.25">
      <c r="E4452" s="13" t="s">
        <v>604</v>
      </c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</row>
    <row r="4453" spans="5:49" s="2" customFormat="1" x14ac:dyDescent="0.25">
      <c r="E4453" s="13" t="s">
        <v>605</v>
      </c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</row>
    <row r="4454" spans="5:49" s="2" customFormat="1" x14ac:dyDescent="0.25">
      <c r="E4454" s="14"/>
      <c r="F4454" s="15"/>
      <c r="G4454" s="15"/>
      <c r="H4454" s="15"/>
      <c r="I4454" s="15"/>
      <c r="J4454" s="15"/>
      <c r="K4454" s="15"/>
      <c r="L4454" s="15"/>
      <c r="M4454" s="15"/>
      <c r="N4454" s="15"/>
      <c r="O4454" s="15"/>
      <c r="P4454" s="15"/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/>
      <c r="AN4454" s="15"/>
      <c r="AO4454" s="15"/>
      <c r="AP4454" s="15"/>
      <c r="AQ4454" s="15"/>
      <c r="AR4454" s="15"/>
      <c r="AS4454" s="15"/>
      <c r="AT4454" s="15"/>
      <c r="AU4454" s="15"/>
      <c r="AV4454" s="15"/>
      <c r="AW4454" s="15"/>
    </row>
    <row r="4455" spans="5:49" s="2" customFormat="1" x14ac:dyDescent="0.25">
      <c r="E4455" s="14" t="s">
        <v>299</v>
      </c>
      <c r="F4455" s="15"/>
      <c r="G4455" s="15"/>
      <c r="H4455" s="15"/>
      <c r="I4455" s="15"/>
      <c r="J4455" s="15"/>
      <c r="K4455" s="15"/>
      <c r="L4455" s="15"/>
      <c r="M4455" s="15"/>
      <c r="N4455" s="15"/>
      <c r="O4455" s="15"/>
      <c r="P4455" s="15"/>
      <c r="Q4455" s="15"/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/>
      <c r="AN4455" s="15"/>
      <c r="AO4455" s="15"/>
      <c r="AP4455" s="15"/>
      <c r="AQ4455" s="15"/>
      <c r="AR4455" s="15"/>
      <c r="AS4455" s="15"/>
      <c r="AT4455" s="15"/>
      <c r="AU4455" s="15"/>
      <c r="AV4455" s="15"/>
      <c r="AW4455" s="15"/>
    </row>
    <row r="4456" spans="5:49" s="2" customFormat="1" x14ac:dyDescent="0.25">
      <c r="E4456" s="14" t="s">
        <v>27</v>
      </c>
      <c r="F4456" s="15"/>
      <c r="G4456" s="15"/>
      <c r="H4456" s="15"/>
      <c r="I4456" s="15"/>
      <c r="J4456" s="15"/>
      <c r="K4456" s="15"/>
      <c r="L4456" s="15"/>
      <c r="M4456" s="15"/>
      <c r="N4456" s="15"/>
      <c r="O4456" s="15"/>
      <c r="P4456" s="15"/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/>
      <c r="AN4456" s="15"/>
      <c r="AO4456" s="15"/>
      <c r="AP4456" s="15"/>
      <c r="AQ4456" s="15"/>
      <c r="AR4456" s="15"/>
      <c r="AS4456" s="15"/>
      <c r="AT4456" s="15"/>
      <c r="AU4456" s="15"/>
      <c r="AV4456" s="15"/>
      <c r="AW4456" s="15"/>
    </row>
    <row r="4457" spans="5:49" s="2" customFormat="1" x14ac:dyDescent="0.25"/>
    <row r="4458" spans="5:49" s="2" customFormat="1" x14ac:dyDescent="0.25"/>
    <row r="4459" spans="5:49" s="2" customFormat="1" x14ac:dyDescent="0.25"/>
    <row r="4460" spans="5:49" s="2" customFormat="1" x14ac:dyDescent="0.25"/>
    <row r="4461" spans="5:49" s="2" customFormat="1" x14ac:dyDescent="0.25"/>
    <row r="4462" spans="5:49" s="2" customFormat="1" x14ac:dyDescent="0.25"/>
    <row r="4463" spans="5:49" s="2" customFormat="1" x14ac:dyDescent="0.25"/>
    <row r="4464" spans="5:49" s="2" customFormat="1" x14ac:dyDescent="0.25"/>
    <row r="4465" spans="2:3" s="2" customFormat="1" x14ac:dyDescent="0.25"/>
    <row r="4466" spans="2:3" s="2" customFormat="1" x14ac:dyDescent="0.25"/>
    <row r="4467" spans="2:3" s="2" customFormat="1" x14ac:dyDescent="0.25"/>
    <row r="4468" spans="2:3" s="2" customFormat="1" x14ac:dyDescent="0.25"/>
    <row r="4469" spans="2:3" s="2" customFormat="1" x14ac:dyDescent="0.25"/>
    <row r="4470" spans="2:3" s="2" customFormat="1" x14ac:dyDescent="0.25"/>
    <row r="4471" spans="2:3" s="2" customFormat="1" x14ac:dyDescent="0.25"/>
    <row r="4472" spans="2:3" s="2" customFormat="1" x14ac:dyDescent="0.25"/>
    <row r="4473" spans="2:3" s="2" customFormat="1" x14ac:dyDescent="0.25"/>
    <row r="4474" spans="2:3" s="2" customFormat="1" x14ac:dyDescent="0.25"/>
    <row r="4475" spans="2:3" s="2" customFormat="1" x14ac:dyDescent="0.25"/>
    <row r="4476" spans="2:3" s="2" customFormat="1" x14ac:dyDescent="0.25"/>
    <row r="4477" spans="2:3" s="2" customFormat="1" x14ac:dyDescent="0.25"/>
    <row r="4478" spans="2:3" s="2" customFormat="1" x14ac:dyDescent="0.25">
      <c r="B4478" s="1" t="s">
        <v>665</v>
      </c>
    </row>
    <row r="4479" spans="2:3" s="2" customFormat="1" x14ac:dyDescent="0.25"/>
    <row r="4480" spans="2:3" s="2" customFormat="1" x14ac:dyDescent="0.25">
      <c r="C4480" s="3">
        <v>0</v>
      </c>
    </row>
    <row r="4481" spans="40:54" s="2" customFormat="1" x14ac:dyDescent="0.25"/>
    <row r="4482" spans="40:54" s="2" customFormat="1" x14ac:dyDescent="0.25">
      <c r="AN4482" s="2" t="s">
        <v>666</v>
      </c>
      <c r="BB4482" s="1" t="s">
        <v>667</v>
      </c>
    </row>
    <row r="4483" spans="40:54" s="2" customFormat="1" x14ac:dyDescent="0.25">
      <c r="AN4483" s="2" t="s">
        <v>668</v>
      </c>
      <c r="BB4483" s="1" t="s">
        <v>669</v>
      </c>
    </row>
    <row r="4484" spans="40:54" s="2" customFormat="1" x14ac:dyDescent="0.25">
      <c r="AN4484" s="2" t="s">
        <v>670</v>
      </c>
      <c r="BB4484" s="18" t="s">
        <v>671</v>
      </c>
    </row>
    <row r="4485" spans="40:54" s="2" customFormat="1" x14ac:dyDescent="0.25">
      <c r="AN4485" s="2" t="s">
        <v>672</v>
      </c>
      <c r="BB4485" s="25" t="s">
        <v>673</v>
      </c>
    </row>
    <row r="4486" spans="40:54" s="2" customFormat="1" x14ac:dyDescent="0.25"/>
    <row r="4487" spans="40:54" s="2" customFormat="1" x14ac:dyDescent="0.25"/>
    <row r="4488" spans="40:54" s="2" customFormat="1" x14ac:dyDescent="0.25"/>
    <row r="4489" spans="40:54" s="2" customFormat="1" x14ac:dyDescent="0.25"/>
    <row r="4490" spans="40:54" s="2" customFormat="1" x14ac:dyDescent="0.25"/>
    <row r="4491" spans="40:54" s="2" customFormat="1" x14ac:dyDescent="0.25"/>
    <row r="4492" spans="40:54" s="2" customFormat="1" x14ac:dyDescent="0.25"/>
    <row r="4493" spans="40:54" s="2" customFormat="1" x14ac:dyDescent="0.25"/>
    <row r="4494" spans="40:54" s="2" customFormat="1" x14ac:dyDescent="0.25"/>
    <row r="4495" spans="40:54" s="2" customFormat="1" x14ac:dyDescent="0.25"/>
    <row r="4496" spans="40:54" s="2" customFormat="1" x14ac:dyDescent="0.25"/>
    <row r="4497" s="2" customFormat="1" x14ac:dyDescent="0.25"/>
    <row r="4498" s="2" customFormat="1" x14ac:dyDescent="0.25"/>
    <row r="4499" s="2" customFormat="1" x14ac:dyDescent="0.25"/>
    <row r="4500" s="2" customFormat="1" x14ac:dyDescent="0.25"/>
    <row r="4501" s="2" customFormat="1" x14ac:dyDescent="0.25"/>
    <row r="4502" s="2" customFormat="1" x14ac:dyDescent="0.25"/>
    <row r="4503" s="2" customFormat="1" x14ac:dyDescent="0.25"/>
    <row r="4504" s="2" customFormat="1" x14ac:dyDescent="0.25"/>
    <row r="4505" s="2" customFormat="1" x14ac:dyDescent="0.25"/>
    <row r="4506" s="2" customFormat="1" x14ac:dyDescent="0.25"/>
    <row r="4507" s="2" customFormat="1" x14ac:dyDescent="0.25"/>
    <row r="4508" s="2" customFormat="1" x14ac:dyDescent="0.25"/>
    <row r="4509" s="2" customFormat="1" x14ac:dyDescent="0.25"/>
    <row r="4510" s="2" customFormat="1" x14ac:dyDescent="0.25"/>
    <row r="4511" s="2" customFormat="1" x14ac:dyDescent="0.25"/>
    <row r="4512" s="2" customFormat="1" x14ac:dyDescent="0.25"/>
    <row r="4513" spans="5:49" s="2" customFormat="1" x14ac:dyDescent="0.25"/>
    <row r="4514" spans="5:49" s="2" customFormat="1" x14ac:dyDescent="0.25"/>
    <row r="4515" spans="5:49" s="2" customFormat="1" x14ac:dyDescent="0.25">
      <c r="E4515" s="2" t="s">
        <v>645</v>
      </c>
      <c r="AG4515" s="1" t="s">
        <v>669</v>
      </c>
      <c r="AP4515" s="18">
        <v>64</v>
      </c>
      <c r="AR4515" s="26" t="s">
        <v>594</v>
      </c>
      <c r="AW4515" s="2" t="str">
        <f>"select '" &amp; TRIM($BB$4482) &amp; "' APPLICATION_NO, '" &amp; TRIM(AG4515) &amp; "' ASSET_NO, " &amp; AP4515 &amp; " RV_PERCENTAGE union all"</f>
        <v>select '0000995/4/38/02/2024' APPLICATION_NO, '2038.OPLAA.2402.000052' ASSET_NO, 64 RV_PERCENTAGE union all</v>
      </c>
    </row>
    <row r="4516" spans="5:49" s="2" customFormat="1" x14ac:dyDescent="0.25"/>
    <row r="4517" spans="5:49" s="2" customFormat="1" x14ac:dyDescent="0.25">
      <c r="E4517" s="13" t="s">
        <v>599</v>
      </c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</row>
    <row r="4518" spans="5:49" s="2" customFormat="1" x14ac:dyDescent="0.25">
      <c r="E4518" s="13" t="s">
        <v>25</v>
      </c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</row>
    <row r="4519" spans="5:49" s="2" customFormat="1" x14ac:dyDescent="0.25">
      <c r="E4519" s="13" t="s">
        <v>26</v>
      </c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</row>
    <row r="4520" spans="5:49" s="2" customFormat="1" x14ac:dyDescent="0.25">
      <c r="E4520" s="13" t="s">
        <v>23</v>
      </c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</row>
    <row r="4521" spans="5:49" s="2" customFormat="1" x14ac:dyDescent="0.25">
      <c r="E4521" s="13" t="s">
        <v>504</v>
      </c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</row>
    <row r="4522" spans="5:49" s="2" customFormat="1" x14ac:dyDescent="0.25">
      <c r="E4522" s="13" t="s">
        <v>19</v>
      </c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</row>
    <row r="4523" spans="5:49" s="2" customFormat="1" x14ac:dyDescent="0.25">
      <c r="E4523" s="13" t="str">
        <f>AW4515</f>
        <v>select '0000995/4/38/02/2024' APPLICATION_NO, '2038.OPLAA.2402.000052' ASSET_NO, 64 RV_PERCENTAGE union all</v>
      </c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</row>
    <row r="4524" spans="5:49" s="2" customFormat="1" x14ac:dyDescent="0.25">
      <c r="E4524" s="13" t="s">
        <v>602</v>
      </c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</row>
    <row r="4525" spans="5:49" s="2" customFormat="1" x14ac:dyDescent="0.25">
      <c r="E4525" s="13" t="s">
        <v>603</v>
      </c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</row>
    <row r="4526" spans="5:49" s="2" customFormat="1" x14ac:dyDescent="0.25">
      <c r="E4526" s="13" t="s">
        <v>604</v>
      </c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</row>
    <row r="4527" spans="5:49" s="2" customFormat="1" x14ac:dyDescent="0.25">
      <c r="E4527" s="13" t="s">
        <v>605</v>
      </c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</row>
    <row r="4528" spans="5:49" s="2" customFormat="1" x14ac:dyDescent="0.25">
      <c r="E4528" s="14"/>
      <c r="F4528" s="15"/>
      <c r="G4528" s="15"/>
      <c r="H4528" s="15"/>
      <c r="I4528" s="15"/>
      <c r="J4528" s="15"/>
      <c r="K4528" s="15"/>
      <c r="L4528" s="15"/>
      <c r="M4528" s="15"/>
      <c r="N4528" s="15"/>
      <c r="O4528" s="15"/>
      <c r="P4528" s="15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/>
      <c r="AN4528" s="15"/>
      <c r="AO4528" s="15"/>
      <c r="AP4528" s="15"/>
      <c r="AQ4528" s="15"/>
      <c r="AR4528" s="15"/>
      <c r="AS4528" s="15"/>
      <c r="AT4528" s="15"/>
      <c r="AU4528" s="15"/>
      <c r="AV4528" s="15"/>
      <c r="AW4528" s="15"/>
    </row>
    <row r="4529" spans="5:49" s="2" customFormat="1" x14ac:dyDescent="0.25">
      <c r="E4529" s="14" t="s">
        <v>21</v>
      </c>
      <c r="F4529" s="15"/>
      <c r="G4529" s="15"/>
      <c r="H4529" s="15"/>
      <c r="I4529" s="15"/>
      <c r="J4529" s="15"/>
      <c r="K4529" s="15"/>
      <c r="L4529" s="15"/>
      <c r="M4529" s="15"/>
      <c r="N4529" s="15"/>
      <c r="O4529" s="15"/>
      <c r="P4529" s="15"/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/>
      <c r="AN4529" s="15"/>
      <c r="AO4529" s="15"/>
      <c r="AP4529" s="15"/>
      <c r="AQ4529" s="15"/>
      <c r="AR4529" s="15"/>
      <c r="AS4529" s="15"/>
      <c r="AT4529" s="15"/>
      <c r="AU4529" s="15"/>
      <c r="AV4529" s="15"/>
      <c r="AW4529" s="15"/>
    </row>
    <row r="4530" spans="5:49" s="2" customFormat="1" x14ac:dyDescent="0.25">
      <c r="E4530" s="14"/>
      <c r="F4530" s="15"/>
      <c r="G4530" s="15"/>
      <c r="H4530" s="15"/>
      <c r="I4530" s="15"/>
      <c r="J4530" s="15"/>
      <c r="K4530" s="15"/>
      <c r="L4530" s="15"/>
      <c r="M4530" s="15"/>
      <c r="N4530" s="15"/>
      <c r="O4530" s="15"/>
      <c r="P4530" s="15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/>
      <c r="AN4530" s="15"/>
      <c r="AO4530" s="15"/>
      <c r="AP4530" s="15"/>
      <c r="AQ4530" s="15"/>
      <c r="AR4530" s="15"/>
      <c r="AS4530" s="15"/>
      <c r="AT4530" s="15"/>
      <c r="AU4530" s="15"/>
      <c r="AV4530" s="15"/>
      <c r="AW4530" s="15"/>
    </row>
    <row r="4531" spans="5:49" s="2" customFormat="1" x14ac:dyDescent="0.25">
      <c r="E4531" s="19" t="s">
        <v>488</v>
      </c>
      <c r="F4531" s="15"/>
      <c r="G4531" s="15"/>
      <c r="H4531" s="15"/>
      <c r="I4531" s="15"/>
      <c r="J4531" s="15"/>
      <c r="K4531" s="15"/>
      <c r="L4531" s="15"/>
      <c r="M4531" s="15"/>
      <c r="N4531" s="15"/>
      <c r="O4531" s="15"/>
      <c r="P4531" s="15"/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/>
      <c r="AN4531" s="15"/>
      <c r="AO4531" s="15"/>
      <c r="AP4531" s="15"/>
      <c r="AQ4531" s="15"/>
      <c r="AR4531" s="15"/>
      <c r="AS4531" s="15"/>
      <c r="AT4531" s="15"/>
      <c r="AU4531" s="15"/>
      <c r="AV4531" s="15"/>
      <c r="AW4531" s="15"/>
    </row>
    <row r="4532" spans="5:49" s="2" customFormat="1" x14ac:dyDescent="0.25">
      <c r="E4532" s="19" t="s">
        <v>489</v>
      </c>
      <c r="F4532" s="15"/>
      <c r="G4532" s="15"/>
      <c r="H4532" s="15"/>
      <c r="I4532" s="15"/>
      <c r="J4532" s="15"/>
      <c r="K4532" s="15"/>
      <c r="L4532" s="15"/>
      <c r="M4532" s="15"/>
      <c r="N4532" s="15"/>
      <c r="O4532" s="15"/>
      <c r="P4532" s="15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/>
      <c r="AN4532" s="15"/>
      <c r="AO4532" s="15"/>
      <c r="AP4532" s="15"/>
      <c r="AQ4532" s="15"/>
      <c r="AR4532" s="15"/>
      <c r="AS4532" s="15"/>
      <c r="AT4532" s="15"/>
      <c r="AU4532" s="15"/>
      <c r="AV4532" s="15"/>
      <c r="AW4532" s="15"/>
    </row>
    <row r="4533" spans="5:49" s="2" customFormat="1" x14ac:dyDescent="0.25">
      <c r="E4533" s="19" t="s">
        <v>674</v>
      </c>
      <c r="F4533" s="15"/>
      <c r="G4533" s="15"/>
      <c r="H4533" s="15"/>
      <c r="I4533" s="15"/>
      <c r="J4533" s="15"/>
      <c r="K4533" s="15"/>
      <c r="L4533" s="15"/>
      <c r="M4533" s="15"/>
      <c r="N4533" s="15"/>
      <c r="O4533" s="15"/>
      <c r="P4533" s="15"/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/>
      <c r="AN4533" s="15"/>
      <c r="AO4533" s="15"/>
      <c r="AP4533" s="15"/>
      <c r="AQ4533" s="15"/>
      <c r="AR4533" s="15"/>
      <c r="AS4533" s="15"/>
      <c r="AT4533" s="15"/>
      <c r="AU4533" s="15"/>
      <c r="AV4533" s="15"/>
      <c r="AW4533" s="15"/>
    </row>
    <row r="4534" spans="5:49" s="2" customFormat="1" x14ac:dyDescent="0.25">
      <c r="E4534" s="19" t="s">
        <v>577</v>
      </c>
      <c r="F4534" s="15"/>
      <c r="G4534" s="15"/>
      <c r="H4534" s="15"/>
      <c r="I4534" s="15"/>
      <c r="J4534" s="15"/>
      <c r="K4534" s="15"/>
      <c r="L4534" s="15"/>
      <c r="M4534" s="15"/>
      <c r="N4534" s="15"/>
      <c r="O4534" s="15"/>
      <c r="P4534" s="15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/>
      <c r="AN4534" s="15"/>
      <c r="AO4534" s="15"/>
      <c r="AP4534" s="15"/>
      <c r="AQ4534" s="15"/>
      <c r="AR4534" s="15"/>
      <c r="AS4534" s="15"/>
      <c r="AT4534" s="15"/>
      <c r="AU4534" s="15"/>
      <c r="AV4534" s="15"/>
      <c r="AW4534" s="15"/>
    </row>
    <row r="4535" spans="5:49" s="2" customFormat="1" x14ac:dyDescent="0.25">
      <c r="E4535" s="19" t="s">
        <v>675</v>
      </c>
      <c r="F4535" s="15"/>
      <c r="G4535" s="15"/>
      <c r="H4535" s="15"/>
      <c r="I4535" s="15"/>
      <c r="J4535" s="15"/>
      <c r="K4535" s="15"/>
      <c r="L4535" s="15"/>
      <c r="M4535" s="15"/>
      <c r="N4535" s="15"/>
      <c r="O4535" s="15"/>
      <c r="P4535" s="15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/>
      <c r="AN4535" s="15"/>
      <c r="AO4535" s="15"/>
      <c r="AP4535" s="15"/>
      <c r="AQ4535" s="15"/>
      <c r="AR4535" s="15"/>
      <c r="AS4535" s="15"/>
      <c r="AT4535" s="15"/>
      <c r="AU4535" s="15"/>
      <c r="AV4535" s="15"/>
      <c r="AW4535" s="15"/>
    </row>
    <row r="4536" spans="5:49" s="2" customFormat="1" x14ac:dyDescent="0.25">
      <c r="E4536" s="19" t="s">
        <v>676</v>
      </c>
      <c r="F4536" s="15"/>
      <c r="G4536" s="15"/>
      <c r="H4536" s="15"/>
      <c r="I4536" s="15"/>
      <c r="J4536" s="15"/>
      <c r="K4536" s="15"/>
      <c r="L4536" s="15"/>
      <c r="M4536" s="15"/>
      <c r="N4536" s="15"/>
      <c r="O4536" s="15"/>
      <c r="P4536" s="15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/>
      <c r="AN4536" s="15"/>
      <c r="AO4536" s="15"/>
      <c r="AP4536" s="15"/>
      <c r="AQ4536" s="15"/>
      <c r="AR4536" s="15"/>
      <c r="AS4536" s="15"/>
      <c r="AT4536" s="15"/>
      <c r="AU4536" s="15"/>
      <c r="AV4536" s="15"/>
      <c r="AW4536" s="15"/>
    </row>
    <row r="4537" spans="5:49" s="2" customFormat="1" x14ac:dyDescent="0.25">
      <c r="E4537" s="14"/>
      <c r="F4537" s="15"/>
      <c r="G4537" s="15"/>
      <c r="H4537" s="15"/>
      <c r="I4537" s="15"/>
      <c r="J4537" s="15"/>
      <c r="K4537" s="15"/>
      <c r="L4537" s="15"/>
      <c r="M4537" s="15"/>
      <c r="N4537" s="15"/>
      <c r="O4537" s="15"/>
      <c r="P4537" s="15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/>
      <c r="AN4537" s="15"/>
      <c r="AO4537" s="15"/>
      <c r="AP4537" s="15"/>
      <c r="AQ4537" s="15"/>
      <c r="AR4537" s="15"/>
      <c r="AS4537" s="15"/>
      <c r="AT4537" s="15"/>
      <c r="AU4537" s="15"/>
      <c r="AV4537" s="15"/>
      <c r="AW4537" s="15"/>
    </row>
    <row r="4538" spans="5:49" s="2" customFormat="1" x14ac:dyDescent="0.25">
      <c r="E4538" s="13" t="s">
        <v>599</v>
      </c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</row>
    <row r="4539" spans="5:49" s="2" customFormat="1" x14ac:dyDescent="0.25">
      <c r="E4539" s="13" t="s">
        <v>25</v>
      </c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</row>
    <row r="4540" spans="5:49" s="2" customFormat="1" x14ac:dyDescent="0.25">
      <c r="E4540" s="13" t="s">
        <v>26</v>
      </c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</row>
    <row r="4541" spans="5:49" s="2" customFormat="1" x14ac:dyDescent="0.25">
      <c r="E4541" s="13" t="s">
        <v>23</v>
      </c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</row>
    <row r="4542" spans="5:49" s="2" customFormat="1" x14ac:dyDescent="0.25">
      <c r="E4542" s="13" t="s">
        <v>504</v>
      </c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</row>
    <row r="4543" spans="5:49" s="2" customFormat="1" x14ac:dyDescent="0.25">
      <c r="E4543" s="13" t="s">
        <v>19</v>
      </c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</row>
    <row r="4544" spans="5:49" s="2" customFormat="1" x14ac:dyDescent="0.25">
      <c r="E4544" s="13" t="str">
        <f>AW4515</f>
        <v>select '0000995/4/38/02/2024' APPLICATION_NO, '2038.OPLAA.2402.000052' ASSET_NO, 64 RV_PERCENTAGE union all</v>
      </c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</row>
    <row r="4545" spans="5:49" s="2" customFormat="1" x14ac:dyDescent="0.25">
      <c r="E4545" s="13" t="s">
        <v>602</v>
      </c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</row>
    <row r="4546" spans="5:49" s="2" customFormat="1" x14ac:dyDescent="0.25">
      <c r="E4546" s="13" t="s">
        <v>603</v>
      </c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</row>
    <row r="4547" spans="5:49" s="2" customFormat="1" x14ac:dyDescent="0.25">
      <c r="E4547" s="13" t="s">
        <v>604</v>
      </c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</row>
    <row r="4548" spans="5:49" s="2" customFormat="1" x14ac:dyDescent="0.25">
      <c r="E4548" s="13" t="s">
        <v>605</v>
      </c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</row>
    <row r="4549" spans="5:49" s="2" customFormat="1" x14ac:dyDescent="0.25">
      <c r="E4549" s="14"/>
      <c r="F4549" s="15"/>
      <c r="G4549" s="15"/>
      <c r="H4549" s="15"/>
      <c r="I4549" s="15"/>
      <c r="J4549" s="15"/>
      <c r="K4549" s="15"/>
      <c r="L4549" s="15"/>
      <c r="M4549" s="15"/>
      <c r="N4549" s="15"/>
      <c r="O4549" s="15"/>
      <c r="P4549" s="15"/>
      <c r="Q4549" s="15"/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/>
      <c r="AN4549" s="15"/>
      <c r="AO4549" s="15"/>
      <c r="AP4549" s="15"/>
      <c r="AQ4549" s="15"/>
      <c r="AR4549" s="15"/>
      <c r="AS4549" s="15"/>
      <c r="AT4549" s="15"/>
      <c r="AU4549" s="15"/>
      <c r="AV4549" s="15"/>
      <c r="AW4549" s="15"/>
    </row>
    <row r="4550" spans="5:49" s="2" customFormat="1" x14ac:dyDescent="0.25">
      <c r="E4550" s="14" t="s">
        <v>299</v>
      </c>
      <c r="F4550" s="15"/>
      <c r="G4550" s="15"/>
      <c r="H4550" s="15"/>
      <c r="I4550" s="15"/>
      <c r="J4550" s="15"/>
      <c r="K4550" s="15"/>
      <c r="L4550" s="15"/>
      <c r="M4550" s="15"/>
      <c r="N4550" s="15"/>
      <c r="O4550" s="15"/>
      <c r="P4550" s="15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/>
      <c r="AN4550" s="15"/>
      <c r="AO4550" s="15"/>
      <c r="AP4550" s="15"/>
      <c r="AQ4550" s="15"/>
      <c r="AR4550" s="15"/>
      <c r="AS4550" s="15"/>
      <c r="AT4550" s="15"/>
      <c r="AU4550" s="15"/>
      <c r="AV4550" s="15"/>
      <c r="AW4550" s="15"/>
    </row>
    <row r="4551" spans="5:49" s="2" customFormat="1" x14ac:dyDescent="0.25">
      <c r="E4551" s="14" t="s">
        <v>27</v>
      </c>
      <c r="F4551" s="15"/>
      <c r="G4551" s="15"/>
      <c r="H4551" s="15"/>
      <c r="I4551" s="15"/>
      <c r="J4551" s="15"/>
      <c r="K4551" s="15"/>
      <c r="L4551" s="15"/>
      <c r="M4551" s="15"/>
      <c r="N4551" s="15"/>
      <c r="O4551" s="15"/>
      <c r="P4551" s="15"/>
      <c r="Q4551" s="15"/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/>
      <c r="AN4551" s="15"/>
      <c r="AO4551" s="15"/>
      <c r="AP4551" s="15"/>
      <c r="AQ4551" s="15"/>
      <c r="AR4551" s="15"/>
      <c r="AS4551" s="15"/>
      <c r="AT4551" s="15"/>
      <c r="AU4551" s="15"/>
      <c r="AV4551" s="15"/>
      <c r="AW4551" s="15"/>
    </row>
    <row r="4552" spans="5:49" s="2" customFormat="1" x14ac:dyDescent="0.25"/>
    <row r="4553" spans="5:49" s="2" customFormat="1" x14ac:dyDescent="0.25"/>
    <row r="4554" spans="5:49" s="2" customFormat="1" x14ac:dyDescent="0.25"/>
    <row r="4555" spans="5:49" s="2" customFormat="1" x14ac:dyDescent="0.25"/>
    <row r="4556" spans="5:49" s="2" customFormat="1" x14ac:dyDescent="0.25"/>
    <row r="4557" spans="5:49" s="2" customFormat="1" x14ac:dyDescent="0.25"/>
    <row r="4558" spans="5:49" s="2" customFormat="1" x14ac:dyDescent="0.25"/>
    <row r="4559" spans="5:49" s="2" customFormat="1" x14ac:dyDescent="0.25"/>
    <row r="4560" spans="5:49" s="2" customFormat="1" x14ac:dyDescent="0.25"/>
    <row r="4561" spans="2:40" s="2" customFormat="1" x14ac:dyDescent="0.25"/>
    <row r="4562" spans="2:40" s="2" customFormat="1" x14ac:dyDescent="0.25"/>
    <row r="4563" spans="2:40" s="2" customFormat="1" x14ac:dyDescent="0.25"/>
    <row r="4564" spans="2:40" s="2" customFormat="1" x14ac:dyDescent="0.25"/>
    <row r="4565" spans="2:40" s="2" customFormat="1" x14ac:dyDescent="0.25"/>
    <row r="4566" spans="2:40" s="2" customFormat="1" x14ac:dyDescent="0.25"/>
    <row r="4567" spans="2:40" s="2" customFormat="1" x14ac:dyDescent="0.25"/>
    <row r="4568" spans="2:40" s="2" customFormat="1" x14ac:dyDescent="0.25"/>
    <row r="4569" spans="2:40" s="2" customFormat="1" x14ac:dyDescent="0.25"/>
    <row r="4570" spans="2:40" s="2" customFormat="1" x14ac:dyDescent="0.25">
      <c r="B4570" s="1" t="s">
        <v>677</v>
      </c>
    </row>
    <row r="4571" spans="2:40" s="2" customFormat="1" x14ac:dyDescent="0.25"/>
    <row r="4572" spans="2:40" s="2" customFormat="1" x14ac:dyDescent="0.25">
      <c r="C4572" s="3">
        <v>0</v>
      </c>
      <c r="E4572" s="2" t="s">
        <v>678</v>
      </c>
    </row>
    <row r="4573" spans="2:40" s="2" customFormat="1" x14ac:dyDescent="0.25"/>
    <row r="4574" spans="2:40" s="2" customFormat="1" x14ac:dyDescent="0.25">
      <c r="AN4574" s="2" t="s">
        <v>679</v>
      </c>
    </row>
    <row r="4575" spans="2:40" s="2" customFormat="1" x14ac:dyDescent="0.25">
      <c r="AN4575" s="2" t="s">
        <v>680</v>
      </c>
    </row>
    <row r="4576" spans="2:40" s="2" customFormat="1" x14ac:dyDescent="0.25"/>
    <row r="4577" spans="5:52" s="2" customFormat="1" x14ac:dyDescent="0.25">
      <c r="AN4577" s="1" t="s">
        <v>24</v>
      </c>
    </row>
    <row r="4578" spans="5:52" s="2" customFormat="1" x14ac:dyDescent="0.25">
      <c r="AN4578" s="2" t="s">
        <v>681</v>
      </c>
      <c r="AW4578" s="21" t="s">
        <v>682</v>
      </c>
      <c r="AZ4578" s="2" t="s">
        <v>683</v>
      </c>
    </row>
    <row r="4579" spans="5:52" s="2" customFormat="1" x14ac:dyDescent="0.25">
      <c r="AN4579" s="2" t="s">
        <v>684</v>
      </c>
      <c r="AW4579" s="18" t="s">
        <v>682</v>
      </c>
      <c r="AZ4579" s="2" t="s">
        <v>683</v>
      </c>
    </row>
    <row r="4580" spans="5:52" s="2" customFormat="1" x14ac:dyDescent="0.25"/>
    <row r="4581" spans="5:52" s="2" customFormat="1" x14ac:dyDescent="0.25"/>
    <row r="4582" spans="5:52" s="2" customFormat="1" x14ac:dyDescent="0.25"/>
    <row r="4583" spans="5:52" s="2" customFormat="1" x14ac:dyDescent="0.25"/>
    <row r="4584" spans="5:52" s="2" customFormat="1" x14ac:dyDescent="0.25"/>
    <row r="4585" spans="5:52" s="2" customFormat="1" x14ac:dyDescent="0.25"/>
    <row r="4586" spans="5:52" s="2" customFormat="1" x14ac:dyDescent="0.25">
      <c r="E4586" s="1" t="s">
        <v>24</v>
      </c>
    </row>
    <row r="4587" spans="5:52" s="2" customFormat="1" x14ac:dyDescent="0.25">
      <c r="E4587" s="2" t="s">
        <v>681</v>
      </c>
      <c r="N4587" s="2" t="s">
        <v>683</v>
      </c>
      <c r="S4587" s="18" t="s">
        <v>555</v>
      </c>
      <c r="U4587" s="26"/>
      <c r="V4587" s="2" t="str">
        <f>"select '" &amp; TRIM(E4587) &amp; "' APPLICATION_NO union all"</f>
        <v>select '0001038/4/01/02/2024' APPLICATION_NO union all</v>
      </c>
    </row>
    <row r="4588" spans="5:52" s="2" customFormat="1" x14ac:dyDescent="0.25">
      <c r="E4588" s="2" t="s">
        <v>684</v>
      </c>
      <c r="N4588" s="2" t="s">
        <v>683</v>
      </c>
      <c r="S4588" s="18" t="s">
        <v>555</v>
      </c>
      <c r="U4588" s="18"/>
      <c r="V4588" s="2" t="str">
        <f>"select '" &amp; TRIM(E4588) &amp; "' APPLICATION_NO union all"</f>
        <v>select '0001039/4/01/02/2024' APPLICATION_NO union all</v>
      </c>
    </row>
    <row r="4589" spans="5:52" s="2" customFormat="1" x14ac:dyDescent="0.25"/>
    <row r="4590" spans="5:52" s="2" customFormat="1" x14ac:dyDescent="0.25">
      <c r="E4590" s="13" t="s">
        <v>599</v>
      </c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</row>
    <row r="4591" spans="5:52" s="2" customFormat="1" x14ac:dyDescent="0.25">
      <c r="E4591" s="13" t="s">
        <v>25</v>
      </c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</row>
    <row r="4592" spans="5:52" s="2" customFormat="1" x14ac:dyDescent="0.25">
      <c r="E4592" s="13" t="s">
        <v>26</v>
      </c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</row>
    <row r="4593" spans="5:32" s="2" customFormat="1" x14ac:dyDescent="0.25">
      <c r="E4593" s="13" t="s">
        <v>23</v>
      </c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</row>
    <row r="4594" spans="5:32" s="2" customFormat="1" x14ac:dyDescent="0.25">
      <c r="E4594" s="13" t="s">
        <v>504</v>
      </c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</row>
    <row r="4595" spans="5:32" s="2" customFormat="1" x14ac:dyDescent="0.25">
      <c r="E4595" s="13" t="s">
        <v>19</v>
      </c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</row>
    <row r="4596" spans="5:32" s="2" customFormat="1" x14ac:dyDescent="0.25">
      <c r="E4596" s="13" t="str">
        <f>V4587</f>
        <v>select '0001038/4/01/02/2024' APPLICATION_NO union all</v>
      </c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</row>
    <row r="4597" spans="5:32" s="2" customFormat="1" x14ac:dyDescent="0.25">
      <c r="E4597" s="13" t="str">
        <f>V4588</f>
        <v>select '0001039/4/01/02/2024' APPLICATION_NO union all</v>
      </c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</row>
    <row r="4598" spans="5:32" s="2" customFormat="1" x14ac:dyDescent="0.25">
      <c r="E4598" s="13" t="s">
        <v>602</v>
      </c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</row>
    <row r="4599" spans="5:32" s="2" customFormat="1" x14ac:dyDescent="0.25">
      <c r="E4599" s="13" t="s">
        <v>685</v>
      </c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</row>
    <row r="4600" spans="5:32" s="2" customFormat="1" x14ac:dyDescent="0.25">
      <c r="E4600" s="13" t="s">
        <v>604</v>
      </c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</row>
    <row r="4601" spans="5:32" s="2" customFormat="1" x14ac:dyDescent="0.25">
      <c r="E4601" s="20" t="s">
        <v>686</v>
      </c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</row>
    <row r="4602" spans="5:32" s="2" customFormat="1" x14ac:dyDescent="0.25">
      <c r="E4602" s="20" t="s">
        <v>687</v>
      </c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</row>
    <row r="4603" spans="5:32" s="2" customFormat="1" x14ac:dyDescent="0.25">
      <c r="E4603" s="14"/>
      <c r="F4603" s="15"/>
      <c r="G4603" s="15"/>
      <c r="H4603" s="15"/>
      <c r="I4603" s="15"/>
      <c r="J4603" s="15"/>
      <c r="K4603" s="15"/>
      <c r="L4603" s="15"/>
      <c r="M4603" s="15"/>
      <c r="N4603" s="15"/>
      <c r="O4603" s="15"/>
      <c r="P4603" s="15"/>
      <c r="Q4603" s="15"/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</row>
    <row r="4604" spans="5:32" s="2" customFormat="1" x14ac:dyDescent="0.25">
      <c r="E4604" s="14" t="s">
        <v>21</v>
      </c>
      <c r="F4604" s="15"/>
      <c r="G4604" s="15"/>
      <c r="H4604" s="15"/>
      <c r="I4604" s="15"/>
      <c r="J4604" s="15"/>
      <c r="K4604" s="15"/>
      <c r="L4604" s="15"/>
      <c r="M4604" s="15"/>
      <c r="N4604" s="15"/>
      <c r="O4604" s="15"/>
      <c r="P4604" s="15"/>
      <c r="Q4604" s="15"/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</row>
    <row r="4605" spans="5:32" s="2" customFormat="1" x14ac:dyDescent="0.25">
      <c r="E4605" s="14"/>
      <c r="F4605" s="15"/>
      <c r="G4605" s="15"/>
      <c r="H4605" s="15"/>
      <c r="I4605" s="15"/>
      <c r="J4605" s="15"/>
      <c r="K4605" s="15"/>
      <c r="L4605" s="15"/>
      <c r="M4605" s="15"/>
      <c r="N4605" s="15"/>
      <c r="O4605" s="15"/>
      <c r="P4605" s="15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</row>
    <row r="4606" spans="5:32" s="2" customFormat="1" x14ac:dyDescent="0.25">
      <c r="E4606" s="27" t="s">
        <v>688</v>
      </c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8"/>
      <c r="AE4606" s="28"/>
      <c r="AF4606" s="28"/>
    </row>
    <row r="4607" spans="5:32" s="2" customFormat="1" x14ac:dyDescent="0.25">
      <c r="E4607" s="27" t="s">
        <v>489</v>
      </c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8"/>
      <c r="AE4607" s="28"/>
      <c r="AF4607" s="28"/>
    </row>
    <row r="4608" spans="5:32" s="2" customFormat="1" x14ac:dyDescent="0.25">
      <c r="E4608" s="27" t="s">
        <v>649</v>
      </c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  <c r="AF4608" s="28"/>
    </row>
    <row r="4609" spans="5:32" s="2" customFormat="1" x14ac:dyDescent="0.25">
      <c r="E4609" s="27" t="s">
        <v>577</v>
      </c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8"/>
      <c r="AE4609" s="28"/>
      <c r="AF4609" s="28"/>
    </row>
    <row r="4610" spans="5:32" s="2" customFormat="1" x14ac:dyDescent="0.25">
      <c r="E4610" s="27" t="s">
        <v>650</v>
      </c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8"/>
      <c r="AE4610" s="28"/>
      <c r="AF4610" s="28"/>
    </row>
    <row r="4611" spans="5:32" s="2" customFormat="1" x14ac:dyDescent="0.25">
      <c r="E4611" s="27" t="s">
        <v>651</v>
      </c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8"/>
      <c r="AE4611" s="28"/>
      <c r="AF4611" s="28"/>
    </row>
    <row r="4612" spans="5:32" s="2" customFormat="1" x14ac:dyDescent="0.25">
      <c r="E4612" s="14"/>
      <c r="F4612" s="15"/>
      <c r="G4612" s="15"/>
      <c r="H4612" s="15"/>
      <c r="I4612" s="15"/>
      <c r="J4612" s="15"/>
      <c r="K4612" s="15"/>
      <c r="L4612" s="15"/>
      <c r="M4612" s="15"/>
      <c r="N4612" s="15"/>
      <c r="O4612" s="15"/>
      <c r="P4612" s="15"/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</row>
    <row r="4613" spans="5:32" s="2" customFormat="1" x14ac:dyDescent="0.25">
      <c r="E4613" s="19" t="s">
        <v>688</v>
      </c>
      <c r="F4613" s="15"/>
      <c r="G4613" s="15"/>
      <c r="H4613" s="15"/>
      <c r="I4613" s="15"/>
      <c r="J4613" s="15"/>
      <c r="K4613" s="15"/>
      <c r="L4613" s="15"/>
      <c r="M4613" s="15"/>
      <c r="N4613" s="15"/>
      <c r="O4613" s="15"/>
      <c r="P4613" s="15"/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</row>
    <row r="4614" spans="5:32" s="2" customFormat="1" x14ac:dyDescent="0.25">
      <c r="E4614" s="19" t="s">
        <v>489</v>
      </c>
      <c r="F4614" s="15"/>
      <c r="G4614" s="15"/>
      <c r="H4614" s="15"/>
      <c r="I4614" s="15"/>
      <c r="J4614" s="15"/>
      <c r="K4614" s="15"/>
      <c r="L4614" s="15"/>
      <c r="M4614" s="15"/>
      <c r="N4614" s="15"/>
      <c r="O4614" s="15"/>
      <c r="P4614" s="15"/>
      <c r="Q4614" s="15"/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</row>
    <row r="4615" spans="5:32" s="2" customFormat="1" x14ac:dyDescent="0.25">
      <c r="E4615" s="19" t="s">
        <v>649</v>
      </c>
      <c r="F4615" s="15"/>
      <c r="G4615" s="15"/>
      <c r="H4615" s="15"/>
      <c r="I4615" s="15"/>
      <c r="J4615" s="15"/>
      <c r="K4615" s="15"/>
      <c r="L4615" s="15"/>
      <c r="M4615" s="15"/>
      <c r="N4615" s="15"/>
      <c r="O4615" s="15"/>
      <c r="P4615" s="15"/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</row>
    <row r="4616" spans="5:32" s="2" customFormat="1" x14ac:dyDescent="0.25">
      <c r="E4616" s="19" t="s">
        <v>577</v>
      </c>
      <c r="F4616" s="15"/>
      <c r="G4616" s="15"/>
      <c r="H4616" s="15"/>
      <c r="I4616" s="15"/>
      <c r="J4616" s="15"/>
      <c r="K4616" s="15"/>
      <c r="L4616" s="15"/>
      <c r="M4616" s="15"/>
      <c r="N4616" s="15"/>
      <c r="O4616" s="15"/>
      <c r="P4616" s="15"/>
      <c r="Q4616" s="15"/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</row>
    <row r="4617" spans="5:32" s="2" customFormat="1" x14ac:dyDescent="0.25">
      <c r="E4617" s="19" t="s">
        <v>689</v>
      </c>
      <c r="F4617" s="15"/>
      <c r="G4617" s="15"/>
      <c r="H4617" s="15"/>
      <c r="I4617" s="15"/>
      <c r="J4617" s="15"/>
      <c r="K4617" s="15"/>
      <c r="L4617" s="15"/>
      <c r="M4617" s="15"/>
      <c r="N4617" s="15"/>
      <c r="O4617" s="15"/>
      <c r="P4617" s="15"/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</row>
    <row r="4618" spans="5:32" s="2" customFormat="1" x14ac:dyDescent="0.25">
      <c r="E4618" s="19" t="s">
        <v>690</v>
      </c>
      <c r="F4618" s="15"/>
      <c r="G4618" s="15"/>
      <c r="H4618" s="15"/>
      <c r="I4618" s="15"/>
      <c r="J4618" s="15"/>
      <c r="K4618" s="15"/>
      <c r="L4618" s="15"/>
      <c r="M4618" s="15"/>
      <c r="N4618" s="15"/>
      <c r="O4618" s="15"/>
      <c r="P4618" s="15"/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</row>
    <row r="4619" spans="5:32" s="2" customFormat="1" x14ac:dyDescent="0.25">
      <c r="E4619" s="19" t="s">
        <v>691</v>
      </c>
      <c r="F4619" s="15"/>
      <c r="G4619" s="15"/>
      <c r="H4619" s="15"/>
      <c r="I4619" s="15"/>
      <c r="J4619" s="15"/>
      <c r="K4619" s="15"/>
      <c r="L4619" s="15"/>
      <c r="M4619" s="15"/>
      <c r="N4619" s="15"/>
      <c r="O4619" s="15"/>
      <c r="P4619" s="15"/>
      <c r="Q4619" s="15"/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</row>
    <row r="4620" spans="5:32" s="2" customFormat="1" x14ac:dyDescent="0.25">
      <c r="E4620" s="19" t="s">
        <v>692</v>
      </c>
      <c r="F4620" s="15"/>
      <c r="G4620" s="15"/>
      <c r="H4620" s="15"/>
      <c r="I4620" s="15"/>
      <c r="J4620" s="15"/>
      <c r="K4620" s="15"/>
      <c r="L4620" s="15"/>
      <c r="M4620" s="15"/>
      <c r="N4620" s="15"/>
      <c r="O4620" s="15"/>
      <c r="P4620" s="15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</row>
    <row r="4621" spans="5:32" s="2" customFormat="1" x14ac:dyDescent="0.25">
      <c r="E4621" s="14"/>
      <c r="F4621" s="15"/>
      <c r="G4621" s="15"/>
      <c r="H4621" s="15"/>
      <c r="I4621" s="15"/>
      <c r="J4621" s="15"/>
      <c r="K4621" s="15"/>
      <c r="L4621" s="15"/>
      <c r="M4621" s="15"/>
      <c r="N4621" s="15"/>
      <c r="O4621" s="15"/>
      <c r="P4621" s="15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</row>
    <row r="4622" spans="5:32" s="2" customFormat="1" x14ac:dyDescent="0.25">
      <c r="E4622" s="13" t="s">
        <v>599</v>
      </c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</row>
    <row r="4623" spans="5:32" s="2" customFormat="1" x14ac:dyDescent="0.25">
      <c r="E4623" s="13" t="s">
        <v>25</v>
      </c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</row>
    <row r="4624" spans="5:32" s="2" customFormat="1" x14ac:dyDescent="0.25">
      <c r="E4624" s="13" t="s">
        <v>26</v>
      </c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</row>
    <row r="4625" spans="5:32" s="2" customFormat="1" x14ac:dyDescent="0.25">
      <c r="E4625" s="13" t="s">
        <v>23</v>
      </c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</row>
    <row r="4626" spans="5:32" s="2" customFormat="1" x14ac:dyDescent="0.25">
      <c r="E4626" s="13" t="s">
        <v>504</v>
      </c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</row>
    <row r="4627" spans="5:32" s="2" customFormat="1" x14ac:dyDescent="0.25">
      <c r="E4627" s="13" t="s">
        <v>19</v>
      </c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</row>
    <row r="4628" spans="5:32" s="2" customFormat="1" x14ac:dyDescent="0.25">
      <c r="E4628" s="13" t="str">
        <f>V4587</f>
        <v>select '0001038/4/01/02/2024' APPLICATION_NO union all</v>
      </c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</row>
    <row r="4629" spans="5:32" s="2" customFormat="1" x14ac:dyDescent="0.25">
      <c r="E4629" s="13" t="str">
        <f>V4588</f>
        <v>select '0001039/4/01/02/2024' APPLICATION_NO union all</v>
      </c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</row>
    <row r="4630" spans="5:32" s="2" customFormat="1" x14ac:dyDescent="0.25">
      <c r="E4630" s="13" t="s">
        <v>602</v>
      </c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</row>
    <row r="4631" spans="5:32" s="2" customFormat="1" x14ac:dyDescent="0.25">
      <c r="E4631" s="13" t="s">
        <v>685</v>
      </c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</row>
    <row r="4632" spans="5:32" s="2" customFormat="1" x14ac:dyDescent="0.25">
      <c r="E4632" s="13" t="s">
        <v>604</v>
      </c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</row>
    <row r="4633" spans="5:32" s="2" customFormat="1" x14ac:dyDescent="0.25">
      <c r="E4633" s="20" t="s">
        <v>686</v>
      </c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</row>
    <row r="4634" spans="5:32" s="2" customFormat="1" x14ac:dyDescent="0.25">
      <c r="E4634" s="20" t="s">
        <v>687</v>
      </c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</row>
    <row r="4635" spans="5:32" s="2" customFormat="1" x14ac:dyDescent="0.25">
      <c r="E4635" s="14"/>
      <c r="F4635" s="15"/>
      <c r="G4635" s="15"/>
      <c r="H4635" s="15"/>
      <c r="I4635" s="15"/>
      <c r="J4635" s="15"/>
      <c r="K4635" s="15"/>
      <c r="L4635" s="15"/>
      <c r="M4635" s="15"/>
      <c r="N4635" s="15"/>
      <c r="O4635" s="15"/>
      <c r="P4635" s="15"/>
      <c r="Q4635" s="15"/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</row>
    <row r="4636" spans="5:32" s="2" customFormat="1" x14ac:dyDescent="0.25">
      <c r="E4636" s="14" t="s">
        <v>299</v>
      </c>
      <c r="F4636" s="15"/>
      <c r="G4636" s="15"/>
      <c r="H4636" s="15"/>
      <c r="I4636" s="15"/>
      <c r="J4636" s="15"/>
      <c r="K4636" s="15"/>
      <c r="L4636" s="15"/>
      <c r="M4636" s="15"/>
      <c r="N4636" s="15"/>
      <c r="O4636" s="15"/>
      <c r="P4636" s="15"/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</row>
    <row r="4637" spans="5:32" s="2" customFormat="1" x14ac:dyDescent="0.25">
      <c r="E4637" s="14" t="s">
        <v>27</v>
      </c>
      <c r="F4637" s="15"/>
      <c r="G4637" s="15"/>
      <c r="H4637" s="15"/>
      <c r="I4637" s="15"/>
      <c r="J4637" s="15"/>
      <c r="K4637" s="15"/>
      <c r="L4637" s="15"/>
      <c r="M4637" s="15"/>
      <c r="N4637" s="15"/>
      <c r="O4637" s="15"/>
      <c r="P4637" s="15"/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</row>
    <row r="4638" spans="5:32" s="2" customFormat="1" x14ac:dyDescent="0.25"/>
    <row r="4639" spans="5:32" s="2" customFormat="1" x14ac:dyDescent="0.25"/>
    <row r="4640" spans="5:32" s="2" customFormat="1" x14ac:dyDescent="0.25"/>
    <row r="4641" spans="3:5" s="2" customFormat="1" x14ac:dyDescent="0.25"/>
    <row r="4642" spans="3:5" s="2" customFormat="1" x14ac:dyDescent="0.25"/>
    <row r="4643" spans="3:5" s="2" customFormat="1" x14ac:dyDescent="0.25"/>
    <row r="4644" spans="3:5" s="2" customFormat="1" x14ac:dyDescent="0.25"/>
    <row r="4645" spans="3:5" s="2" customFormat="1" x14ac:dyDescent="0.25"/>
    <row r="4646" spans="3:5" s="2" customFormat="1" x14ac:dyDescent="0.25"/>
    <row r="4647" spans="3:5" s="2" customFormat="1" x14ac:dyDescent="0.25"/>
    <row r="4648" spans="3:5" s="2" customFormat="1" x14ac:dyDescent="0.25"/>
    <row r="4649" spans="3:5" s="2" customFormat="1" x14ac:dyDescent="0.25"/>
    <row r="4650" spans="3:5" s="2" customFormat="1" x14ac:dyDescent="0.25"/>
    <row r="4651" spans="3:5" s="2" customFormat="1" x14ac:dyDescent="0.25"/>
    <row r="4652" spans="3:5" s="2" customFormat="1" x14ac:dyDescent="0.25"/>
    <row r="4653" spans="3:5" s="2" customFormat="1" x14ac:dyDescent="0.25"/>
    <row r="4654" spans="3:5" s="2" customFormat="1" x14ac:dyDescent="0.25"/>
    <row r="4655" spans="3:5" s="2" customFormat="1" x14ac:dyDescent="0.25"/>
    <row r="4656" spans="3:5" s="2" customFormat="1" x14ac:dyDescent="0.25">
      <c r="C4656" s="3">
        <v>0</v>
      </c>
      <c r="E4656" s="2" t="s">
        <v>693</v>
      </c>
    </row>
    <row r="4657" spans="40:40" s="2" customFormat="1" x14ac:dyDescent="0.25"/>
    <row r="4658" spans="40:40" s="2" customFormat="1" x14ac:dyDescent="0.25">
      <c r="AN4658" s="2" t="s">
        <v>694</v>
      </c>
    </row>
    <row r="4659" spans="40:40" s="2" customFormat="1" x14ac:dyDescent="0.25">
      <c r="AN4659" s="2" t="s">
        <v>695</v>
      </c>
    </row>
    <row r="4660" spans="40:40" s="2" customFormat="1" x14ac:dyDescent="0.25">
      <c r="AN4660" s="2" t="s">
        <v>696</v>
      </c>
    </row>
    <row r="4661" spans="40:40" s="2" customFormat="1" x14ac:dyDescent="0.25">
      <c r="AN4661" s="2" t="s">
        <v>697</v>
      </c>
    </row>
    <row r="4662" spans="40:40" s="2" customFormat="1" x14ac:dyDescent="0.25">
      <c r="AN4662" s="2" t="s">
        <v>698</v>
      </c>
    </row>
    <row r="4663" spans="40:40" s="2" customFormat="1" x14ac:dyDescent="0.25"/>
    <row r="4664" spans="40:40" s="2" customFormat="1" x14ac:dyDescent="0.25"/>
    <row r="4665" spans="40:40" s="2" customFormat="1" x14ac:dyDescent="0.25"/>
    <row r="4666" spans="40:40" s="2" customFormat="1" x14ac:dyDescent="0.25"/>
    <row r="4667" spans="40:40" s="2" customFormat="1" x14ac:dyDescent="0.25"/>
    <row r="4668" spans="40:40" s="2" customFormat="1" x14ac:dyDescent="0.25"/>
    <row r="4669" spans="40:40" s="2" customFormat="1" x14ac:dyDescent="0.25"/>
    <row r="4670" spans="40:40" s="2" customFormat="1" x14ac:dyDescent="0.25"/>
    <row r="4671" spans="40:40" s="2" customFormat="1" x14ac:dyDescent="0.25"/>
    <row r="4672" spans="40:40" s="2" customFormat="1" x14ac:dyDescent="0.25"/>
    <row r="4673" spans="5:49" s="2" customFormat="1" x14ac:dyDescent="0.25">
      <c r="E4673" s="2" t="s">
        <v>645</v>
      </c>
      <c r="X4673" s="1" t="s">
        <v>699</v>
      </c>
      <c r="AG4673" s="1" t="s">
        <v>700</v>
      </c>
      <c r="AP4673" s="17">
        <v>81</v>
      </c>
      <c r="AR4673" s="26" t="s">
        <v>594</v>
      </c>
      <c r="AW4673" s="2" t="str">
        <f>"select '" &amp; TRIM(X4673) &amp; "' APPLICATION_NO, '" &amp; TRIM(AG4673) &amp; "' ASSET_NO, " &amp; AP4673 &amp; " RV_PERCENTAGE union all"</f>
        <v>select '0001004/4/38/02/2024' APPLICATION_NO, '2038.OPLAA.2402.000085' ASSET_NO, 81 RV_PERCENTAGE union all</v>
      </c>
    </row>
    <row r="4674" spans="5:49" s="2" customFormat="1" x14ac:dyDescent="0.25"/>
    <row r="4675" spans="5:49" s="2" customFormat="1" x14ac:dyDescent="0.25">
      <c r="E4675" s="13" t="s">
        <v>599</v>
      </c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</row>
    <row r="4676" spans="5:49" s="2" customFormat="1" x14ac:dyDescent="0.25">
      <c r="E4676" s="13" t="s">
        <v>25</v>
      </c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</row>
    <row r="4677" spans="5:49" s="2" customFormat="1" x14ac:dyDescent="0.25">
      <c r="E4677" s="13" t="s">
        <v>26</v>
      </c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</row>
    <row r="4678" spans="5:49" s="2" customFormat="1" x14ac:dyDescent="0.25">
      <c r="E4678" s="13" t="s">
        <v>23</v>
      </c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</row>
    <row r="4679" spans="5:49" s="2" customFormat="1" x14ac:dyDescent="0.25">
      <c r="E4679" s="13" t="s">
        <v>504</v>
      </c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</row>
    <row r="4680" spans="5:49" s="2" customFormat="1" x14ac:dyDescent="0.25">
      <c r="E4680" s="13" t="s">
        <v>19</v>
      </c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</row>
    <row r="4681" spans="5:49" s="2" customFormat="1" x14ac:dyDescent="0.25">
      <c r="E4681" s="13" t="str">
        <f>AW4673</f>
        <v>select '0001004/4/38/02/2024' APPLICATION_NO, '2038.OPLAA.2402.000085' ASSET_NO, 81 RV_PERCENTAGE union all</v>
      </c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</row>
    <row r="4682" spans="5:49" s="2" customFormat="1" x14ac:dyDescent="0.25">
      <c r="E4682" s="13" t="s">
        <v>602</v>
      </c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</row>
    <row r="4683" spans="5:49" s="2" customFormat="1" x14ac:dyDescent="0.25">
      <c r="E4683" s="13" t="s">
        <v>603</v>
      </c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</row>
    <row r="4684" spans="5:49" s="2" customFormat="1" x14ac:dyDescent="0.25">
      <c r="E4684" s="13" t="s">
        <v>604</v>
      </c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</row>
    <row r="4685" spans="5:49" s="2" customFormat="1" x14ac:dyDescent="0.25">
      <c r="E4685" s="13" t="s">
        <v>605</v>
      </c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</row>
    <row r="4686" spans="5:49" s="2" customFormat="1" x14ac:dyDescent="0.25">
      <c r="E4686" s="14"/>
      <c r="F4686" s="15"/>
      <c r="G4686" s="15"/>
      <c r="H4686" s="15"/>
      <c r="I4686" s="15"/>
      <c r="J4686" s="15"/>
      <c r="K4686" s="15"/>
      <c r="L4686" s="15"/>
      <c r="M4686" s="15"/>
      <c r="N4686" s="15"/>
      <c r="O4686" s="15"/>
      <c r="P4686" s="15"/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/>
      <c r="AN4686" s="15"/>
      <c r="AO4686" s="15"/>
      <c r="AP4686" s="15"/>
      <c r="AQ4686" s="15"/>
      <c r="AR4686" s="15"/>
      <c r="AS4686" s="15"/>
      <c r="AT4686" s="15"/>
      <c r="AU4686" s="15"/>
      <c r="AV4686" s="15"/>
      <c r="AW4686" s="15"/>
    </row>
    <row r="4687" spans="5:49" s="2" customFormat="1" x14ac:dyDescent="0.25">
      <c r="E4687" s="14" t="s">
        <v>21</v>
      </c>
      <c r="F4687" s="15"/>
      <c r="G4687" s="15"/>
      <c r="H4687" s="15"/>
      <c r="I4687" s="15"/>
      <c r="J4687" s="15"/>
      <c r="K4687" s="15"/>
      <c r="L4687" s="15"/>
      <c r="M4687" s="15"/>
      <c r="N4687" s="15"/>
      <c r="O4687" s="15"/>
      <c r="P4687" s="15"/>
      <c r="Q4687" s="15"/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/>
      <c r="AN4687" s="15"/>
      <c r="AO4687" s="15"/>
      <c r="AP4687" s="15"/>
      <c r="AQ4687" s="15"/>
      <c r="AR4687" s="15"/>
      <c r="AS4687" s="15"/>
      <c r="AT4687" s="15"/>
      <c r="AU4687" s="15"/>
      <c r="AV4687" s="15"/>
      <c r="AW4687" s="15"/>
    </row>
    <row r="4688" spans="5:49" s="2" customFormat="1" x14ac:dyDescent="0.25">
      <c r="E4688" s="14"/>
      <c r="F4688" s="15"/>
      <c r="G4688" s="15"/>
      <c r="H4688" s="15"/>
      <c r="I4688" s="15"/>
      <c r="J4688" s="15"/>
      <c r="K4688" s="15"/>
      <c r="L4688" s="15"/>
      <c r="M4688" s="15"/>
      <c r="N4688" s="15"/>
      <c r="O4688" s="15"/>
      <c r="P4688" s="15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/>
      <c r="AN4688" s="15"/>
      <c r="AO4688" s="15"/>
      <c r="AP4688" s="15"/>
      <c r="AQ4688" s="15"/>
      <c r="AR4688" s="15"/>
      <c r="AS4688" s="15"/>
      <c r="AT4688" s="15"/>
      <c r="AU4688" s="15"/>
      <c r="AV4688" s="15"/>
      <c r="AW4688" s="15"/>
    </row>
    <row r="4689" spans="5:49" s="2" customFormat="1" x14ac:dyDescent="0.25">
      <c r="E4689" s="19" t="s">
        <v>488</v>
      </c>
      <c r="F4689" s="15"/>
      <c r="G4689" s="15"/>
      <c r="H4689" s="15"/>
      <c r="I4689" s="15"/>
      <c r="J4689" s="15"/>
      <c r="K4689" s="15"/>
      <c r="L4689" s="15"/>
      <c r="M4689" s="15"/>
      <c r="N4689" s="15"/>
      <c r="O4689" s="15"/>
      <c r="P4689" s="15"/>
      <c r="Q4689" s="15"/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/>
      <c r="AN4689" s="15"/>
      <c r="AO4689" s="15"/>
      <c r="AP4689" s="15"/>
      <c r="AQ4689" s="15"/>
      <c r="AR4689" s="15"/>
      <c r="AS4689" s="15"/>
      <c r="AT4689" s="15"/>
      <c r="AU4689" s="15"/>
      <c r="AV4689" s="15"/>
      <c r="AW4689" s="15"/>
    </row>
    <row r="4690" spans="5:49" s="2" customFormat="1" x14ac:dyDescent="0.25">
      <c r="E4690" s="19" t="s">
        <v>489</v>
      </c>
      <c r="F4690" s="15"/>
      <c r="G4690" s="15"/>
      <c r="H4690" s="15"/>
      <c r="I4690" s="15"/>
      <c r="J4690" s="15"/>
      <c r="K4690" s="15"/>
      <c r="L4690" s="15"/>
      <c r="M4690" s="15"/>
      <c r="N4690" s="15"/>
      <c r="O4690" s="15"/>
      <c r="P4690" s="15"/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/>
      <c r="AN4690" s="15"/>
      <c r="AO4690" s="15"/>
      <c r="AP4690" s="15"/>
      <c r="AQ4690" s="15"/>
      <c r="AR4690" s="15"/>
      <c r="AS4690" s="15"/>
      <c r="AT4690" s="15"/>
      <c r="AU4690" s="15"/>
      <c r="AV4690" s="15"/>
      <c r="AW4690" s="15"/>
    </row>
    <row r="4691" spans="5:49" s="2" customFormat="1" x14ac:dyDescent="0.25">
      <c r="E4691" s="19" t="s">
        <v>701</v>
      </c>
      <c r="F4691" s="15"/>
      <c r="G4691" s="15"/>
      <c r="H4691" s="15"/>
      <c r="I4691" s="15"/>
      <c r="J4691" s="15"/>
      <c r="K4691" s="15"/>
      <c r="L4691" s="15"/>
      <c r="M4691" s="15"/>
      <c r="N4691" s="15"/>
      <c r="O4691" s="15"/>
      <c r="P4691" s="15"/>
      <c r="Q4691" s="15"/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/>
      <c r="AN4691" s="15"/>
      <c r="AO4691" s="15"/>
      <c r="AP4691" s="15"/>
      <c r="AQ4691" s="15"/>
      <c r="AR4691" s="15"/>
      <c r="AS4691" s="15"/>
      <c r="AT4691" s="15"/>
      <c r="AU4691" s="15"/>
      <c r="AV4691" s="15"/>
      <c r="AW4691" s="15"/>
    </row>
    <row r="4692" spans="5:49" s="2" customFormat="1" x14ac:dyDescent="0.25">
      <c r="E4692" s="19" t="s">
        <v>577</v>
      </c>
      <c r="F4692" s="15"/>
      <c r="G4692" s="15"/>
      <c r="H4692" s="15"/>
      <c r="I4692" s="15"/>
      <c r="J4692" s="15"/>
      <c r="K4692" s="15"/>
      <c r="L4692" s="15"/>
      <c r="M4692" s="15"/>
      <c r="N4692" s="15"/>
      <c r="O4692" s="15"/>
      <c r="P4692" s="15"/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/>
      <c r="AN4692" s="15"/>
      <c r="AO4692" s="15"/>
      <c r="AP4692" s="15"/>
      <c r="AQ4692" s="15"/>
      <c r="AR4692" s="15"/>
      <c r="AS4692" s="15"/>
      <c r="AT4692" s="15"/>
      <c r="AU4692" s="15"/>
      <c r="AV4692" s="15"/>
      <c r="AW4692" s="15"/>
    </row>
    <row r="4693" spans="5:49" s="2" customFormat="1" x14ac:dyDescent="0.25">
      <c r="E4693" s="19" t="s">
        <v>702</v>
      </c>
      <c r="F4693" s="15"/>
      <c r="G4693" s="15"/>
      <c r="H4693" s="15"/>
      <c r="I4693" s="15"/>
      <c r="J4693" s="15"/>
      <c r="K4693" s="15"/>
      <c r="L4693" s="15"/>
      <c r="M4693" s="15"/>
      <c r="N4693" s="15"/>
      <c r="O4693" s="15"/>
      <c r="P4693" s="15"/>
      <c r="Q4693" s="15"/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/>
      <c r="AN4693" s="15"/>
      <c r="AO4693" s="15"/>
      <c r="AP4693" s="15"/>
      <c r="AQ4693" s="15"/>
      <c r="AR4693" s="15"/>
      <c r="AS4693" s="15"/>
      <c r="AT4693" s="15"/>
      <c r="AU4693" s="15"/>
      <c r="AV4693" s="15"/>
      <c r="AW4693" s="15"/>
    </row>
    <row r="4694" spans="5:49" s="2" customFormat="1" x14ac:dyDescent="0.25">
      <c r="E4694" s="19" t="s">
        <v>703</v>
      </c>
      <c r="F4694" s="15"/>
      <c r="G4694" s="15"/>
      <c r="H4694" s="15"/>
      <c r="I4694" s="15"/>
      <c r="J4694" s="15"/>
      <c r="K4694" s="15"/>
      <c r="L4694" s="15"/>
      <c r="M4694" s="15"/>
      <c r="N4694" s="15"/>
      <c r="O4694" s="15"/>
      <c r="P4694" s="15"/>
      <c r="Q4694" s="15"/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/>
      <c r="AN4694" s="15"/>
      <c r="AO4694" s="15"/>
      <c r="AP4694" s="15"/>
      <c r="AQ4694" s="15"/>
      <c r="AR4694" s="15"/>
      <c r="AS4694" s="15"/>
      <c r="AT4694" s="15"/>
      <c r="AU4694" s="15"/>
      <c r="AV4694" s="15"/>
      <c r="AW4694" s="15"/>
    </row>
    <row r="4695" spans="5:49" s="2" customFormat="1" x14ac:dyDescent="0.25">
      <c r="E4695" s="14"/>
      <c r="F4695" s="15"/>
      <c r="G4695" s="15"/>
      <c r="H4695" s="15"/>
      <c r="I4695" s="15"/>
      <c r="J4695" s="15"/>
      <c r="K4695" s="15"/>
      <c r="L4695" s="15"/>
      <c r="M4695" s="15"/>
      <c r="N4695" s="15"/>
      <c r="O4695" s="15"/>
      <c r="P4695" s="15"/>
      <c r="Q4695" s="15"/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/>
      <c r="AN4695" s="15"/>
      <c r="AO4695" s="15"/>
      <c r="AP4695" s="15"/>
      <c r="AQ4695" s="15"/>
      <c r="AR4695" s="15"/>
      <c r="AS4695" s="15"/>
      <c r="AT4695" s="15"/>
      <c r="AU4695" s="15"/>
      <c r="AV4695" s="15"/>
      <c r="AW4695" s="15"/>
    </row>
    <row r="4696" spans="5:49" s="2" customFormat="1" x14ac:dyDescent="0.25">
      <c r="E4696" s="13" t="s">
        <v>599</v>
      </c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</row>
    <row r="4697" spans="5:49" s="2" customFormat="1" x14ac:dyDescent="0.25">
      <c r="E4697" s="13" t="s">
        <v>25</v>
      </c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</row>
    <row r="4698" spans="5:49" s="2" customFormat="1" x14ac:dyDescent="0.25">
      <c r="E4698" s="13" t="s">
        <v>26</v>
      </c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</row>
    <row r="4699" spans="5:49" s="2" customFormat="1" x14ac:dyDescent="0.25">
      <c r="E4699" s="13" t="s">
        <v>23</v>
      </c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</row>
    <row r="4700" spans="5:49" s="2" customFormat="1" x14ac:dyDescent="0.25">
      <c r="E4700" s="13" t="s">
        <v>504</v>
      </c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</row>
    <row r="4701" spans="5:49" s="2" customFormat="1" x14ac:dyDescent="0.25">
      <c r="E4701" s="13" t="s">
        <v>19</v>
      </c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</row>
    <row r="4702" spans="5:49" s="2" customFormat="1" x14ac:dyDescent="0.25">
      <c r="E4702" s="13" t="str">
        <f>AW4673</f>
        <v>select '0001004/4/38/02/2024' APPLICATION_NO, '2038.OPLAA.2402.000085' ASSET_NO, 81 RV_PERCENTAGE union all</v>
      </c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</row>
    <row r="4703" spans="5:49" s="2" customFormat="1" x14ac:dyDescent="0.25">
      <c r="E4703" s="13" t="s">
        <v>602</v>
      </c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</row>
    <row r="4704" spans="5:49" s="2" customFormat="1" x14ac:dyDescent="0.25">
      <c r="E4704" s="13" t="s">
        <v>603</v>
      </c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</row>
    <row r="4705" spans="5:49" s="2" customFormat="1" x14ac:dyDescent="0.25">
      <c r="E4705" s="13" t="s">
        <v>604</v>
      </c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</row>
    <row r="4706" spans="5:49" s="2" customFormat="1" x14ac:dyDescent="0.25">
      <c r="E4706" s="13" t="s">
        <v>605</v>
      </c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</row>
    <row r="4707" spans="5:49" s="2" customFormat="1" x14ac:dyDescent="0.25">
      <c r="E4707" s="14"/>
      <c r="F4707" s="15"/>
      <c r="G4707" s="15"/>
      <c r="H4707" s="15"/>
      <c r="I4707" s="15"/>
      <c r="J4707" s="15"/>
      <c r="K4707" s="15"/>
      <c r="L4707" s="15"/>
      <c r="M4707" s="15"/>
      <c r="N4707" s="15"/>
      <c r="O4707" s="15"/>
      <c r="P4707" s="15"/>
      <c r="Q4707" s="15"/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/>
      <c r="AN4707" s="15"/>
      <c r="AO4707" s="15"/>
      <c r="AP4707" s="15"/>
      <c r="AQ4707" s="15"/>
      <c r="AR4707" s="15"/>
      <c r="AS4707" s="15"/>
      <c r="AT4707" s="15"/>
      <c r="AU4707" s="15"/>
      <c r="AV4707" s="15"/>
      <c r="AW4707" s="15"/>
    </row>
    <row r="4708" spans="5:49" s="2" customFormat="1" x14ac:dyDescent="0.25">
      <c r="E4708" s="14" t="s">
        <v>299</v>
      </c>
      <c r="F4708" s="15"/>
      <c r="G4708" s="15"/>
      <c r="H4708" s="15"/>
      <c r="I4708" s="15"/>
      <c r="J4708" s="15"/>
      <c r="K4708" s="15"/>
      <c r="L4708" s="15"/>
      <c r="M4708" s="15"/>
      <c r="N4708" s="15"/>
      <c r="O4708" s="15"/>
      <c r="P4708" s="15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/>
      <c r="AN4708" s="15"/>
      <c r="AO4708" s="15"/>
      <c r="AP4708" s="15"/>
      <c r="AQ4708" s="15"/>
      <c r="AR4708" s="15"/>
      <c r="AS4708" s="15"/>
      <c r="AT4708" s="15"/>
      <c r="AU4708" s="15"/>
      <c r="AV4708" s="15"/>
      <c r="AW4708" s="15"/>
    </row>
    <row r="4709" spans="5:49" s="2" customFormat="1" x14ac:dyDescent="0.25">
      <c r="E4709" s="14" t="s">
        <v>27</v>
      </c>
      <c r="F4709" s="15"/>
      <c r="G4709" s="15"/>
      <c r="H4709" s="15"/>
      <c r="I4709" s="15"/>
      <c r="J4709" s="15"/>
      <c r="K4709" s="15"/>
      <c r="L4709" s="15"/>
      <c r="M4709" s="15"/>
      <c r="N4709" s="15"/>
      <c r="O4709" s="15"/>
      <c r="P4709" s="15"/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/>
      <c r="AN4709" s="15"/>
      <c r="AO4709" s="15"/>
      <c r="AP4709" s="15"/>
      <c r="AQ4709" s="15"/>
      <c r="AR4709" s="15"/>
      <c r="AS4709" s="15"/>
      <c r="AT4709" s="15"/>
      <c r="AU4709" s="15"/>
      <c r="AV4709" s="15"/>
      <c r="AW4709" s="15"/>
    </row>
    <row r="4710" spans="5:49" s="2" customFormat="1" x14ac:dyDescent="0.25"/>
    <row r="4711" spans="5:49" s="2" customFormat="1" x14ac:dyDescent="0.25"/>
    <row r="4712" spans="5:49" s="2" customFormat="1" x14ac:dyDescent="0.25"/>
    <row r="4713" spans="5:49" s="2" customFormat="1" x14ac:dyDescent="0.25"/>
    <row r="4714" spans="5:49" s="2" customFormat="1" x14ac:dyDescent="0.25"/>
    <row r="4715" spans="5:49" s="2" customFormat="1" x14ac:dyDescent="0.25"/>
    <row r="4716" spans="5:49" s="2" customFormat="1" x14ac:dyDescent="0.25"/>
    <row r="4717" spans="5:49" s="2" customFormat="1" x14ac:dyDescent="0.25"/>
    <row r="4718" spans="5:49" s="2" customFormat="1" x14ac:dyDescent="0.25"/>
    <row r="4719" spans="5:49" s="2" customFormat="1" x14ac:dyDescent="0.25"/>
    <row r="4720" spans="5:49" s="2" customFormat="1" x14ac:dyDescent="0.25"/>
    <row r="4721" spans="2:39" s="2" customFormat="1" x14ac:dyDescent="0.25"/>
    <row r="4722" spans="2:39" s="2" customFormat="1" x14ac:dyDescent="0.25"/>
    <row r="4723" spans="2:39" s="2" customFormat="1" x14ac:dyDescent="0.25"/>
    <row r="4724" spans="2:39" s="2" customFormat="1" x14ac:dyDescent="0.25"/>
    <row r="4725" spans="2:39" s="2" customFormat="1" x14ac:dyDescent="0.25"/>
    <row r="4726" spans="2:39" s="2" customFormat="1" x14ac:dyDescent="0.25"/>
    <row r="4727" spans="2:39" s="2" customFormat="1" x14ac:dyDescent="0.25"/>
    <row r="4728" spans="2:39" s="2" customFormat="1" x14ac:dyDescent="0.25"/>
    <row r="4729" spans="2:39" s="2" customFormat="1" x14ac:dyDescent="0.25">
      <c r="B4729" s="1" t="s">
        <v>704</v>
      </c>
    </row>
    <row r="4730" spans="2:39" s="2" customFormat="1" x14ac:dyDescent="0.25"/>
    <row r="4731" spans="2:39" s="2" customFormat="1" x14ac:dyDescent="0.25">
      <c r="C4731" s="3">
        <v>0</v>
      </c>
      <c r="E4731" s="2" t="s">
        <v>705</v>
      </c>
    </row>
    <row r="4732" spans="2:39" s="2" customFormat="1" x14ac:dyDescent="0.25"/>
    <row r="4733" spans="2:39" s="2" customFormat="1" x14ac:dyDescent="0.25">
      <c r="AM4733" s="2" t="s">
        <v>24</v>
      </c>
    </row>
    <row r="4734" spans="2:39" s="2" customFormat="1" x14ac:dyDescent="0.25">
      <c r="AM4734" s="1" t="s">
        <v>706</v>
      </c>
    </row>
    <row r="4735" spans="2:39" s="2" customFormat="1" x14ac:dyDescent="0.25"/>
    <row r="4736" spans="2:39" s="2" customFormat="1" x14ac:dyDescent="0.25">
      <c r="AM4736" s="18" t="s">
        <v>707</v>
      </c>
    </row>
    <row r="4737" s="2" customFormat="1" x14ac:dyDescent="0.25"/>
    <row r="4738" s="2" customFormat="1" x14ac:dyDescent="0.25"/>
    <row r="4739" s="2" customFormat="1" x14ac:dyDescent="0.25"/>
    <row r="4740" s="2" customFormat="1" x14ac:dyDescent="0.25"/>
    <row r="4741" s="2" customFormat="1" x14ac:dyDescent="0.25"/>
    <row r="4742" s="2" customFormat="1" x14ac:dyDescent="0.25"/>
    <row r="4743" s="2" customFormat="1" x14ac:dyDescent="0.25"/>
    <row r="4744" s="2" customFormat="1" x14ac:dyDescent="0.25"/>
    <row r="4745" s="2" customFormat="1" x14ac:dyDescent="0.25"/>
    <row r="4746" s="2" customFormat="1" x14ac:dyDescent="0.25"/>
    <row r="4747" s="2" customFormat="1" x14ac:dyDescent="0.25"/>
    <row r="4748" s="2" customFormat="1" x14ac:dyDescent="0.25"/>
    <row r="4749" s="2" customFormat="1" x14ac:dyDescent="0.25"/>
    <row r="4750" s="2" customFormat="1" x14ac:dyDescent="0.25"/>
    <row r="4751" s="2" customFormat="1" x14ac:dyDescent="0.25"/>
    <row r="4752" s="2" customFormat="1" x14ac:dyDescent="0.25"/>
    <row r="4753" spans="5:49" s="2" customFormat="1" x14ac:dyDescent="0.25">
      <c r="E4753" s="2" t="s">
        <v>645</v>
      </c>
      <c r="X4753" s="1" t="s">
        <v>706</v>
      </c>
      <c r="AG4753" s="1" t="s">
        <v>708</v>
      </c>
      <c r="AP4753" s="17">
        <v>63</v>
      </c>
      <c r="AR4753" s="26" t="s">
        <v>594</v>
      </c>
      <c r="AW4753" s="2" t="str">
        <f>"select '" &amp; TRIM(X4753) &amp; "' APPLICATION_NO, '" &amp; TRIM(AG4753) &amp; "' ASSET_NO, " &amp; AP4753 &amp; " RV_PERCENTAGE union all"</f>
        <v>select '0001104/4/08/03/2024' APPLICATION_NO, '2008.OPLAA.2403.000017' ASSET_NO, 63 RV_PERCENTAGE union all</v>
      </c>
    </row>
    <row r="4754" spans="5:49" s="2" customFormat="1" x14ac:dyDescent="0.25"/>
    <row r="4755" spans="5:49" s="2" customFormat="1" x14ac:dyDescent="0.25">
      <c r="E4755" s="13" t="s">
        <v>599</v>
      </c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</row>
    <row r="4756" spans="5:49" s="2" customFormat="1" x14ac:dyDescent="0.25">
      <c r="E4756" s="13" t="s">
        <v>25</v>
      </c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</row>
    <row r="4757" spans="5:49" s="2" customFormat="1" x14ac:dyDescent="0.25">
      <c r="E4757" s="13" t="s">
        <v>26</v>
      </c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</row>
    <row r="4758" spans="5:49" s="2" customFormat="1" x14ac:dyDescent="0.25">
      <c r="E4758" s="13" t="s">
        <v>23</v>
      </c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</row>
    <row r="4759" spans="5:49" s="2" customFormat="1" x14ac:dyDescent="0.25">
      <c r="E4759" s="13" t="s">
        <v>504</v>
      </c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</row>
    <row r="4760" spans="5:49" s="2" customFormat="1" x14ac:dyDescent="0.25">
      <c r="E4760" s="13" t="s">
        <v>19</v>
      </c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</row>
    <row r="4761" spans="5:49" s="2" customFormat="1" x14ac:dyDescent="0.25">
      <c r="E4761" s="13" t="str">
        <f>AW4753</f>
        <v>select '0001104/4/08/03/2024' APPLICATION_NO, '2008.OPLAA.2403.000017' ASSET_NO, 63 RV_PERCENTAGE union all</v>
      </c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</row>
    <row r="4762" spans="5:49" s="2" customFormat="1" x14ac:dyDescent="0.25">
      <c r="E4762" s="13" t="s">
        <v>602</v>
      </c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</row>
    <row r="4763" spans="5:49" s="2" customFormat="1" x14ac:dyDescent="0.25">
      <c r="E4763" s="13" t="s">
        <v>603</v>
      </c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</row>
    <row r="4764" spans="5:49" s="2" customFormat="1" x14ac:dyDescent="0.25">
      <c r="E4764" s="13" t="s">
        <v>604</v>
      </c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</row>
    <row r="4765" spans="5:49" s="2" customFormat="1" x14ac:dyDescent="0.25">
      <c r="E4765" s="13" t="s">
        <v>605</v>
      </c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</row>
    <row r="4766" spans="5:49" s="2" customFormat="1" x14ac:dyDescent="0.25">
      <c r="E4766" s="14"/>
      <c r="F4766" s="15"/>
      <c r="G4766" s="15"/>
      <c r="H4766" s="15"/>
      <c r="I4766" s="15"/>
      <c r="J4766" s="15"/>
      <c r="K4766" s="15"/>
      <c r="L4766" s="15"/>
      <c r="M4766" s="15"/>
      <c r="N4766" s="15"/>
      <c r="O4766" s="15"/>
      <c r="P4766" s="15"/>
      <c r="Q4766" s="15"/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/>
      <c r="AN4766" s="15"/>
      <c r="AO4766" s="15"/>
      <c r="AP4766" s="15"/>
      <c r="AQ4766" s="15"/>
      <c r="AR4766" s="15"/>
      <c r="AS4766" s="15"/>
      <c r="AT4766" s="15"/>
      <c r="AU4766" s="15"/>
      <c r="AV4766" s="15"/>
      <c r="AW4766" s="15"/>
    </row>
    <row r="4767" spans="5:49" s="2" customFormat="1" x14ac:dyDescent="0.25">
      <c r="E4767" s="14" t="s">
        <v>21</v>
      </c>
      <c r="F4767" s="15"/>
      <c r="G4767" s="15"/>
      <c r="H4767" s="15"/>
      <c r="I4767" s="15"/>
      <c r="J4767" s="15"/>
      <c r="K4767" s="15"/>
      <c r="L4767" s="15"/>
      <c r="M4767" s="15"/>
      <c r="N4767" s="15"/>
      <c r="O4767" s="15"/>
      <c r="P4767" s="15"/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/>
      <c r="AN4767" s="15"/>
      <c r="AO4767" s="15"/>
      <c r="AP4767" s="15"/>
      <c r="AQ4767" s="15"/>
      <c r="AR4767" s="15"/>
      <c r="AS4767" s="15"/>
      <c r="AT4767" s="15"/>
      <c r="AU4767" s="15"/>
      <c r="AV4767" s="15"/>
      <c r="AW4767" s="15"/>
    </row>
    <row r="4768" spans="5:49" s="2" customFormat="1" x14ac:dyDescent="0.25">
      <c r="E4768" s="14"/>
      <c r="F4768" s="15"/>
      <c r="G4768" s="15"/>
      <c r="H4768" s="15"/>
      <c r="I4768" s="15"/>
      <c r="J4768" s="15"/>
      <c r="K4768" s="15"/>
      <c r="L4768" s="15"/>
      <c r="M4768" s="15"/>
      <c r="N4768" s="15"/>
      <c r="O4768" s="15"/>
      <c r="P4768" s="15"/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/>
      <c r="AN4768" s="15"/>
      <c r="AO4768" s="15"/>
      <c r="AP4768" s="15"/>
      <c r="AQ4768" s="15"/>
      <c r="AR4768" s="15"/>
      <c r="AS4768" s="15"/>
      <c r="AT4768" s="15"/>
      <c r="AU4768" s="15"/>
      <c r="AV4768" s="15"/>
      <c r="AW4768" s="15"/>
    </row>
    <row r="4769" spans="5:49" s="2" customFormat="1" x14ac:dyDescent="0.25">
      <c r="E4769" s="19" t="s">
        <v>488</v>
      </c>
      <c r="F4769" s="15"/>
      <c r="G4769" s="15"/>
      <c r="H4769" s="15"/>
      <c r="I4769" s="15"/>
      <c r="J4769" s="15"/>
      <c r="K4769" s="15"/>
      <c r="L4769" s="15"/>
      <c r="M4769" s="15"/>
      <c r="N4769" s="15"/>
      <c r="O4769" s="15"/>
      <c r="P4769" s="15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/>
      <c r="AN4769" s="15"/>
      <c r="AO4769" s="15"/>
      <c r="AP4769" s="15"/>
      <c r="AQ4769" s="15"/>
      <c r="AR4769" s="15"/>
      <c r="AS4769" s="15"/>
      <c r="AT4769" s="15"/>
      <c r="AU4769" s="15"/>
      <c r="AV4769" s="15"/>
      <c r="AW4769" s="15"/>
    </row>
    <row r="4770" spans="5:49" s="2" customFormat="1" x14ac:dyDescent="0.25">
      <c r="E4770" s="19" t="s">
        <v>489</v>
      </c>
      <c r="F4770" s="15"/>
      <c r="G4770" s="15"/>
      <c r="H4770" s="15"/>
      <c r="I4770" s="15"/>
      <c r="J4770" s="15"/>
      <c r="K4770" s="15"/>
      <c r="L4770" s="15"/>
      <c r="M4770" s="15"/>
      <c r="N4770" s="15"/>
      <c r="O4770" s="15"/>
      <c r="P4770" s="15"/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/>
      <c r="AN4770" s="15"/>
      <c r="AO4770" s="15"/>
      <c r="AP4770" s="15"/>
      <c r="AQ4770" s="15"/>
      <c r="AR4770" s="15"/>
      <c r="AS4770" s="15"/>
      <c r="AT4770" s="15"/>
      <c r="AU4770" s="15"/>
      <c r="AV4770" s="15"/>
      <c r="AW4770" s="15"/>
    </row>
    <row r="4771" spans="5:49" s="2" customFormat="1" x14ac:dyDescent="0.25">
      <c r="E4771" s="19" t="s">
        <v>562</v>
      </c>
      <c r="F4771" s="15"/>
      <c r="G4771" s="15"/>
      <c r="H4771" s="15"/>
      <c r="I4771" s="15"/>
      <c r="J4771" s="15"/>
      <c r="K4771" s="15"/>
      <c r="L4771" s="15"/>
      <c r="M4771" s="15"/>
      <c r="N4771" s="15"/>
      <c r="O4771" s="15"/>
      <c r="P4771" s="15"/>
      <c r="Q4771" s="15"/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/>
      <c r="AN4771" s="15"/>
      <c r="AO4771" s="15"/>
      <c r="AP4771" s="15"/>
      <c r="AQ4771" s="15"/>
      <c r="AR4771" s="15"/>
      <c r="AS4771" s="15"/>
      <c r="AT4771" s="15"/>
      <c r="AU4771" s="15"/>
      <c r="AV4771" s="15"/>
      <c r="AW4771" s="15"/>
    </row>
    <row r="4772" spans="5:49" s="2" customFormat="1" x14ac:dyDescent="0.25">
      <c r="E4772" s="19" t="s">
        <v>577</v>
      </c>
      <c r="F4772" s="15"/>
      <c r="G4772" s="15"/>
      <c r="H4772" s="15"/>
      <c r="I4772" s="15"/>
      <c r="J4772" s="15"/>
      <c r="K4772" s="15"/>
      <c r="L4772" s="15"/>
      <c r="M4772" s="15"/>
      <c r="N4772" s="15"/>
      <c r="O4772" s="15"/>
      <c r="P4772" s="15"/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/>
      <c r="AN4772" s="15"/>
      <c r="AO4772" s="15"/>
      <c r="AP4772" s="15"/>
      <c r="AQ4772" s="15"/>
      <c r="AR4772" s="15"/>
      <c r="AS4772" s="15"/>
      <c r="AT4772" s="15"/>
      <c r="AU4772" s="15"/>
      <c r="AV4772" s="15"/>
      <c r="AW4772" s="15"/>
    </row>
    <row r="4773" spans="5:49" s="2" customFormat="1" x14ac:dyDescent="0.25">
      <c r="E4773" s="19" t="s">
        <v>709</v>
      </c>
      <c r="F4773" s="15"/>
      <c r="G4773" s="15"/>
      <c r="H4773" s="15"/>
      <c r="I4773" s="15"/>
      <c r="J4773" s="15"/>
      <c r="K4773" s="15"/>
      <c r="L4773" s="15"/>
      <c r="M4773" s="15"/>
      <c r="N4773" s="15"/>
      <c r="O4773" s="15"/>
      <c r="P4773" s="15"/>
      <c r="Q4773" s="15"/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/>
      <c r="AN4773" s="15"/>
      <c r="AO4773" s="15"/>
      <c r="AP4773" s="15"/>
      <c r="AQ4773" s="15"/>
      <c r="AR4773" s="15"/>
      <c r="AS4773" s="15"/>
      <c r="AT4773" s="15"/>
      <c r="AU4773" s="15"/>
      <c r="AV4773" s="15"/>
      <c r="AW4773" s="15"/>
    </row>
    <row r="4774" spans="5:49" s="2" customFormat="1" x14ac:dyDescent="0.25">
      <c r="E4774" s="19" t="s">
        <v>710</v>
      </c>
      <c r="F4774" s="15"/>
      <c r="G4774" s="15"/>
      <c r="H4774" s="15"/>
      <c r="I4774" s="15"/>
      <c r="J4774" s="15"/>
      <c r="K4774" s="15"/>
      <c r="L4774" s="15"/>
      <c r="M4774" s="15"/>
      <c r="N4774" s="15"/>
      <c r="O4774" s="15"/>
      <c r="P4774" s="15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/>
      <c r="AN4774" s="15"/>
      <c r="AO4774" s="15"/>
      <c r="AP4774" s="15"/>
      <c r="AQ4774" s="15"/>
      <c r="AR4774" s="15"/>
      <c r="AS4774" s="15"/>
      <c r="AT4774" s="15"/>
      <c r="AU4774" s="15"/>
      <c r="AV4774" s="15"/>
      <c r="AW4774" s="15"/>
    </row>
    <row r="4775" spans="5:49" s="2" customFormat="1" x14ac:dyDescent="0.25">
      <c r="E4775" s="14"/>
      <c r="F4775" s="15"/>
      <c r="G4775" s="15"/>
      <c r="H4775" s="15"/>
      <c r="I4775" s="15"/>
      <c r="J4775" s="15"/>
      <c r="K4775" s="15"/>
      <c r="L4775" s="15"/>
      <c r="M4775" s="15"/>
      <c r="N4775" s="15"/>
      <c r="O4775" s="15"/>
      <c r="P4775" s="15"/>
      <c r="Q4775" s="15"/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/>
      <c r="AN4775" s="15"/>
      <c r="AO4775" s="15"/>
      <c r="AP4775" s="15"/>
      <c r="AQ4775" s="15"/>
      <c r="AR4775" s="15"/>
      <c r="AS4775" s="15"/>
      <c r="AT4775" s="15"/>
      <c r="AU4775" s="15"/>
      <c r="AV4775" s="15"/>
      <c r="AW4775" s="15"/>
    </row>
    <row r="4776" spans="5:49" s="2" customFormat="1" x14ac:dyDescent="0.25">
      <c r="E4776" s="13" t="s">
        <v>599</v>
      </c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</row>
    <row r="4777" spans="5:49" s="2" customFormat="1" x14ac:dyDescent="0.25">
      <c r="E4777" s="13" t="s">
        <v>25</v>
      </c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</row>
    <row r="4778" spans="5:49" s="2" customFormat="1" x14ac:dyDescent="0.25">
      <c r="E4778" s="13" t="s">
        <v>26</v>
      </c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</row>
    <row r="4779" spans="5:49" s="2" customFormat="1" x14ac:dyDescent="0.25">
      <c r="E4779" s="13" t="s">
        <v>23</v>
      </c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</row>
    <row r="4780" spans="5:49" s="2" customFormat="1" x14ac:dyDescent="0.25">
      <c r="E4780" s="13" t="s">
        <v>504</v>
      </c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</row>
    <row r="4781" spans="5:49" s="2" customFormat="1" x14ac:dyDescent="0.25">
      <c r="E4781" s="13" t="s">
        <v>19</v>
      </c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</row>
    <row r="4782" spans="5:49" s="2" customFormat="1" x14ac:dyDescent="0.25">
      <c r="E4782" s="13" t="str">
        <f>AW4753</f>
        <v>select '0001104/4/08/03/2024' APPLICATION_NO, '2008.OPLAA.2403.000017' ASSET_NO, 63 RV_PERCENTAGE union all</v>
      </c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</row>
    <row r="4783" spans="5:49" s="2" customFormat="1" x14ac:dyDescent="0.25">
      <c r="E4783" s="13" t="s">
        <v>602</v>
      </c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</row>
    <row r="4784" spans="5:49" s="2" customFormat="1" x14ac:dyDescent="0.25">
      <c r="E4784" s="13" t="s">
        <v>603</v>
      </c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</row>
    <row r="4785" spans="5:66" s="2" customFormat="1" x14ac:dyDescent="0.25">
      <c r="E4785" s="13" t="s">
        <v>604</v>
      </c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</row>
    <row r="4786" spans="5:66" s="2" customFormat="1" x14ac:dyDescent="0.25">
      <c r="E4786" s="13" t="s">
        <v>605</v>
      </c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</row>
    <row r="4787" spans="5:66" s="2" customFormat="1" x14ac:dyDescent="0.25">
      <c r="E4787" s="14"/>
      <c r="F4787" s="15"/>
      <c r="G4787" s="15"/>
      <c r="H4787" s="15"/>
      <c r="I4787" s="15"/>
      <c r="J4787" s="15"/>
      <c r="K4787" s="15"/>
      <c r="L4787" s="15"/>
      <c r="M4787" s="15"/>
      <c r="N4787" s="15"/>
      <c r="O4787" s="15"/>
      <c r="P4787" s="15"/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/>
      <c r="AN4787" s="15"/>
      <c r="AO4787" s="15"/>
      <c r="AP4787" s="15"/>
      <c r="AQ4787" s="15"/>
      <c r="AR4787" s="15"/>
      <c r="AS4787" s="15"/>
      <c r="AT4787" s="15"/>
      <c r="AU4787" s="15"/>
      <c r="AV4787" s="15"/>
      <c r="AW4787" s="15"/>
    </row>
    <row r="4788" spans="5:66" s="2" customFormat="1" x14ac:dyDescent="0.25">
      <c r="E4788" s="14" t="s">
        <v>299</v>
      </c>
      <c r="F4788" s="15"/>
      <c r="G4788" s="15"/>
      <c r="H4788" s="15"/>
      <c r="I4788" s="15"/>
      <c r="J4788" s="15"/>
      <c r="K4788" s="15"/>
      <c r="L4788" s="15"/>
      <c r="M4788" s="15"/>
      <c r="N4788" s="15"/>
      <c r="O4788" s="15"/>
      <c r="P4788" s="15"/>
      <c r="Q4788" s="15"/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/>
      <c r="AN4788" s="15"/>
      <c r="AO4788" s="15"/>
      <c r="AP4788" s="15"/>
      <c r="AQ4788" s="15"/>
      <c r="AR4788" s="15"/>
      <c r="AS4788" s="15"/>
      <c r="AT4788" s="15"/>
      <c r="AU4788" s="15"/>
      <c r="AV4788" s="15"/>
      <c r="AW4788" s="15"/>
    </row>
    <row r="4789" spans="5:66" s="2" customFormat="1" x14ac:dyDescent="0.25">
      <c r="E4789" s="14" t="s">
        <v>27</v>
      </c>
      <c r="F4789" s="15"/>
      <c r="G4789" s="15"/>
      <c r="H4789" s="15"/>
      <c r="I4789" s="15"/>
      <c r="J4789" s="15"/>
      <c r="K4789" s="15"/>
      <c r="L4789" s="15"/>
      <c r="M4789" s="15"/>
      <c r="N4789" s="15"/>
      <c r="O4789" s="15"/>
      <c r="P4789" s="15"/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/>
      <c r="AN4789" s="15"/>
      <c r="AO4789" s="15"/>
      <c r="AP4789" s="15"/>
      <c r="AQ4789" s="15"/>
      <c r="AR4789" s="15"/>
      <c r="AS4789" s="15"/>
      <c r="AT4789" s="15"/>
      <c r="AU4789" s="15"/>
      <c r="AV4789" s="15"/>
      <c r="AW4789" s="15"/>
    </row>
    <row r="4790" spans="5:66" s="2" customFormat="1" x14ac:dyDescent="0.25"/>
    <row r="4791" spans="5:66" s="2" customFormat="1" x14ac:dyDescent="0.25">
      <c r="E4791" s="2" t="s">
        <v>29</v>
      </c>
      <c r="BN4791" s="2" t="s">
        <v>30</v>
      </c>
    </row>
    <row r="4792" spans="5:66" s="2" customFormat="1" x14ac:dyDescent="0.25"/>
    <row r="4793" spans="5:66" s="2" customFormat="1" x14ac:dyDescent="0.25"/>
    <row r="4794" spans="5:66" s="2" customFormat="1" x14ac:dyDescent="0.25"/>
    <row r="4795" spans="5:66" s="2" customFormat="1" x14ac:dyDescent="0.25"/>
    <row r="4796" spans="5:66" s="2" customFormat="1" x14ac:dyDescent="0.25"/>
    <row r="4797" spans="5:66" s="2" customFormat="1" x14ac:dyDescent="0.25"/>
    <row r="4798" spans="5:66" s="2" customFormat="1" x14ac:dyDescent="0.25"/>
    <row r="4799" spans="5:66" s="2" customFormat="1" x14ac:dyDescent="0.25"/>
    <row r="4800" spans="5:66" s="2" customFormat="1" x14ac:dyDescent="0.25"/>
    <row r="4801" s="2" customFormat="1" x14ac:dyDescent="0.25"/>
    <row r="4802" s="2" customFormat="1" x14ac:dyDescent="0.25"/>
    <row r="4803" s="2" customFormat="1" x14ac:dyDescent="0.25"/>
    <row r="4804" s="2" customFormat="1" x14ac:dyDescent="0.25"/>
    <row r="4805" s="2" customFormat="1" x14ac:dyDescent="0.25"/>
    <row r="4806" s="2" customFormat="1" x14ac:dyDescent="0.25"/>
    <row r="4807" s="2" customFormat="1" x14ac:dyDescent="0.25"/>
    <row r="4808" s="2" customFormat="1" x14ac:dyDescent="0.25"/>
    <row r="4809" s="2" customFormat="1" x14ac:dyDescent="0.25"/>
    <row r="4810" s="2" customFormat="1" x14ac:dyDescent="0.25"/>
    <row r="4811" s="2" customFormat="1" x14ac:dyDescent="0.25"/>
    <row r="4812" s="2" customFormat="1" x14ac:dyDescent="0.25"/>
    <row r="4813" s="2" customFormat="1" x14ac:dyDescent="0.25"/>
    <row r="4814" s="2" customFormat="1" x14ac:dyDescent="0.25"/>
    <row r="4815" s="2" customFormat="1" x14ac:dyDescent="0.25"/>
    <row r="4816" s="2" customFormat="1" x14ac:dyDescent="0.25"/>
    <row r="4817" s="2" customFormat="1" x14ac:dyDescent="0.25"/>
    <row r="4818" s="2" customFormat="1" x14ac:dyDescent="0.25"/>
    <row r="4819" s="2" customFormat="1" x14ac:dyDescent="0.25"/>
    <row r="4820" s="2" customFormat="1" x14ac:dyDescent="0.25"/>
    <row r="4821" s="2" customFormat="1" x14ac:dyDescent="0.25"/>
    <row r="4822" s="2" customFormat="1" x14ac:dyDescent="0.25"/>
    <row r="4823" s="2" customFormat="1" x14ac:dyDescent="0.25"/>
    <row r="4824" s="2" customFormat="1" x14ac:dyDescent="0.25"/>
    <row r="4825" s="2" customFormat="1" x14ac:dyDescent="0.25"/>
    <row r="4826" s="2" customFormat="1" x14ac:dyDescent="0.25"/>
    <row r="4827" s="2" customFormat="1" x14ac:dyDescent="0.25"/>
    <row r="4828" s="2" customFormat="1" x14ac:dyDescent="0.25"/>
    <row r="4829" s="2" customFormat="1" x14ac:dyDescent="0.25"/>
    <row r="4830" s="2" customFormat="1" x14ac:dyDescent="0.25"/>
    <row r="4831" s="2" customFormat="1" x14ac:dyDescent="0.25"/>
    <row r="4832" s="2" customFormat="1" x14ac:dyDescent="0.25"/>
    <row r="4833" s="2" customFormat="1" x14ac:dyDescent="0.25"/>
    <row r="4834" s="2" customFormat="1" x14ac:dyDescent="0.25"/>
    <row r="4835" s="2" customFormat="1" x14ac:dyDescent="0.25"/>
    <row r="4836" s="2" customFormat="1" x14ac:dyDescent="0.25"/>
    <row r="4837" s="2" customFormat="1" x14ac:dyDescent="0.25"/>
    <row r="4838" s="2" customFormat="1" x14ac:dyDescent="0.25"/>
    <row r="4839" s="2" customFormat="1" x14ac:dyDescent="0.25"/>
    <row r="4840" s="2" customFormat="1" x14ac:dyDescent="0.25"/>
    <row r="4841" s="2" customFormat="1" x14ac:dyDescent="0.25"/>
    <row r="4842" s="2" customFormat="1" x14ac:dyDescent="0.25"/>
    <row r="4843" s="2" customFormat="1" x14ac:dyDescent="0.25"/>
    <row r="4844" s="2" customFormat="1" x14ac:dyDescent="0.25"/>
    <row r="4845" s="2" customFormat="1" x14ac:dyDescent="0.25"/>
    <row r="4846" s="2" customFormat="1" x14ac:dyDescent="0.25"/>
    <row r="4847" s="2" customFormat="1" x14ac:dyDescent="0.25"/>
    <row r="4848" s="2" customFormat="1" x14ac:dyDescent="0.25"/>
    <row r="4849" s="2" customFormat="1" x14ac:dyDescent="0.25"/>
    <row r="4850" s="2" customFormat="1" x14ac:dyDescent="0.25"/>
    <row r="4851" s="2" customFormat="1" x14ac:dyDescent="0.25"/>
    <row r="4852" s="2" customFormat="1" x14ac:dyDescent="0.25"/>
    <row r="4853" s="2" customFormat="1" x14ac:dyDescent="0.25"/>
    <row r="4854" s="2" customFormat="1" x14ac:dyDescent="0.25"/>
    <row r="4855" s="2" customFormat="1" x14ac:dyDescent="0.25"/>
    <row r="4856" s="2" customFormat="1" x14ac:dyDescent="0.25"/>
    <row r="4857" s="2" customFormat="1" x14ac:dyDescent="0.25"/>
    <row r="4858" s="2" customFormat="1" x14ac:dyDescent="0.25"/>
    <row r="4859" s="2" customFormat="1" x14ac:dyDescent="0.25"/>
    <row r="4860" s="2" customFormat="1" x14ac:dyDescent="0.25"/>
    <row r="4861" s="2" customFormat="1" x14ac:dyDescent="0.25"/>
    <row r="4862" s="2" customFormat="1" x14ac:dyDescent="0.25"/>
    <row r="4863" s="2" customFormat="1" x14ac:dyDescent="0.25"/>
    <row r="4864" s="2" customFormat="1" x14ac:dyDescent="0.25"/>
    <row r="4865" s="2" customFormat="1" x14ac:dyDescent="0.25"/>
    <row r="4866" s="2" customFormat="1" x14ac:dyDescent="0.25"/>
    <row r="4867" s="2" customFormat="1" x14ac:dyDescent="0.25"/>
    <row r="4868" s="2" customFormat="1" x14ac:dyDescent="0.25"/>
    <row r="4869" s="2" customFormat="1" x14ac:dyDescent="0.25"/>
    <row r="4870" s="2" customFormat="1" x14ac:dyDescent="0.25"/>
    <row r="4871" s="2" customFormat="1" x14ac:dyDescent="0.25"/>
    <row r="4872" s="2" customFormat="1" x14ac:dyDescent="0.25"/>
    <row r="4873" s="2" customFormat="1" x14ac:dyDescent="0.25"/>
    <row r="4874" s="2" customFormat="1" x14ac:dyDescent="0.25"/>
    <row r="4875" s="2" customFormat="1" x14ac:dyDescent="0.25"/>
    <row r="4876" s="2" customFormat="1" x14ac:dyDescent="0.25"/>
    <row r="4877" s="2" customFormat="1" x14ac:dyDescent="0.25"/>
    <row r="4878" s="2" customFormat="1" x14ac:dyDescent="0.25"/>
    <row r="4879" s="2" customFormat="1" x14ac:dyDescent="0.25"/>
    <row r="4880" s="2" customFormat="1" x14ac:dyDescent="0.25"/>
    <row r="4881" s="2" customFormat="1" x14ac:dyDescent="0.25"/>
    <row r="4882" s="2" customFormat="1" x14ac:dyDescent="0.25"/>
    <row r="4883" s="2" customFormat="1" x14ac:dyDescent="0.25"/>
    <row r="4884" s="2" customFormat="1" x14ac:dyDescent="0.25"/>
    <row r="4885" s="2" customFormat="1" x14ac:dyDescent="0.25"/>
    <row r="4886" s="2" customFormat="1" x14ac:dyDescent="0.25"/>
    <row r="4887" s="2" customFormat="1" x14ac:dyDescent="0.25"/>
    <row r="4888" s="2" customFormat="1" x14ac:dyDescent="0.25"/>
    <row r="4889" s="2" customFormat="1" x14ac:dyDescent="0.25"/>
    <row r="4890" s="2" customFormat="1" x14ac:dyDescent="0.25"/>
    <row r="4891" s="2" customFormat="1" x14ac:dyDescent="0.25"/>
    <row r="4892" s="2" customFormat="1" x14ac:dyDescent="0.25"/>
    <row r="4893" s="2" customFormat="1" x14ac:dyDescent="0.25"/>
    <row r="4894" s="2" customFormat="1" x14ac:dyDescent="0.25"/>
    <row r="4895" s="2" customFormat="1" x14ac:dyDescent="0.25"/>
    <row r="4896" s="2" customFormat="1" x14ac:dyDescent="0.25"/>
    <row r="4897" s="2" customFormat="1" x14ac:dyDescent="0.25"/>
    <row r="4898" s="2" customFormat="1" x14ac:dyDescent="0.25"/>
    <row r="4899" s="2" customFormat="1" x14ac:dyDescent="0.25"/>
    <row r="4900" s="2" customFormat="1" x14ac:dyDescent="0.25"/>
    <row r="4901" s="2" customFormat="1" x14ac:dyDescent="0.25"/>
    <row r="4902" s="2" customFormat="1" x14ac:dyDescent="0.25"/>
    <row r="4903" s="2" customFormat="1" x14ac:dyDescent="0.25"/>
    <row r="4904" s="2" customFormat="1" x14ac:dyDescent="0.25"/>
    <row r="4905" s="2" customFormat="1" x14ac:dyDescent="0.25"/>
    <row r="4906" s="2" customFormat="1" x14ac:dyDescent="0.25"/>
    <row r="4907" s="2" customFormat="1" x14ac:dyDescent="0.25"/>
    <row r="4908" s="2" customFormat="1" x14ac:dyDescent="0.25"/>
    <row r="4909" s="2" customFormat="1" x14ac:dyDescent="0.25"/>
    <row r="4910" s="2" customFormat="1" x14ac:dyDescent="0.25"/>
    <row r="4911" s="2" customFormat="1" x14ac:dyDescent="0.25"/>
    <row r="4912" s="2" customFormat="1" x14ac:dyDescent="0.25"/>
    <row r="4913" spans="2:55" s="2" customFormat="1" x14ac:dyDescent="0.25"/>
    <row r="4914" spans="2:55" s="2" customFormat="1" x14ac:dyDescent="0.25"/>
    <row r="4915" spans="2:55" s="2" customFormat="1" x14ac:dyDescent="0.25"/>
    <row r="4916" spans="2:55" s="2" customFormat="1" x14ac:dyDescent="0.25">
      <c r="B4916" s="1" t="s">
        <v>711</v>
      </c>
    </row>
    <row r="4917" spans="2:55" s="2" customFormat="1" x14ac:dyDescent="0.25"/>
    <row r="4918" spans="2:55" s="2" customFormat="1" x14ac:dyDescent="0.25">
      <c r="C4918" s="3">
        <v>0</v>
      </c>
      <c r="E4918" s="2" t="s">
        <v>712</v>
      </c>
    </row>
    <row r="4919" spans="2:55" s="2" customFormat="1" x14ac:dyDescent="0.25"/>
    <row r="4920" spans="2:55" s="2" customFormat="1" x14ac:dyDescent="0.25">
      <c r="AL4920" s="2" t="s">
        <v>24</v>
      </c>
      <c r="AT4920" s="2" t="s">
        <v>441</v>
      </c>
    </row>
    <row r="4921" spans="2:55" s="2" customFormat="1" x14ac:dyDescent="0.25">
      <c r="AL4921" s="1" t="s">
        <v>706</v>
      </c>
      <c r="AT4921" s="1" t="s">
        <v>713</v>
      </c>
      <c r="BC4921" s="18" t="s">
        <v>707</v>
      </c>
    </row>
    <row r="4922" spans="2:55" s="2" customFormat="1" x14ac:dyDescent="0.25"/>
    <row r="4923" spans="2:55" s="2" customFormat="1" x14ac:dyDescent="0.25"/>
    <row r="4924" spans="2:55" s="2" customFormat="1" x14ac:dyDescent="0.25"/>
    <row r="4925" spans="2:55" s="2" customFormat="1" x14ac:dyDescent="0.25"/>
    <row r="4926" spans="2:55" s="2" customFormat="1" x14ac:dyDescent="0.25"/>
    <row r="4927" spans="2:55" s="2" customFormat="1" x14ac:dyDescent="0.25"/>
    <row r="4928" spans="2:55" s="2" customFormat="1" x14ac:dyDescent="0.25"/>
    <row r="4929" spans="24:49" s="2" customFormat="1" x14ac:dyDescent="0.25"/>
    <row r="4930" spans="24:49" s="2" customFormat="1" x14ac:dyDescent="0.25"/>
    <row r="4931" spans="24:49" s="2" customFormat="1" x14ac:dyDescent="0.25"/>
    <row r="4932" spans="24:49" s="2" customFormat="1" x14ac:dyDescent="0.25"/>
    <row r="4933" spans="24:49" s="2" customFormat="1" x14ac:dyDescent="0.25"/>
    <row r="4934" spans="24:49" s="2" customFormat="1" x14ac:dyDescent="0.25"/>
    <row r="4935" spans="24:49" s="2" customFormat="1" x14ac:dyDescent="0.25"/>
    <row r="4936" spans="24:49" s="2" customFormat="1" x14ac:dyDescent="0.25"/>
    <row r="4937" spans="24:49" s="2" customFormat="1" x14ac:dyDescent="0.25"/>
    <row r="4938" spans="24:49" s="2" customFormat="1" x14ac:dyDescent="0.25"/>
    <row r="4939" spans="24:49" s="2" customFormat="1" x14ac:dyDescent="0.25"/>
    <row r="4940" spans="24:49" s="2" customFormat="1" x14ac:dyDescent="0.25"/>
    <row r="4941" spans="24:49" s="2" customFormat="1" x14ac:dyDescent="0.25"/>
    <row r="4942" spans="24:49" s="2" customFormat="1" x14ac:dyDescent="0.25"/>
    <row r="4943" spans="24:49" s="2" customFormat="1" x14ac:dyDescent="0.25">
      <c r="X4943" s="1" t="s">
        <v>706</v>
      </c>
      <c r="AG4943" s="1" t="s">
        <v>713</v>
      </c>
      <c r="AP4943" s="17">
        <v>63</v>
      </c>
      <c r="AR4943" s="26" t="s">
        <v>594</v>
      </c>
      <c r="AW4943" s="2" t="str">
        <f>"select '" &amp; TRIM(X4943) &amp; "' APPLICATION_NO, '" &amp; TRIM(AG4943) &amp; "' ASSET_NO, " &amp; AP4943 &amp; " RV_PERCENTAGE union all"</f>
        <v>select '0001104/4/08/03/2024' APPLICATION_NO, '2008.OPLAA.2403.000040' ASSET_NO, 63 RV_PERCENTAGE union all</v>
      </c>
    </row>
    <row r="4944" spans="24:49" s="2" customFormat="1" x14ac:dyDescent="0.25"/>
    <row r="4945" spans="5:49" s="2" customFormat="1" x14ac:dyDescent="0.25">
      <c r="E4945" s="13" t="s">
        <v>599</v>
      </c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</row>
    <row r="4946" spans="5:49" s="2" customFormat="1" x14ac:dyDescent="0.25">
      <c r="E4946" s="13" t="s">
        <v>25</v>
      </c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</row>
    <row r="4947" spans="5:49" s="2" customFormat="1" x14ac:dyDescent="0.25">
      <c r="E4947" s="13" t="s">
        <v>26</v>
      </c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</row>
    <row r="4948" spans="5:49" s="2" customFormat="1" x14ac:dyDescent="0.25">
      <c r="E4948" s="13" t="s">
        <v>23</v>
      </c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</row>
    <row r="4949" spans="5:49" s="2" customFormat="1" x14ac:dyDescent="0.25">
      <c r="E4949" s="13" t="s">
        <v>504</v>
      </c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</row>
    <row r="4950" spans="5:49" s="2" customFormat="1" x14ac:dyDescent="0.25">
      <c r="E4950" s="13" t="s">
        <v>19</v>
      </c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</row>
    <row r="4951" spans="5:49" s="2" customFormat="1" x14ac:dyDescent="0.25">
      <c r="E4951" s="13" t="str">
        <f>AW4943</f>
        <v>select '0001104/4/08/03/2024' APPLICATION_NO, '2008.OPLAA.2403.000040' ASSET_NO, 63 RV_PERCENTAGE union all</v>
      </c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</row>
    <row r="4952" spans="5:49" s="2" customFormat="1" x14ac:dyDescent="0.25">
      <c r="E4952" s="13" t="s">
        <v>602</v>
      </c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</row>
    <row r="4953" spans="5:49" s="2" customFormat="1" x14ac:dyDescent="0.25">
      <c r="E4953" s="13" t="s">
        <v>603</v>
      </c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</row>
    <row r="4954" spans="5:49" s="2" customFormat="1" x14ac:dyDescent="0.25">
      <c r="E4954" s="13" t="s">
        <v>604</v>
      </c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</row>
    <row r="4955" spans="5:49" s="2" customFormat="1" x14ac:dyDescent="0.25">
      <c r="E4955" s="13" t="s">
        <v>605</v>
      </c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</row>
    <row r="4956" spans="5:49" s="2" customFormat="1" x14ac:dyDescent="0.25">
      <c r="E4956" s="14"/>
      <c r="F4956" s="15"/>
      <c r="G4956" s="15"/>
      <c r="H4956" s="15"/>
      <c r="I4956" s="15"/>
      <c r="J4956" s="15"/>
      <c r="K4956" s="15"/>
      <c r="L4956" s="15"/>
      <c r="M4956" s="15"/>
      <c r="N4956" s="15"/>
      <c r="O4956" s="15"/>
      <c r="P4956" s="15"/>
      <c r="Q4956" s="15"/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/>
      <c r="AN4956" s="15"/>
      <c r="AO4956" s="15"/>
      <c r="AP4956" s="15"/>
      <c r="AQ4956" s="15"/>
      <c r="AR4956" s="15"/>
      <c r="AS4956" s="15"/>
      <c r="AT4956" s="15"/>
      <c r="AU4956" s="15"/>
      <c r="AV4956" s="15"/>
      <c r="AW4956" s="15"/>
    </row>
    <row r="4957" spans="5:49" s="2" customFormat="1" x14ac:dyDescent="0.25">
      <c r="E4957" s="14" t="s">
        <v>21</v>
      </c>
      <c r="F4957" s="15"/>
      <c r="G4957" s="15"/>
      <c r="H4957" s="15"/>
      <c r="I4957" s="15"/>
      <c r="J4957" s="15"/>
      <c r="K4957" s="15"/>
      <c r="L4957" s="15"/>
      <c r="M4957" s="15"/>
      <c r="N4957" s="15"/>
      <c r="O4957" s="15"/>
      <c r="P4957" s="15"/>
      <c r="Q4957" s="15"/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/>
      <c r="AN4957" s="15"/>
      <c r="AO4957" s="15"/>
      <c r="AP4957" s="15"/>
      <c r="AQ4957" s="15"/>
      <c r="AR4957" s="15"/>
      <c r="AS4957" s="15"/>
      <c r="AT4957" s="15"/>
      <c r="AU4957" s="15"/>
      <c r="AV4957" s="15"/>
      <c r="AW4957" s="15"/>
    </row>
    <row r="4958" spans="5:49" s="2" customFormat="1" x14ac:dyDescent="0.25">
      <c r="E4958" s="14"/>
      <c r="F4958" s="15"/>
      <c r="G4958" s="15"/>
      <c r="H4958" s="15"/>
      <c r="I4958" s="15"/>
      <c r="J4958" s="15"/>
      <c r="K4958" s="15"/>
      <c r="L4958" s="15"/>
      <c r="M4958" s="15"/>
      <c r="N4958" s="15"/>
      <c r="O4958" s="15"/>
      <c r="P4958" s="15"/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/>
      <c r="AN4958" s="15"/>
      <c r="AO4958" s="15"/>
      <c r="AP4958" s="15"/>
      <c r="AQ4958" s="15"/>
      <c r="AR4958" s="15"/>
      <c r="AS4958" s="15"/>
      <c r="AT4958" s="15"/>
      <c r="AU4958" s="15"/>
      <c r="AV4958" s="15"/>
      <c r="AW4958" s="15"/>
    </row>
    <row r="4959" spans="5:49" s="2" customFormat="1" x14ac:dyDescent="0.25">
      <c r="E4959" s="19" t="s">
        <v>488</v>
      </c>
      <c r="F4959" s="15"/>
      <c r="G4959" s="15"/>
      <c r="H4959" s="15"/>
      <c r="I4959" s="15"/>
      <c r="J4959" s="15"/>
      <c r="K4959" s="15"/>
      <c r="L4959" s="15"/>
      <c r="M4959" s="15"/>
      <c r="N4959" s="15"/>
      <c r="O4959" s="15"/>
      <c r="P4959" s="15"/>
      <c r="Q4959" s="15"/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/>
      <c r="AN4959" s="15"/>
      <c r="AO4959" s="15"/>
      <c r="AP4959" s="15"/>
      <c r="AQ4959" s="15"/>
      <c r="AR4959" s="15"/>
      <c r="AS4959" s="15"/>
      <c r="AT4959" s="15"/>
      <c r="AU4959" s="15"/>
      <c r="AV4959" s="15"/>
      <c r="AW4959" s="15"/>
    </row>
    <row r="4960" spans="5:49" s="2" customFormat="1" x14ac:dyDescent="0.25">
      <c r="E4960" s="19" t="s">
        <v>489</v>
      </c>
      <c r="F4960" s="15"/>
      <c r="G4960" s="15"/>
      <c r="H4960" s="15"/>
      <c r="I4960" s="15"/>
      <c r="J4960" s="15"/>
      <c r="K4960" s="15"/>
      <c r="L4960" s="15"/>
      <c r="M4960" s="15"/>
      <c r="N4960" s="15"/>
      <c r="O4960" s="15"/>
      <c r="P4960" s="15"/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/>
      <c r="AN4960" s="15"/>
      <c r="AO4960" s="15"/>
      <c r="AP4960" s="15"/>
      <c r="AQ4960" s="15"/>
      <c r="AR4960" s="15"/>
      <c r="AS4960" s="15"/>
      <c r="AT4960" s="15"/>
      <c r="AU4960" s="15"/>
      <c r="AV4960" s="15"/>
      <c r="AW4960" s="15"/>
    </row>
    <row r="4961" spans="5:49" s="2" customFormat="1" x14ac:dyDescent="0.25">
      <c r="E4961" s="19" t="s">
        <v>562</v>
      </c>
      <c r="F4961" s="15"/>
      <c r="G4961" s="15"/>
      <c r="H4961" s="15"/>
      <c r="I4961" s="15"/>
      <c r="J4961" s="15"/>
      <c r="K4961" s="15"/>
      <c r="L4961" s="15"/>
      <c r="M4961" s="15"/>
      <c r="N4961" s="15"/>
      <c r="O4961" s="15"/>
      <c r="P4961" s="15"/>
      <c r="Q4961" s="15"/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/>
      <c r="AN4961" s="15"/>
      <c r="AO4961" s="15"/>
      <c r="AP4961" s="15"/>
      <c r="AQ4961" s="15"/>
      <c r="AR4961" s="15"/>
      <c r="AS4961" s="15"/>
      <c r="AT4961" s="15"/>
      <c r="AU4961" s="15"/>
      <c r="AV4961" s="15"/>
      <c r="AW4961" s="15"/>
    </row>
    <row r="4962" spans="5:49" s="2" customFormat="1" x14ac:dyDescent="0.25">
      <c r="E4962" s="19" t="s">
        <v>577</v>
      </c>
      <c r="F4962" s="15"/>
      <c r="G4962" s="15"/>
      <c r="H4962" s="15"/>
      <c r="I4962" s="15"/>
      <c r="J4962" s="15"/>
      <c r="K4962" s="15"/>
      <c r="L4962" s="15"/>
      <c r="M4962" s="15"/>
      <c r="N4962" s="15"/>
      <c r="O4962" s="15"/>
      <c r="P4962" s="15"/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/>
      <c r="AN4962" s="15"/>
      <c r="AO4962" s="15"/>
      <c r="AP4962" s="15"/>
      <c r="AQ4962" s="15"/>
      <c r="AR4962" s="15"/>
      <c r="AS4962" s="15"/>
      <c r="AT4962" s="15"/>
      <c r="AU4962" s="15"/>
      <c r="AV4962" s="15"/>
      <c r="AW4962" s="15"/>
    </row>
    <row r="4963" spans="5:49" s="2" customFormat="1" x14ac:dyDescent="0.25">
      <c r="E4963" s="19" t="s">
        <v>709</v>
      </c>
      <c r="F4963" s="15"/>
      <c r="G4963" s="15"/>
      <c r="H4963" s="15"/>
      <c r="I4963" s="15"/>
      <c r="J4963" s="15"/>
      <c r="K4963" s="15"/>
      <c r="L4963" s="15"/>
      <c r="M4963" s="15"/>
      <c r="N4963" s="15"/>
      <c r="O4963" s="15"/>
      <c r="P4963" s="15"/>
      <c r="Q4963" s="15"/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/>
      <c r="AN4963" s="15"/>
      <c r="AO4963" s="15"/>
      <c r="AP4963" s="15"/>
      <c r="AQ4963" s="15"/>
      <c r="AR4963" s="15"/>
      <c r="AS4963" s="15"/>
      <c r="AT4963" s="15"/>
      <c r="AU4963" s="15"/>
      <c r="AV4963" s="15"/>
      <c r="AW4963" s="15"/>
    </row>
    <row r="4964" spans="5:49" s="2" customFormat="1" x14ac:dyDescent="0.25">
      <c r="E4964" s="19" t="s">
        <v>714</v>
      </c>
      <c r="F4964" s="15"/>
      <c r="G4964" s="15"/>
      <c r="H4964" s="15"/>
      <c r="I4964" s="15"/>
      <c r="J4964" s="15"/>
      <c r="K4964" s="15"/>
      <c r="L4964" s="15"/>
      <c r="M4964" s="15"/>
      <c r="N4964" s="15"/>
      <c r="O4964" s="15"/>
      <c r="P4964" s="15"/>
      <c r="Q4964" s="15"/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/>
      <c r="AN4964" s="15"/>
      <c r="AO4964" s="15"/>
      <c r="AP4964" s="15"/>
      <c r="AQ4964" s="15"/>
      <c r="AR4964" s="15"/>
      <c r="AS4964" s="15"/>
      <c r="AT4964" s="15"/>
      <c r="AU4964" s="15"/>
      <c r="AV4964" s="15"/>
      <c r="AW4964" s="15"/>
    </row>
    <row r="4965" spans="5:49" s="2" customFormat="1" x14ac:dyDescent="0.25">
      <c r="E4965" s="14"/>
      <c r="F4965" s="15"/>
      <c r="G4965" s="15"/>
      <c r="H4965" s="15"/>
      <c r="I4965" s="15"/>
      <c r="J4965" s="15"/>
      <c r="K4965" s="15"/>
      <c r="L4965" s="15"/>
      <c r="M4965" s="15"/>
      <c r="N4965" s="15"/>
      <c r="O4965" s="15"/>
      <c r="P4965" s="15"/>
      <c r="Q4965" s="15"/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/>
      <c r="AN4965" s="15"/>
      <c r="AO4965" s="15"/>
      <c r="AP4965" s="15"/>
      <c r="AQ4965" s="15"/>
      <c r="AR4965" s="15"/>
      <c r="AS4965" s="15"/>
      <c r="AT4965" s="15"/>
      <c r="AU4965" s="15"/>
      <c r="AV4965" s="15"/>
      <c r="AW4965" s="15"/>
    </row>
    <row r="4966" spans="5:49" s="2" customFormat="1" x14ac:dyDescent="0.25">
      <c r="E4966" s="13" t="s">
        <v>599</v>
      </c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</row>
    <row r="4967" spans="5:49" s="2" customFormat="1" x14ac:dyDescent="0.25">
      <c r="E4967" s="13" t="s">
        <v>25</v>
      </c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</row>
    <row r="4968" spans="5:49" s="2" customFormat="1" x14ac:dyDescent="0.25">
      <c r="E4968" s="13" t="s">
        <v>26</v>
      </c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</row>
    <row r="4969" spans="5:49" s="2" customFormat="1" x14ac:dyDescent="0.25">
      <c r="E4969" s="13" t="s">
        <v>23</v>
      </c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</row>
    <row r="4970" spans="5:49" s="2" customFormat="1" x14ac:dyDescent="0.25">
      <c r="E4970" s="13" t="s">
        <v>504</v>
      </c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</row>
    <row r="4971" spans="5:49" s="2" customFormat="1" x14ac:dyDescent="0.25">
      <c r="E4971" s="13" t="s">
        <v>19</v>
      </c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</row>
    <row r="4972" spans="5:49" s="2" customFormat="1" x14ac:dyDescent="0.25">
      <c r="E4972" s="13" t="str">
        <f>AW4943</f>
        <v>select '0001104/4/08/03/2024' APPLICATION_NO, '2008.OPLAA.2403.000040' ASSET_NO, 63 RV_PERCENTAGE union all</v>
      </c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</row>
    <row r="4973" spans="5:49" s="2" customFormat="1" x14ac:dyDescent="0.25">
      <c r="E4973" s="13" t="s">
        <v>602</v>
      </c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</row>
    <row r="4974" spans="5:49" s="2" customFormat="1" x14ac:dyDescent="0.25">
      <c r="E4974" s="13" t="s">
        <v>603</v>
      </c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</row>
    <row r="4975" spans="5:49" s="2" customFormat="1" x14ac:dyDescent="0.25">
      <c r="E4975" s="13" t="s">
        <v>604</v>
      </c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</row>
    <row r="4976" spans="5:49" s="2" customFormat="1" x14ac:dyDescent="0.25">
      <c r="E4976" s="13" t="s">
        <v>605</v>
      </c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</row>
    <row r="4977" spans="5:49" s="2" customFormat="1" x14ac:dyDescent="0.25">
      <c r="E4977" s="14"/>
      <c r="F4977" s="15"/>
      <c r="G4977" s="15"/>
      <c r="H4977" s="15"/>
      <c r="I4977" s="15"/>
      <c r="J4977" s="15"/>
      <c r="K4977" s="15"/>
      <c r="L4977" s="15"/>
      <c r="M4977" s="15"/>
      <c r="N4977" s="15"/>
      <c r="O4977" s="15"/>
      <c r="P4977" s="15"/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/>
      <c r="AN4977" s="15"/>
      <c r="AO4977" s="15"/>
      <c r="AP4977" s="15"/>
      <c r="AQ4977" s="15"/>
      <c r="AR4977" s="15"/>
      <c r="AS4977" s="15"/>
      <c r="AT4977" s="15"/>
      <c r="AU4977" s="15"/>
      <c r="AV4977" s="15"/>
      <c r="AW4977" s="15"/>
    </row>
    <row r="4978" spans="5:49" s="2" customFormat="1" x14ac:dyDescent="0.25">
      <c r="E4978" s="14" t="s">
        <v>299</v>
      </c>
      <c r="F4978" s="15"/>
      <c r="G4978" s="15"/>
      <c r="H4978" s="15"/>
      <c r="I4978" s="15"/>
      <c r="J4978" s="15"/>
      <c r="K4978" s="15"/>
      <c r="L4978" s="15"/>
      <c r="M4978" s="15"/>
      <c r="N4978" s="15"/>
      <c r="O4978" s="15"/>
      <c r="P4978" s="15"/>
      <c r="Q4978" s="15"/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/>
      <c r="AN4978" s="15"/>
      <c r="AO4978" s="15"/>
      <c r="AP4978" s="15"/>
      <c r="AQ4978" s="15"/>
      <c r="AR4978" s="15"/>
      <c r="AS4978" s="15"/>
      <c r="AT4978" s="15"/>
      <c r="AU4978" s="15"/>
      <c r="AV4978" s="15"/>
      <c r="AW4978" s="15"/>
    </row>
    <row r="4979" spans="5:49" s="2" customFormat="1" x14ac:dyDescent="0.25">
      <c r="E4979" s="14" t="s">
        <v>27</v>
      </c>
      <c r="F4979" s="15"/>
      <c r="G4979" s="15"/>
      <c r="H4979" s="15"/>
      <c r="I4979" s="15"/>
      <c r="J4979" s="15"/>
      <c r="K4979" s="15"/>
      <c r="L4979" s="15"/>
      <c r="M4979" s="15"/>
      <c r="N4979" s="15"/>
      <c r="O4979" s="15"/>
      <c r="P4979" s="15"/>
      <c r="Q4979" s="15"/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/>
      <c r="AN4979" s="15"/>
      <c r="AO4979" s="15"/>
      <c r="AP4979" s="15"/>
      <c r="AQ4979" s="15"/>
      <c r="AR4979" s="15"/>
      <c r="AS4979" s="15"/>
      <c r="AT4979" s="15"/>
      <c r="AU4979" s="15"/>
      <c r="AV4979" s="15"/>
      <c r="AW4979" s="15"/>
    </row>
    <row r="4980" spans="5:49" s="2" customFormat="1" x14ac:dyDescent="0.25"/>
    <row r="4981" spans="5:49" s="2" customFormat="1" x14ac:dyDescent="0.25">
      <c r="E4981" s="2" t="s">
        <v>29</v>
      </c>
    </row>
    <row r="4982" spans="5:49" s="2" customFormat="1" x14ac:dyDescent="0.25"/>
    <row r="4983" spans="5:49" s="2" customFormat="1" x14ac:dyDescent="0.25"/>
    <row r="4984" spans="5:49" s="2" customFormat="1" x14ac:dyDescent="0.25"/>
    <row r="4985" spans="5:49" s="2" customFormat="1" x14ac:dyDescent="0.25"/>
    <row r="4986" spans="5:49" s="2" customFormat="1" x14ac:dyDescent="0.25"/>
    <row r="4987" spans="5:49" s="2" customFormat="1" x14ac:dyDescent="0.25"/>
    <row r="4988" spans="5:49" s="2" customFormat="1" x14ac:dyDescent="0.25"/>
    <row r="4989" spans="5:49" s="2" customFormat="1" x14ac:dyDescent="0.25"/>
    <row r="4990" spans="5:49" s="2" customFormat="1" x14ac:dyDescent="0.25"/>
    <row r="4991" spans="5:49" s="2" customFormat="1" x14ac:dyDescent="0.25"/>
    <row r="4992" spans="5:49" s="2" customFormat="1" x14ac:dyDescent="0.25"/>
    <row r="4993" s="2" customFormat="1" x14ac:dyDescent="0.25"/>
    <row r="4994" s="2" customFormat="1" x14ac:dyDescent="0.25"/>
    <row r="4995" s="2" customFormat="1" x14ac:dyDescent="0.25"/>
    <row r="4996" s="2" customFormat="1" x14ac:dyDescent="0.25"/>
    <row r="4997" s="2" customFormat="1" x14ac:dyDescent="0.25"/>
    <row r="4998" s="2" customFormat="1" x14ac:dyDescent="0.25"/>
    <row r="4999" s="2" customFormat="1" x14ac:dyDescent="0.25"/>
    <row r="5000" s="2" customFormat="1" x14ac:dyDescent="0.25"/>
    <row r="5001" s="2" customFormat="1" x14ac:dyDescent="0.25"/>
    <row r="5002" s="2" customFormat="1" x14ac:dyDescent="0.25"/>
    <row r="5003" s="2" customFormat="1" x14ac:dyDescent="0.25"/>
    <row r="5004" s="2" customFormat="1" x14ac:dyDescent="0.25"/>
    <row r="5005" s="2" customFormat="1" x14ac:dyDescent="0.25"/>
    <row r="5006" s="2" customFormat="1" x14ac:dyDescent="0.25"/>
    <row r="5007" s="2" customFormat="1" x14ac:dyDescent="0.25"/>
    <row r="5008" s="2" customFormat="1" x14ac:dyDescent="0.25"/>
    <row r="5009" s="2" customFormat="1" x14ac:dyDescent="0.25"/>
    <row r="5010" s="2" customFormat="1" x14ac:dyDescent="0.25"/>
    <row r="5011" s="2" customFormat="1" x14ac:dyDescent="0.25"/>
    <row r="5012" s="2" customFormat="1" x14ac:dyDescent="0.25"/>
    <row r="5013" s="2" customFormat="1" x14ac:dyDescent="0.25"/>
    <row r="5014" s="2" customFormat="1" x14ac:dyDescent="0.25"/>
    <row r="5015" s="2" customFormat="1" x14ac:dyDescent="0.25"/>
    <row r="5016" s="2" customFormat="1" x14ac:dyDescent="0.25"/>
    <row r="5017" s="2" customFormat="1" x14ac:dyDescent="0.25"/>
    <row r="5018" s="2" customFormat="1" x14ac:dyDescent="0.25"/>
    <row r="5019" s="2" customFormat="1" x14ac:dyDescent="0.25"/>
    <row r="5020" s="2" customFormat="1" x14ac:dyDescent="0.25"/>
    <row r="5021" s="2" customFormat="1" x14ac:dyDescent="0.25"/>
    <row r="5022" s="2" customFormat="1" x14ac:dyDescent="0.25"/>
    <row r="5023" s="2" customFormat="1" x14ac:dyDescent="0.25"/>
    <row r="5024" s="2" customFormat="1" x14ac:dyDescent="0.25"/>
    <row r="5025" s="2" customFormat="1" x14ac:dyDescent="0.25"/>
    <row r="5026" s="2" customFormat="1" x14ac:dyDescent="0.25"/>
    <row r="5027" s="2" customFormat="1" x14ac:dyDescent="0.25"/>
    <row r="5028" s="2" customFormat="1" x14ac:dyDescent="0.25"/>
    <row r="5029" s="2" customFormat="1" x14ac:dyDescent="0.25"/>
    <row r="5030" s="2" customFormat="1" x14ac:dyDescent="0.25"/>
    <row r="5031" s="2" customFormat="1" x14ac:dyDescent="0.25"/>
    <row r="5032" s="2" customFormat="1" x14ac:dyDescent="0.25"/>
    <row r="5033" s="2" customFormat="1" x14ac:dyDescent="0.25"/>
    <row r="5034" s="2" customFormat="1" x14ac:dyDescent="0.25"/>
    <row r="5035" s="2" customFormat="1" x14ac:dyDescent="0.25"/>
    <row r="5036" s="2" customFormat="1" x14ac:dyDescent="0.25"/>
    <row r="5037" s="2" customFormat="1" x14ac:dyDescent="0.25"/>
    <row r="5038" s="2" customFormat="1" x14ac:dyDescent="0.25"/>
    <row r="5039" s="2" customFormat="1" x14ac:dyDescent="0.25"/>
    <row r="5040" s="2" customFormat="1" x14ac:dyDescent="0.25"/>
    <row r="5041" s="2" customFormat="1" x14ac:dyDescent="0.25"/>
    <row r="5042" s="2" customFormat="1" x14ac:dyDescent="0.25"/>
    <row r="5043" s="2" customFormat="1" x14ac:dyDescent="0.25"/>
    <row r="5044" s="2" customFormat="1" x14ac:dyDescent="0.25"/>
    <row r="5045" s="2" customFormat="1" x14ac:dyDescent="0.25"/>
    <row r="5046" s="2" customFormat="1" x14ac:dyDescent="0.25"/>
    <row r="5047" s="2" customFormat="1" x14ac:dyDescent="0.25"/>
    <row r="5048" s="2" customFormat="1" x14ac:dyDescent="0.25"/>
    <row r="5049" s="2" customFormat="1" x14ac:dyDescent="0.25"/>
    <row r="5050" s="2" customFormat="1" x14ac:dyDescent="0.25"/>
    <row r="5051" s="2" customFormat="1" x14ac:dyDescent="0.25"/>
    <row r="5052" s="2" customFormat="1" x14ac:dyDescent="0.25"/>
    <row r="5053" s="2" customFormat="1" x14ac:dyDescent="0.25"/>
    <row r="5054" s="2" customFormat="1" x14ac:dyDescent="0.25"/>
    <row r="5055" s="2" customFormat="1" x14ac:dyDescent="0.25"/>
    <row r="5056" s="2" customFormat="1" x14ac:dyDescent="0.25"/>
    <row r="5057" s="2" customFormat="1" x14ac:dyDescent="0.25"/>
    <row r="5058" s="2" customFormat="1" x14ac:dyDescent="0.25"/>
    <row r="5059" s="2" customFormat="1" x14ac:dyDescent="0.25"/>
    <row r="5060" s="2" customFormat="1" x14ac:dyDescent="0.25"/>
    <row r="5061" s="2" customFormat="1" x14ac:dyDescent="0.25"/>
    <row r="5062" s="2" customFormat="1" x14ac:dyDescent="0.25"/>
    <row r="5063" s="2" customFormat="1" x14ac:dyDescent="0.25"/>
    <row r="5064" s="2" customFormat="1" x14ac:dyDescent="0.25"/>
    <row r="5065" s="2" customFormat="1" x14ac:dyDescent="0.25"/>
    <row r="5066" s="2" customFormat="1" x14ac:dyDescent="0.25"/>
    <row r="5067" s="2" customFormat="1" x14ac:dyDescent="0.25"/>
    <row r="5068" s="2" customFormat="1" x14ac:dyDescent="0.25"/>
    <row r="5069" s="2" customFormat="1" x14ac:dyDescent="0.25"/>
    <row r="5070" s="2" customFormat="1" x14ac:dyDescent="0.25"/>
    <row r="5071" s="2" customFormat="1" x14ac:dyDescent="0.25"/>
    <row r="5072" s="2" customFormat="1" x14ac:dyDescent="0.25"/>
    <row r="5073" s="2" customFormat="1" x14ac:dyDescent="0.25"/>
    <row r="5074" s="2" customFormat="1" x14ac:dyDescent="0.25"/>
    <row r="5075" s="2" customFormat="1" x14ac:dyDescent="0.25"/>
    <row r="5076" s="2" customFormat="1" x14ac:dyDescent="0.25"/>
    <row r="5077" s="2" customFormat="1" x14ac:dyDescent="0.25"/>
    <row r="5078" s="2" customFormat="1" x14ac:dyDescent="0.25"/>
    <row r="5079" s="2" customFormat="1" x14ac:dyDescent="0.25"/>
    <row r="5080" s="2" customFormat="1" x14ac:dyDescent="0.25"/>
    <row r="5081" s="2" customFormat="1" x14ac:dyDescent="0.25"/>
    <row r="5082" s="2" customFormat="1" x14ac:dyDescent="0.25"/>
    <row r="5083" s="2" customFormat="1" x14ac:dyDescent="0.25"/>
    <row r="5084" s="2" customFormat="1" x14ac:dyDescent="0.25"/>
    <row r="5085" s="2" customFormat="1" x14ac:dyDescent="0.25"/>
    <row r="5086" s="2" customFormat="1" x14ac:dyDescent="0.25"/>
    <row r="5087" s="2" customFormat="1" x14ac:dyDescent="0.25"/>
    <row r="5088" s="2" customFormat="1" x14ac:dyDescent="0.25"/>
    <row r="5089" spans="3:5" s="2" customFormat="1" x14ac:dyDescent="0.25"/>
    <row r="5090" spans="3:5" s="2" customFormat="1" x14ac:dyDescent="0.25"/>
    <row r="5091" spans="3:5" s="2" customFormat="1" x14ac:dyDescent="0.25"/>
    <row r="5092" spans="3:5" s="2" customFormat="1" x14ac:dyDescent="0.25"/>
    <row r="5093" spans="3:5" s="2" customFormat="1" x14ac:dyDescent="0.25"/>
    <row r="5094" spans="3:5" s="2" customFormat="1" x14ac:dyDescent="0.25"/>
    <row r="5095" spans="3:5" s="2" customFormat="1" x14ac:dyDescent="0.25"/>
    <row r="5096" spans="3:5" s="2" customFormat="1" x14ac:dyDescent="0.25"/>
    <row r="5097" spans="3:5" s="2" customFormat="1" x14ac:dyDescent="0.25"/>
    <row r="5098" spans="3:5" s="2" customFormat="1" x14ac:dyDescent="0.25"/>
    <row r="5099" spans="3:5" s="2" customFormat="1" x14ac:dyDescent="0.25"/>
    <row r="5100" spans="3:5" s="2" customFormat="1" x14ac:dyDescent="0.25"/>
    <row r="5101" spans="3:5" s="2" customFormat="1" x14ac:dyDescent="0.25"/>
    <row r="5102" spans="3:5" s="2" customFormat="1" x14ac:dyDescent="0.25"/>
    <row r="5103" spans="3:5" s="2" customFormat="1" x14ac:dyDescent="0.25"/>
    <row r="5104" spans="3:5" s="2" customFormat="1" x14ac:dyDescent="0.25">
      <c r="C5104" s="3">
        <v>0</v>
      </c>
      <c r="E5104" s="2" t="s">
        <v>715</v>
      </c>
    </row>
    <row r="5105" spans="35:50" s="2" customFormat="1" x14ac:dyDescent="0.25"/>
    <row r="5106" spans="35:50" s="2" customFormat="1" x14ac:dyDescent="0.25">
      <c r="AI5106" s="2" t="s">
        <v>716</v>
      </c>
    </row>
    <row r="5107" spans="35:50" s="2" customFormat="1" x14ac:dyDescent="0.25">
      <c r="AI5107" s="2" t="s">
        <v>717</v>
      </c>
      <c r="AX5107" s="17" t="s">
        <v>718</v>
      </c>
    </row>
    <row r="5108" spans="35:50" s="2" customFormat="1" x14ac:dyDescent="0.25">
      <c r="AI5108" s="2" t="s">
        <v>719</v>
      </c>
    </row>
    <row r="5109" spans="35:50" s="2" customFormat="1" x14ac:dyDescent="0.25">
      <c r="AI5109" s="2" t="s">
        <v>720</v>
      </c>
    </row>
    <row r="5110" spans="35:50" s="2" customFormat="1" x14ac:dyDescent="0.25">
      <c r="AI5110" s="2" t="s">
        <v>721</v>
      </c>
      <c r="AV5110" s="1" t="s">
        <v>722</v>
      </c>
    </row>
    <row r="5111" spans="35:50" s="2" customFormat="1" x14ac:dyDescent="0.25">
      <c r="AI5111" s="2" t="s">
        <v>723</v>
      </c>
    </row>
    <row r="5112" spans="35:50" s="2" customFormat="1" x14ac:dyDescent="0.25">
      <c r="AI5112" s="18" t="s">
        <v>724</v>
      </c>
      <c r="AV5112" s="1" t="s">
        <v>725</v>
      </c>
    </row>
    <row r="5113" spans="35:50" s="2" customFormat="1" x14ac:dyDescent="0.25">
      <c r="AI5113" s="18" t="s">
        <v>726</v>
      </c>
      <c r="AV5113" s="1" t="s">
        <v>727</v>
      </c>
    </row>
    <row r="5114" spans="35:50" s="2" customFormat="1" x14ac:dyDescent="0.25">
      <c r="AI5114" s="2" t="s">
        <v>720</v>
      </c>
    </row>
    <row r="5115" spans="35:50" s="2" customFormat="1" x14ac:dyDescent="0.25">
      <c r="AI5115" s="2" t="s">
        <v>728</v>
      </c>
    </row>
    <row r="5116" spans="35:50" s="2" customFormat="1" x14ac:dyDescent="0.25"/>
    <row r="5117" spans="35:50" s="2" customFormat="1" x14ac:dyDescent="0.25"/>
    <row r="5118" spans="35:50" s="2" customFormat="1" x14ac:dyDescent="0.25"/>
    <row r="5119" spans="35:50" s="2" customFormat="1" x14ac:dyDescent="0.25"/>
    <row r="5120" spans="35:50" s="2" customFormat="1" x14ac:dyDescent="0.25"/>
    <row r="5121" s="2" customFormat="1" x14ac:dyDescent="0.25"/>
    <row r="5122" s="2" customFormat="1" x14ac:dyDescent="0.25"/>
    <row r="5123" s="2" customFormat="1" x14ac:dyDescent="0.25"/>
    <row r="5124" s="2" customFormat="1" x14ac:dyDescent="0.25"/>
    <row r="5125" s="2" customFormat="1" x14ac:dyDescent="0.25"/>
    <row r="5126" s="2" customFormat="1" x14ac:dyDescent="0.25"/>
    <row r="5127" s="2" customFormat="1" x14ac:dyDescent="0.25"/>
    <row r="5128" s="2" customFormat="1" x14ac:dyDescent="0.25"/>
    <row r="5129" s="2" customFormat="1" x14ac:dyDescent="0.25"/>
    <row r="5130" s="2" customFormat="1" x14ac:dyDescent="0.25"/>
    <row r="5131" s="2" customFormat="1" x14ac:dyDescent="0.25"/>
    <row r="5132" s="2" customFormat="1" x14ac:dyDescent="0.25"/>
    <row r="5133" s="2" customFormat="1" x14ac:dyDescent="0.25"/>
    <row r="5134" s="2" customFormat="1" x14ac:dyDescent="0.25"/>
    <row r="5135" s="2" customFormat="1" x14ac:dyDescent="0.25"/>
    <row r="5136" s="2" customFormat="1" x14ac:dyDescent="0.25"/>
    <row r="5137" spans="5:49" s="2" customFormat="1" x14ac:dyDescent="0.25"/>
    <row r="5138" spans="5:49" s="2" customFormat="1" x14ac:dyDescent="0.25"/>
    <row r="5139" spans="5:49" s="2" customFormat="1" x14ac:dyDescent="0.25"/>
    <row r="5140" spans="5:49" s="2" customFormat="1" x14ac:dyDescent="0.25"/>
    <row r="5141" spans="5:49" s="2" customFormat="1" x14ac:dyDescent="0.25"/>
    <row r="5142" spans="5:49" s="2" customFormat="1" x14ac:dyDescent="0.25"/>
    <row r="5143" spans="5:49" s="2" customFormat="1" ht="15" customHeight="1" x14ac:dyDescent="0.25">
      <c r="X5143" s="1" t="s">
        <v>722</v>
      </c>
      <c r="AG5143" s="1" t="s">
        <v>725</v>
      </c>
      <c r="AP5143" s="17">
        <v>63</v>
      </c>
      <c r="AR5143" s="26" t="s">
        <v>594</v>
      </c>
      <c r="AW5143" s="2" t="str">
        <f>"select '" &amp; TRIM(X5143) &amp; "' APPLICATION_NO, '" &amp; TRIM(AG5143) &amp; "' ASSET_NO, " &amp; AP5143 &amp; " RV_PERCENTAGE union all"</f>
        <v>select '0001014/4/01/02/2024' APPLICATION_NO, '2001.OPLAA.2402.000188' ASSET_NO, 63 RV_PERCENTAGE union all</v>
      </c>
    </row>
    <row r="5144" spans="5:49" s="2" customFormat="1" x14ac:dyDescent="0.25">
      <c r="X5144" s="1" t="s">
        <v>722</v>
      </c>
      <c r="AG5144" s="1" t="s">
        <v>727</v>
      </c>
      <c r="AP5144" s="17">
        <v>63</v>
      </c>
      <c r="AR5144" s="26"/>
      <c r="AW5144" s="2" t="str">
        <f>"select '" &amp; TRIM(X5144) &amp; "' APPLICATION_NO, '" &amp; TRIM(AG5144) &amp; "' ASSET_NO, " &amp; AP5144 &amp; " RV_PERCENTAGE union all"</f>
        <v>select '0001014/4/01/02/2024' APPLICATION_NO, '2001.OPLAA.2403.000015' ASSET_NO, 63 RV_PERCENTAGE union all</v>
      </c>
    </row>
    <row r="5145" spans="5:49" s="2" customFormat="1" x14ac:dyDescent="0.25"/>
    <row r="5146" spans="5:49" s="2" customFormat="1" x14ac:dyDescent="0.25">
      <c r="E5146" s="13" t="s">
        <v>599</v>
      </c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</row>
    <row r="5147" spans="5:49" s="2" customFormat="1" x14ac:dyDescent="0.25">
      <c r="E5147" s="13" t="s">
        <v>25</v>
      </c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</row>
    <row r="5148" spans="5:49" s="2" customFormat="1" x14ac:dyDescent="0.25">
      <c r="E5148" s="13" t="s">
        <v>26</v>
      </c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</row>
    <row r="5149" spans="5:49" s="2" customFormat="1" x14ac:dyDescent="0.25">
      <c r="E5149" s="13" t="s">
        <v>23</v>
      </c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</row>
    <row r="5150" spans="5:49" s="2" customFormat="1" x14ac:dyDescent="0.25">
      <c r="E5150" s="13" t="s">
        <v>504</v>
      </c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</row>
    <row r="5151" spans="5:49" s="2" customFormat="1" x14ac:dyDescent="0.25">
      <c r="E5151" s="13" t="s">
        <v>19</v>
      </c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</row>
    <row r="5152" spans="5:49" s="2" customFormat="1" x14ac:dyDescent="0.25">
      <c r="E5152" s="13" t="str">
        <f>AW5143</f>
        <v>select '0001014/4/01/02/2024' APPLICATION_NO, '2001.OPLAA.2402.000188' ASSET_NO, 63 RV_PERCENTAGE union all</v>
      </c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</row>
    <row r="5153" spans="5:49" s="2" customFormat="1" x14ac:dyDescent="0.25">
      <c r="E5153" s="13" t="str">
        <f>AW5144</f>
        <v>select '0001014/4/01/02/2024' APPLICATION_NO, '2001.OPLAA.2403.000015' ASSET_NO, 63 RV_PERCENTAGE union all</v>
      </c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</row>
    <row r="5154" spans="5:49" s="2" customFormat="1" x14ac:dyDescent="0.25">
      <c r="E5154" s="13" t="s">
        <v>602</v>
      </c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</row>
    <row r="5155" spans="5:49" s="2" customFormat="1" x14ac:dyDescent="0.25">
      <c r="E5155" s="13" t="s">
        <v>603</v>
      </c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</row>
    <row r="5156" spans="5:49" s="2" customFormat="1" x14ac:dyDescent="0.25">
      <c r="E5156" s="13" t="s">
        <v>604</v>
      </c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</row>
    <row r="5157" spans="5:49" s="2" customFormat="1" x14ac:dyDescent="0.25">
      <c r="E5157" s="13" t="s">
        <v>605</v>
      </c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</row>
    <row r="5158" spans="5:49" s="2" customFormat="1" x14ac:dyDescent="0.25">
      <c r="E5158" s="14"/>
      <c r="F5158" s="15"/>
      <c r="G5158" s="15"/>
      <c r="H5158" s="15"/>
      <c r="I5158" s="15"/>
      <c r="J5158" s="15"/>
      <c r="K5158" s="15"/>
      <c r="L5158" s="15"/>
      <c r="M5158" s="15"/>
      <c r="N5158" s="15"/>
      <c r="O5158" s="15"/>
      <c r="P5158" s="15"/>
      <c r="Q5158" s="15"/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/>
      <c r="AN5158" s="15"/>
      <c r="AO5158" s="15"/>
      <c r="AP5158" s="15"/>
      <c r="AQ5158" s="15"/>
      <c r="AR5158" s="15"/>
      <c r="AS5158" s="15"/>
      <c r="AT5158" s="15"/>
      <c r="AU5158" s="15"/>
      <c r="AV5158" s="15"/>
      <c r="AW5158" s="15"/>
    </row>
    <row r="5159" spans="5:49" s="2" customFormat="1" x14ac:dyDescent="0.25">
      <c r="E5159" s="14" t="s">
        <v>21</v>
      </c>
      <c r="F5159" s="15"/>
      <c r="G5159" s="15"/>
      <c r="H5159" s="15"/>
      <c r="I5159" s="15"/>
      <c r="J5159" s="15"/>
      <c r="K5159" s="15"/>
      <c r="L5159" s="15"/>
      <c r="M5159" s="15"/>
      <c r="N5159" s="15"/>
      <c r="O5159" s="15"/>
      <c r="P5159" s="15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/>
      <c r="AN5159" s="15"/>
      <c r="AO5159" s="15"/>
      <c r="AP5159" s="15"/>
      <c r="AQ5159" s="15"/>
      <c r="AR5159" s="15"/>
      <c r="AS5159" s="15"/>
      <c r="AT5159" s="15"/>
      <c r="AU5159" s="15"/>
      <c r="AV5159" s="15"/>
      <c r="AW5159" s="15"/>
    </row>
    <row r="5160" spans="5:49" s="2" customFormat="1" x14ac:dyDescent="0.25">
      <c r="E5160" s="14"/>
      <c r="F5160" s="15"/>
      <c r="G5160" s="15"/>
      <c r="H5160" s="15"/>
      <c r="I5160" s="15"/>
      <c r="J5160" s="15"/>
      <c r="K5160" s="15"/>
      <c r="L5160" s="15"/>
      <c r="M5160" s="15"/>
      <c r="N5160" s="15"/>
      <c r="O5160" s="15"/>
      <c r="P5160" s="15"/>
      <c r="Q5160" s="15"/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/>
      <c r="AN5160" s="15"/>
      <c r="AO5160" s="15"/>
      <c r="AP5160" s="15"/>
      <c r="AQ5160" s="15"/>
      <c r="AR5160" s="15"/>
      <c r="AS5160" s="15"/>
      <c r="AT5160" s="15"/>
      <c r="AU5160" s="15"/>
      <c r="AV5160" s="15"/>
      <c r="AW5160" s="15"/>
    </row>
    <row r="5161" spans="5:49" s="2" customFormat="1" x14ac:dyDescent="0.25">
      <c r="E5161" s="19" t="s">
        <v>488</v>
      </c>
      <c r="F5161" s="15"/>
      <c r="G5161" s="15"/>
      <c r="H5161" s="15"/>
      <c r="I5161" s="15"/>
      <c r="J5161" s="15"/>
      <c r="K5161" s="15"/>
      <c r="L5161" s="15"/>
      <c r="M5161" s="15"/>
      <c r="N5161" s="15"/>
      <c r="O5161" s="15"/>
      <c r="P5161" s="15"/>
      <c r="Q5161" s="15"/>
      <c r="R5161" s="15"/>
      <c r="S5161" s="15"/>
      <c r="T5161" s="15"/>
      <c r="U5161" s="15"/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/>
      <c r="AN5161" s="15"/>
      <c r="AO5161" s="15"/>
      <c r="AP5161" s="15"/>
      <c r="AQ5161" s="15"/>
      <c r="AR5161" s="15"/>
      <c r="AS5161" s="15"/>
      <c r="AT5161" s="15"/>
      <c r="AU5161" s="15"/>
      <c r="AV5161" s="15"/>
      <c r="AW5161" s="15"/>
    </row>
    <row r="5162" spans="5:49" s="2" customFormat="1" x14ac:dyDescent="0.25">
      <c r="E5162" s="19" t="s">
        <v>489</v>
      </c>
      <c r="F5162" s="15"/>
      <c r="G5162" s="15"/>
      <c r="H5162" s="15"/>
      <c r="I5162" s="15"/>
      <c r="J5162" s="15"/>
      <c r="K5162" s="15"/>
      <c r="L5162" s="15"/>
      <c r="M5162" s="15"/>
      <c r="N5162" s="15"/>
      <c r="O5162" s="15"/>
      <c r="P5162" s="15"/>
      <c r="Q5162" s="15"/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/>
      <c r="AN5162" s="15"/>
      <c r="AO5162" s="15"/>
      <c r="AP5162" s="15"/>
      <c r="AQ5162" s="15"/>
      <c r="AR5162" s="15"/>
      <c r="AS5162" s="15"/>
      <c r="AT5162" s="15"/>
      <c r="AU5162" s="15"/>
      <c r="AV5162" s="15"/>
      <c r="AW5162" s="15"/>
    </row>
    <row r="5163" spans="5:49" s="2" customFormat="1" x14ac:dyDescent="0.25">
      <c r="E5163" s="19" t="s">
        <v>562</v>
      </c>
      <c r="F5163" s="15"/>
      <c r="G5163" s="15"/>
      <c r="H5163" s="15"/>
      <c r="I5163" s="15"/>
      <c r="J5163" s="15"/>
      <c r="K5163" s="15"/>
      <c r="L5163" s="15"/>
      <c r="M5163" s="15"/>
      <c r="N5163" s="15"/>
      <c r="O5163" s="15"/>
      <c r="P5163" s="15"/>
      <c r="Q5163" s="15"/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/>
      <c r="AN5163" s="15"/>
      <c r="AO5163" s="15"/>
      <c r="AP5163" s="15"/>
      <c r="AQ5163" s="15"/>
      <c r="AR5163" s="15"/>
      <c r="AS5163" s="15"/>
      <c r="AT5163" s="15"/>
      <c r="AU5163" s="15"/>
      <c r="AV5163" s="15"/>
      <c r="AW5163" s="15"/>
    </row>
    <row r="5164" spans="5:49" s="2" customFormat="1" x14ac:dyDescent="0.25">
      <c r="E5164" s="19" t="s">
        <v>577</v>
      </c>
      <c r="F5164" s="15"/>
      <c r="G5164" s="15"/>
      <c r="H5164" s="15"/>
      <c r="I5164" s="15"/>
      <c r="J5164" s="15"/>
      <c r="K5164" s="15"/>
      <c r="L5164" s="15"/>
      <c r="M5164" s="15"/>
      <c r="N5164" s="15"/>
      <c r="O5164" s="15"/>
      <c r="P5164" s="15"/>
      <c r="Q5164" s="15"/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/>
      <c r="AN5164" s="15"/>
      <c r="AO5164" s="15"/>
      <c r="AP5164" s="15"/>
      <c r="AQ5164" s="15"/>
      <c r="AR5164" s="15"/>
      <c r="AS5164" s="15"/>
      <c r="AT5164" s="15"/>
      <c r="AU5164" s="15"/>
      <c r="AV5164" s="15"/>
      <c r="AW5164" s="15"/>
    </row>
    <row r="5165" spans="5:49" s="2" customFormat="1" x14ac:dyDescent="0.25">
      <c r="E5165" s="19" t="s">
        <v>729</v>
      </c>
      <c r="F5165" s="15"/>
      <c r="G5165" s="15"/>
      <c r="H5165" s="15"/>
      <c r="I5165" s="15"/>
      <c r="J5165" s="15"/>
      <c r="K5165" s="15"/>
      <c r="L5165" s="15"/>
      <c r="M5165" s="15"/>
      <c r="N5165" s="15"/>
      <c r="O5165" s="15"/>
      <c r="P5165" s="15"/>
      <c r="Q5165" s="15"/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/>
      <c r="AN5165" s="15"/>
      <c r="AO5165" s="15"/>
      <c r="AP5165" s="15"/>
      <c r="AQ5165" s="15"/>
      <c r="AR5165" s="15"/>
      <c r="AS5165" s="15"/>
      <c r="AT5165" s="15"/>
      <c r="AU5165" s="15"/>
      <c r="AV5165" s="15"/>
      <c r="AW5165" s="15"/>
    </row>
    <row r="5166" spans="5:49" s="2" customFormat="1" x14ac:dyDescent="0.25">
      <c r="E5166" s="19" t="s">
        <v>730</v>
      </c>
      <c r="F5166" s="15"/>
      <c r="G5166" s="15"/>
      <c r="H5166" s="15"/>
      <c r="I5166" s="15"/>
      <c r="J5166" s="15"/>
      <c r="K5166" s="15"/>
      <c r="L5166" s="15"/>
      <c r="M5166" s="15"/>
      <c r="N5166" s="15"/>
      <c r="O5166" s="15"/>
      <c r="P5166" s="15"/>
      <c r="Q5166" s="15"/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/>
      <c r="AN5166" s="15"/>
      <c r="AO5166" s="15"/>
      <c r="AP5166" s="15"/>
      <c r="AQ5166" s="15"/>
      <c r="AR5166" s="15"/>
      <c r="AS5166" s="15"/>
      <c r="AT5166" s="15"/>
      <c r="AU5166" s="15"/>
      <c r="AV5166" s="15"/>
      <c r="AW5166" s="15"/>
    </row>
    <row r="5167" spans="5:49" s="2" customFormat="1" x14ac:dyDescent="0.25">
      <c r="E5167" s="14"/>
      <c r="F5167" s="15"/>
      <c r="G5167" s="15"/>
      <c r="H5167" s="15"/>
      <c r="I5167" s="15"/>
      <c r="J5167" s="15"/>
      <c r="K5167" s="15"/>
      <c r="L5167" s="15"/>
      <c r="M5167" s="15"/>
      <c r="N5167" s="15"/>
      <c r="O5167" s="15"/>
      <c r="P5167" s="15"/>
      <c r="Q5167" s="15"/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/>
      <c r="AN5167" s="15"/>
      <c r="AO5167" s="15"/>
      <c r="AP5167" s="15"/>
      <c r="AQ5167" s="15"/>
      <c r="AR5167" s="15"/>
      <c r="AS5167" s="15"/>
      <c r="AT5167" s="15"/>
      <c r="AU5167" s="15"/>
      <c r="AV5167" s="15"/>
      <c r="AW5167" s="15"/>
    </row>
    <row r="5168" spans="5:49" s="2" customFormat="1" x14ac:dyDescent="0.25">
      <c r="E5168" s="19" t="s">
        <v>488</v>
      </c>
      <c r="F5168" s="15"/>
      <c r="G5168" s="15"/>
      <c r="H5168" s="15"/>
      <c r="I5168" s="15"/>
      <c r="J5168" s="15"/>
      <c r="K5168" s="15"/>
      <c r="L5168" s="15"/>
      <c r="M5168" s="15"/>
      <c r="N5168" s="15"/>
      <c r="O5168" s="15"/>
      <c r="P5168" s="15"/>
      <c r="Q5168" s="15"/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/>
      <c r="AN5168" s="15"/>
      <c r="AO5168" s="15"/>
      <c r="AP5168" s="15"/>
      <c r="AQ5168" s="15"/>
      <c r="AR5168" s="15"/>
      <c r="AS5168" s="15"/>
      <c r="AT5168" s="15"/>
      <c r="AU5168" s="15"/>
      <c r="AV5168" s="15"/>
      <c r="AW5168" s="15"/>
    </row>
    <row r="5169" spans="5:49" s="2" customFormat="1" x14ac:dyDescent="0.25">
      <c r="E5169" s="19" t="s">
        <v>489</v>
      </c>
      <c r="F5169" s="15"/>
      <c r="G5169" s="15"/>
      <c r="H5169" s="15"/>
      <c r="I5169" s="15"/>
      <c r="J5169" s="15"/>
      <c r="K5169" s="15"/>
      <c r="L5169" s="15"/>
      <c r="M5169" s="15"/>
      <c r="N5169" s="15"/>
      <c r="O5169" s="15"/>
      <c r="P5169" s="15"/>
      <c r="Q5169" s="15"/>
      <c r="R5169" s="15"/>
      <c r="S5169" s="15"/>
      <c r="T5169" s="15"/>
      <c r="U5169" s="15"/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/>
      <c r="AN5169" s="15"/>
      <c r="AO5169" s="15"/>
      <c r="AP5169" s="15"/>
      <c r="AQ5169" s="15"/>
      <c r="AR5169" s="15"/>
      <c r="AS5169" s="15"/>
      <c r="AT5169" s="15"/>
      <c r="AU5169" s="15"/>
      <c r="AV5169" s="15"/>
      <c r="AW5169" s="15"/>
    </row>
    <row r="5170" spans="5:49" s="2" customFormat="1" x14ac:dyDescent="0.25">
      <c r="E5170" s="19" t="s">
        <v>562</v>
      </c>
      <c r="F5170" s="15"/>
      <c r="G5170" s="15"/>
      <c r="H5170" s="15"/>
      <c r="I5170" s="15"/>
      <c r="J5170" s="15"/>
      <c r="K5170" s="15"/>
      <c r="L5170" s="15"/>
      <c r="M5170" s="15"/>
      <c r="N5170" s="15"/>
      <c r="O5170" s="15"/>
      <c r="P5170" s="15"/>
      <c r="Q5170" s="15"/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/>
      <c r="AN5170" s="15"/>
      <c r="AO5170" s="15"/>
      <c r="AP5170" s="15"/>
      <c r="AQ5170" s="15"/>
      <c r="AR5170" s="15"/>
      <c r="AS5170" s="15"/>
      <c r="AT5170" s="15"/>
      <c r="AU5170" s="15"/>
      <c r="AV5170" s="15"/>
      <c r="AW5170" s="15"/>
    </row>
    <row r="5171" spans="5:49" s="2" customFormat="1" x14ac:dyDescent="0.25">
      <c r="E5171" s="19" t="s">
        <v>577</v>
      </c>
      <c r="F5171" s="15"/>
      <c r="G5171" s="15"/>
      <c r="H5171" s="15"/>
      <c r="I5171" s="15"/>
      <c r="J5171" s="15"/>
      <c r="K5171" s="15"/>
      <c r="L5171" s="15"/>
      <c r="M5171" s="15"/>
      <c r="N5171" s="15"/>
      <c r="O5171" s="15"/>
      <c r="P5171" s="15"/>
      <c r="Q5171" s="15"/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/>
      <c r="AN5171" s="15"/>
      <c r="AO5171" s="15"/>
      <c r="AP5171" s="15"/>
      <c r="AQ5171" s="15"/>
      <c r="AR5171" s="15"/>
      <c r="AS5171" s="15"/>
      <c r="AT5171" s="15"/>
      <c r="AU5171" s="15"/>
      <c r="AV5171" s="15"/>
      <c r="AW5171" s="15"/>
    </row>
    <row r="5172" spans="5:49" s="2" customFormat="1" x14ac:dyDescent="0.25">
      <c r="E5172" s="19" t="s">
        <v>729</v>
      </c>
      <c r="F5172" s="15"/>
      <c r="G5172" s="15"/>
      <c r="H5172" s="15"/>
      <c r="I5172" s="15"/>
      <c r="J5172" s="15"/>
      <c r="K5172" s="15"/>
      <c r="L5172" s="15"/>
      <c r="M5172" s="15"/>
      <c r="N5172" s="15"/>
      <c r="O5172" s="15"/>
      <c r="P5172" s="15"/>
      <c r="Q5172" s="15"/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/>
      <c r="AN5172" s="15"/>
      <c r="AO5172" s="15"/>
      <c r="AP5172" s="15"/>
      <c r="AQ5172" s="15"/>
      <c r="AR5172" s="15"/>
      <c r="AS5172" s="15"/>
      <c r="AT5172" s="15"/>
      <c r="AU5172" s="15"/>
      <c r="AV5172" s="15"/>
      <c r="AW5172" s="15"/>
    </row>
    <row r="5173" spans="5:49" s="2" customFormat="1" x14ac:dyDescent="0.25">
      <c r="E5173" s="19" t="s">
        <v>731</v>
      </c>
      <c r="F5173" s="15"/>
      <c r="G5173" s="15"/>
      <c r="H5173" s="15"/>
      <c r="I5173" s="15"/>
      <c r="J5173" s="15"/>
      <c r="K5173" s="15"/>
      <c r="L5173" s="15"/>
      <c r="M5173" s="15"/>
      <c r="N5173" s="15"/>
      <c r="O5173" s="15"/>
      <c r="P5173" s="15"/>
      <c r="Q5173" s="15"/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/>
      <c r="AN5173" s="15"/>
      <c r="AO5173" s="15"/>
      <c r="AP5173" s="15"/>
      <c r="AQ5173" s="15"/>
      <c r="AR5173" s="15"/>
      <c r="AS5173" s="15"/>
      <c r="AT5173" s="15"/>
      <c r="AU5173" s="15"/>
      <c r="AV5173" s="15"/>
      <c r="AW5173" s="15"/>
    </row>
    <row r="5174" spans="5:49" s="2" customFormat="1" x14ac:dyDescent="0.25">
      <c r="E5174" s="14"/>
      <c r="F5174" s="15"/>
      <c r="G5174" s="15"/>
      <c r="H5174" s="15"/>
      <c r="I5174" s="15"/>
      <c r="J5174" s="15"/>
      <c r="K5174" s="15"/>
      <c r="L5174" s="15"/>
      <c r="M5174" s="15"/>
      <c r="N5174" s="15"/>
      <c r="O5174" s="15"/>
      <c r="P5174" s="15"/>
      <c r="Q5174" s="15"/>
      <c r="R5174" s="15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/>
      <c r="AN5174" s="15"/>
      <c r="AO5174" s="15"/>
      <c r="AP5174" s="15"/>
      <c r="AQ5174" s="15"/>
      <c r="AR5174" s="15"/>
      <c r="AS5174" s="15"/>
      <c r="AT5174" s="15"/>
      <c r="AU5174" s="15"/>
      <c r="AV5174" s="15"/>
      <c r="AW5174" s="15"/>
    </row>
    <row r="5175" spans="5:49" s="2" customFormat="1" x14ac:dyDescent="0.25">
      <c r="E5175" s="13" t="s">
        <v>599</v>
      </c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</row>
    <row r="5176" spans="5:49" s="2" customFormat="1" x14ac:dyDescent="0.25">
      <c r="E5176" s="13" t="s">
        <v>25</v>
      </c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</row>
    <row r="5177" spans="5:49" s="2" customFormat="1" x14ac:dyDescent="0.25">
      <c r="E5177" s="13" t="s">
        <v>26</v>
      </c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</row>
    <row r="5178" spans="5:49" s="2" customFormat="1" x14ac:dyDescent="0.25">
      <c r="E5178" s="13" t="s">
        <v>23</v>
      </c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</row>
    <row r="5179" spans="5:49" s="2" customFormat="1" x14ac:dyDescent="0.25">
      <c r="E5179" s="13" t="s">
        <v>504</v>
      </c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  <c r="AU5179" s="5"/>
      <c r="AV5179" s="5"/>
      <c r="AW5179" s="5"/>
    </row>
    <row r="5180" spans="5:49" s="2" customFormat="1" x14ac:dyDescent="0.25">
      <c r="E5180" s="13" t="s">
        <v>19</v>
      </c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</row>
    <row r="5181" spans="5:49" s="2" customFormat="1" x14ac:dyDescent="0.25">
      <c r="E5181" s="13" t="str">
        <f>AW5143</f>
        <v>select '0001014/4/01/02/2024' APPLICATION_NO, '2001.OPLAA.2402.000188' ASSET_NO, 63 RV_PERCENTAGE union all</v>
      </c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</row>
    <row r="5182" spans="5:49" s="2" customFormat="1" x14ac:dyDescent="0.25">
      <c r="E5182" s="13" t="str">
        <f>AW5144</f>
        <v>select '0001014/4/01/02/2024' APPLICATION_NO, '2001.OPLAA.2403.000015' ASSET_NO, 63 RV_PERCENTAGE union all</v>
      </c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</row>
    <row r="5183" spans="5:49" s="2" customFormat="1" x14ac:dyDescent="0.25">
      <c r="E5183" s="13" t="s">
        <v>602</v>
      </c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</row>
    <row r="5184" spans="5:49" s="2" customFormat="1" x14ac:dyDescent="0.25">
      <c r="E5184" s="13" t="s">
        <v>603</v>
      </c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</row>
    <row r="5185" spans="5:49" s="2" customFormat="1" x14ac:dyDescent="0.25">
      <c r="E5185" s="13" t="s">
        <v>604</v>
      </c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</row>
    <row r="5186" spans="5:49" s="2" customFormat="1" x14ac:dyDescent="0.25">
      <c r="E5186" s="13" t="s">
        <v>605</v>
      </c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AU5186" s="5"/>
      <c r="AV5186" s="5"/>
      <c r="AW5186" s="5"/>
    </row>
    <row r="5187" spans="5:49" s="2" customFormat="1" x14ac:dyDescent="0.25">
      <c r="E5187" s="14"/>
      <c r="F5187" s="15"/>
      <c r="G5187" s="15"/>
      <c r="H5187" s="15"/>
      <c r="I5187" s="15"/>
      <c r="J5187" s="15"/>
      <c r="K5187" s="15"/>
      <c r="L5187" s="15"/>
      <c r="M5187" s="15"/>
      <c r="N5187" s="15"/>
      <c r="O5187" s="15"/>
      <c r="P5187" s="15"/>
      <c r="Q5187" s="15"/>
      <c r="R5187" s="15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/>
      <c r="AN5187" s="15"/>
      <c r="AO5187" s="15"/>
      <c r="AP5187" s="15"/>
      <c r="AQ5187" s="15"/>
      <c r="AR5187" s="15"/>
      <c r="AS5187" s="15"/>
      <c r="AT5187" s="15"/>
      <c r="AU5187" s="15"/>
      <c r="AV5187" s="15"/>
      <c r="AW5187" s="15"/>
    </row>
    <row r="5188" spans="5:49" s="2" customFormat="1" x14ac:dyDescent="0.25">
      <c r="E5188" s="14" t="s">
        <v>299</v>
      </c>
      <c r="F5188" s="15"/>
      <c r="G5188" s="15"/>
      <c r="H5188" s="15"/>
      <c r="I5188" s="15"/>
      <c r="J5188" s="15"/>
      <c r="K5188" s="15"/>
      <c r="L5188" s="15"/>
      <c r="M5188" s="15"/>
      <c r="N5188" s="15"/>
      <c r="O5188" s="15"/>
      <c r="P5188" s="15"/>
      <c r="Q5188" s="15"/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/>
      <c r="AN5188" s="15"/>
      <c r="AO5188" s="15"/>
      <c r="AP5188" s="15"/>
      <c r="AQ5188" s="15"/>
      <c r="AR5188" s="15"/>
      <c r="AS5188" s="15"/>
      <c r="AT5188" s="15"/>
      <c r="AU5188" s="15"/>
      <c r="AV5188" s="15"/>
      <c r="AW5188" s="15"/>
    </row>
    <row r="5189" spans="5:49" s="2" customFormat="1" x14ac:dyDescent="0.25">
      <c r="E5189" s="14" t="s">
        <v>27</v>
      </c>
      <c r="F5189" s="15"/>
      <c r="G5189" s="15"/>
      <c r="H5189" s="15"/>
      <c r="I5189" s="15"/>
      <c r="J5189" s="15"/>
      <c r="K5189" s="15"/>
      <c r="L5189" s="15"/>
      <c r="M5189" s="15"/>
      <c r="N5189" s="15"/>
      <c r="O5189" s="15"/>
      <c r="P5189" s="15"/>
      <c r="Q5189" s="15"/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/>
      <c r="AN5189" s="15"/>
      <c r="AO5189" s="15"/>
      <c r="AP5189" s="15"/>
      <c r="AQ5189" s="15"/>
      <c r="AR5189" s="15"/>
      <c r="AS5189" s="15"/>
      <c r="AT5189" s="15"/>
      <c r="AU5189" s="15"/>
      <c r="AV5189" s="15"/>
      <c r="AW5189" s="15"/>
    </row>
    <row r="5190" spans="5:49" s="2" customFormat="1" x14ac:dyDescent="0.25"/>
    <row r="5191" spans="5:49" s="2" customFormat="1" x14ac:dyDescent="0.25">
      <c r="E5191" s="2" t="s">
        <v>29</v>
      </c>
    </row>
    <row r="5192" spans="5:49" s="2" customFormat="1" x14ac:dyDescent="0.25"/>
    <row r="5193" spans="5:49" s="2" customFormat="1" x14ac:dyDescent="0.25"/>
    <row r="5194" spans="5:49" s="2" customFormat="1" x14ac:dyDescent="0.25"/>
    <row r="5195" spans="5:49" s="2" customFormat="1" x14ac:dyDescent="0.25"/>
    <row r="5196" spans="5:49" s="2" customFormat="1" x14ac:dyDescent="0.25"/>
    <row r="5197" spans="5:49" s="2" customFormat="1" x14ac:dyDescent="0.25"/>
    <row r="5198" spans="5:49" s="2" customFormat="1" x14ac:dyDescent="0.25"/>
    <row r="5199" spans="5:49" s="2" customFormat="1" x14ac:dyDescent="0.25"/>
    <row r="5200" spans="5:49" s="2" customFormat="1" x14ac:dyDescent="0.25"/>
    <row r="5201" s="2" customFormat="1" x14ac:dyDescent="0.25"/>
    <row r="5202" s="2" customFormat="1" x14ac:dyDescent="0.25"/>
    <row r="5203" s="2" customFormat="1" x14ac:dyDescent="0.25"/>
    <row r="5204" s="2" customFormat="1" x14ac:dyDescent="0.25"/>
    <row r="5205" s="2" customFormat="1" x14ac:dyDescent="0.25"/>
    <row r="5206" s="2" customFormat="1" x14ac:dyDescent="0.25"/>
    <row r="5207" s="2" customFormat="1" x14ac:dyDescent="0.25"/>
    <row r="5208" s="2" customFormat="1" x14ac:dyDescent="0.25"/>
    <row r="5209" s="2" customFormat="1" x14ac:dyDescent="0.25"/>
    <row r="5210" s="2" customFormat="1" x14ac:dyDescent="0.25"/>
    <row r="5211" s="2" customFormat="1" x14ac:dyDescent="0.25"/>
    <row r="5212" s="2" customFormat="1" x14ac:dyDescent="0.25"/>
    <row r="5213" s="2" customFormat="1" x14ac:dyDescent="0.25"/>
    <row r="5214" s="2" customFormat="1" x14ac:dyDescent="0.25"/>
    <row r="5215" s="2" customFormat="1" x14ac:dyDescent="0.25"/>
    <row r="5216" s="2" customFormat="1" x14ac:dyDescent="0.25"/>
    <row r="5217" s="2" customFormat="1" x14ac:dyDescent="0.25"/>
    <row r="5218" s="2" customFormat="1" x14ac:dyDescent="0.25"/>
    <row r="5219" s="2" customFormat="1" x14ac:dyDescent="0.25"/>
    <row r="5220" s="2" customFormat="1" x14ac:dyDescent="0.25"/>
    <row r="5221" s="2" customFormat="1" x14ac:dyDescent="0.25"/>
    <row r="5222" s="2" customFormat="1" x14ac:dyDescent="0.25"/>
    <row r="5223" s="2" customFormat="1" x14ac:dyDescent="0.25"/>
    <row r="5224" s="2" customFormat="1" x14ac:dyDescent="0.25"/>
    <row r="5225" s="2" customFormat="1" x14ac:dyDescent="0.25"/>
    <row r="5226" s="2" customFormat="1" x14ac:dyDescent="0.25"/>
    <row r="5227" s="2" customFormat="1" x14ac:dyDescent="0.25"/>
    <row r="5228" s="2" customFormat="1" x14ac:dyDescent="0.25"/>
    <row r="5229" s="2" customFormat="1" x14ac:dyDescent="0.25"/>
    <row r="5230" s="2" customFormat="1" x14ac:dyDescent="0.25"/>
    <row r="5231" s="2" customFormat="1" x14ac:dyDescent="0.25"/>
    <row r="5232" s="2" customFormat="1" x14ac:dyDescent="0.25"/>
    <row r="5233" s="2" customFormat="1" x14ac:dyDescent="0.25"/>
    <row r="5234" s="2" customFormat="1" x14ac:dyDescent="0.25"/>
    <row r="5235" s="2" customFormat="1" x14ac:dyDescent="0.25"/>
    <row r="5236" s="2" customFormat="1" x14ac:dyDescent="0.25"/>
    <row r="5237" s="2" customFormat="1" x14ac:dyDescent="0.25"/>
    <row r="5238" s="2" customFormat="1" x14ac:dyDescent="0.25"/>
    <row r="5239" s="2" customFormat="1" x14ac:dyDescent="0.25"/>
    <row r="5240" s="2" customFormat="1" x14ac:dyDescent="0.25"/>
    <row r="5241" s="2" customFormat="1" x14ac:dyDescent="0.25"/>
    <row r="5242" s="2" customFormat="1" x14ac:dyDescent="0.25"/>
    <row r="5243" s="2" customFormat="1" x14ac:dyDescent="0.25"/>
    <row r="5244" s="2" customFormat="1" x14ac:dyDescent="0.25"/>
    <row r="5245" s="2" customFormat="1" x14ac:dyDescent="0.25"/>
    <row r="5246" s="2" customFormat="1" x14ac:dyDescent="0.25"/>
    <row r="5247" s="2" customFormat="1" x14ac:dyDescent="0.25"/>
    <row r="5248" s="2" customFormat="1" x14ac:dyDescent="0.25"/>
    <row r="5249" s="2" customFormat="1" x14ac:dyDescent="0.25"/>
    <row r="5250" s="2" customFormat="1" x14ac:dyDescent="0.25"/>
    <row r="5251" s="2" customFormat="1" x14ac:dyDescent="0.25"/>
    <row r="5252" s="2" customFormat="1" x14ac:dyDescent="0.25"/>
    <row r="5253" s="2" customFormat="1" x14ac:dyDescent="0.25"/>
    <row r="5254" s="2" customFormat="1" x14ac:dyDescent="0.25"/>
    <row r="5255" s="2" customFormat="1" x14ac:dyDescent="0.25"/>
    <row r="5256" s="2" customFormat="1" x14ac:dyDescent="0.25"/>
    <row r="5257" s="2" customFormat="1" x14ac:dyDescent="0.25"/>
    <row r="5258" s="2" customFormat="1" x14ac:dyDescent="0.25"/>
    <row r="5259" s="2" customFormat="1" x14ac:dyDescent="0.25"/>
    <row r="5260" s="2" customFormat="1" x14ac:dyDescent="0.25"/>
    <row r="5261" s="2" customFormat="1" x14ac:dyDescent="0.25"/>
    <row r="5262" s="2" customFormat="1" x14ac:dyDescent="0.25"/>
    <row r="5263" s="2" customFormat="1" x14ac:dyDescent="0.25"/>
    <row r="5264" s="2" customFormat="1" x14ac:dyDescent="0.25"/>
    <row r="5265" s="2" customFormat="1" x14ac:dyDescent="0.25"/>
    <row r="5266" s="2" customFormat="1" x14ac:dyDescent="0.25"/>
    <row r="5267" s="2" customFormat="1" x14ac:dyDescent="0.25"/>
    <row r="5268" s="2" customFormat="1" x14ac:dyDescent="0.25"/>
    <row r="5269" s="2" customFormat="1" x14ac:dyDescent="0.25"/>
    <row r="5270" s="2" customFormat="1" x14ac:dyDescent="0.25"/>
    <row r="5271" s="2" customFormat="1" x14ac:dyDescent="0.25"/>
    <row r="5272" s="2" customFormat="1" x14ac:dyDescent="0.25"/>
    <row r="5273" s="2" customFormat="1" x14ac:dyDescent="0.25"/>
    <row r="5274" s="2" customFormat="1" x14ac:dyDescent="0.25"/>
    <row r="5275" s="2" customFormat="1" x14ac:dyDescent="0.25"/>
    <row r="5276" s="2" customFormat="1" x14ac:dyDescent="0.25"/>
    <row r="5277" s="2" customFormat="1" x14ac:dyDescent="0.25"/>
    <row r="5278" s="2" customFormat="1" x14ac:dyDescent="0.25"/>
    <row r="5279" s="2" customFormat="1" x14ac:dyDescent="0.25"/>
    <row r="5280" s="2" customFormat="1" x14ac:dyDescent="0.25"/>
    <row r="5281" s="2" customFormat="1" x14ac:dyDescent="0.25"/>
    <row r="5282" s="2" customFormat="1" x14ac:dyDescent="0.25"/>
    <row r="5283" s="2" customFormat="1" x14ac:dyDescent="0.25"/>
    <row r="5284" s="2" customFormat="1" x14ac:dyDescent="0.25"/>
    <row r="5285" s="2" customFormat="1" x14ac:dyDescent="0.25"/>
    <row r="5286" s="2" customFormat="1" x14ac:dyDescent="0.25"/>
    <row r="5287" s="2" customFormat="1" x14ac:dyDescent="0.25"/>
    <row r="5288" s="2" customFormat="1" x14ac:dyDescent="0.25"/>
    <row r="5289" s="2" customFormat="1" x14ac:dyDescent="0.25"/>
    <row r="5290" s="2" customFormat="1" x14ac:dyDescent="0.25"/>
    <row r="5291" s="2" customFormat="1" x14ac:dyDescent="0.25"/>
    <row r="5292" s="2" customFormat="1" x14ac:dyDescent="0.25"/>
    <row r="5293" s="2" customFormat="1" x14ac:dyDescent="0.25"/>
    <row r="5294" s="2" customFormat="1" x14ac:dyDescent="0.25"/>
    <row r="5295" s="2" customFormat="1" x14ac:dyDescent="0.25"/>
    <row r="5296" s="2" customFormat="1" x14ac:dyDescent="0.25"/>
    <row r="5297" s="2" customFormat="1" x14ac:dyDescent="0.25"/>
    <row r="5298" s="2" customFormat="1" x14ac:dyDescent="0.25"/>
    <row r="5299" s="2" customFormat="1" x14ac:dyDescent="0.25"/>
    <row r="5300" s="2" customFormat="1" x14ac:dyDescent="0.25"/>
    <row r="5301" s="2" customFormat="1" x14ac:dyDescent="0.25"/>
    <row r="5302" s="2" customFormat="1" x14ac:dyDescent="0.25"/>
    <row r="5303" s="2" customFormat="1" x14ac:dyDescent="0.25"/>
    <row r="5304" s="2" customFormat="1" x14ac:dyDescent="0.25"/>
    <row r="5305" s="2" customFormat="1" x14ac:dyDescent="0.25"/>
    <row r="5306" s="2" customFormat="1" x14ac:dyDescent="0.25"/>
    <row r="5307" s="2" customFormat="1" x14ac:dyDescent="0.25"/>
    <row r="5308" s="2" customFormat="1" x14ac:dyDescent="0.25"/>
    <row r="5309" s="2" customFormat="1" x14ac:dyDescent="0.25"/>
    <row r="5310" s="2" customFormat="1" x14ac:dyDescent="0.25"/>
    <row r="5311" s="2" customFormat="1" x14ac:dyDescent="0.25"/>
    <row r="5312" s="2" customFormat="1" x14ac:dyDescent="0.25"/>
    <row r="5313" spans="3:71" s="2" customFormat="1" x14ac:dyDescent="0.25"/>
    <row r="5314" spans="3:71" s="2" customFormat="1" x14ac:dyDescent="0.25"/>
    <row r="5315" spans="3:71" s="2" customFormat="1" x14ac:dyDescent="0.25"/>
    <row r="5316" spans="3:71" s="2" customFormat="1" x14ac:dyDescent="0.25"/>
    <row r="5317" spans="3:71" s="2" customFormat="1" x14ac:dyDescent="0.25">
      <c r="C5317" s="3">
        <v>0</v>
      </c>
      <c r="E5317" s="2" t="s">
        <v>732</v>
      </c>
    </row>
    <row r="5318" spans="3:71" s="2" customFormat="1" x14ac:dyDescent="0.25"/>
    <row r="5319" spans="3:71" s="2" customFormat="1" x14ac:dyDescent="0.25">
      <c r="AM5319" s="2" t="s">
        <v>24</v>
      </c>
      <c r="AU5319" s="2" t="s">
        <v>441</v>
      </c>
    </row>
    <row r="5320" spans="3:71" s="2" customFormat="1" x14ac:dyDescent="0.25">
      <c r="AM5320" s="1" t="s">
        <v>657</v>
      </c>
      <c r="AU5320" s="1" t="s">
        <v>733</v>
      </c>
      <c r="BD5320" s="17" t="s">
        <v>734</v>
      </c>
      <c r="BG5320" s="17" t="s">
        <v>735</v>
      </c>
      <c r="BL5320" s="17" t="s">
        <v>736</v>
      </c>
      <c r="BS5320" s="17" t="s">
        <v>737</v>
      </c>
    </row>
    <row r="5321" spans="3:71" s="2" customFormat="1" x14ac:dyDescent="0.25">
      <c r="AM5321" s="1" t="s">
        <v>657</v>
      </c>
      <c r="AU5321" s="1" t="s">
        <v>738</v>
      </c>
      <c r="BD5321" s="17" t="s">
        <v>739</v>
      </c>
      <c r="BG5321" s="17" t="s">
        <v>740</v>
      </c>
      <c r="BL5321" s="17" t="s">
        <v>741</v>
      </c>
      <c r="BS5321" s="17" t="s">
        <v>742</v>
      </c>
    </row>
    <row r="5322" spans="3:71" s="2" customFormat="1" x14ac:dyDescent="0.25">
      <c r="AM5322" s="1" t="s">
        <v>743</v>
      </c>
      <c r="AU5322" s="1" t="s">
        <v>744</v>
      </c>
      <c r="BD5322" s="17" t="s">
        <v>745</v>
      </c>
      <c r="BG5322" s="17" t="s">
        <v>746</v>
      </c>
      <c r="BL5322" s="17" t="s">
        <v>747</v>
      </c>
      <c r="BS5322" s="17" t="s">
        <v>748</v>
      </c>
    </row>
    <row r="5323" spans="3:71" s="2" customFormat="1" x14ac:dyDescent="0.25"/>
    <row r="5324" spans="3:71" s="2" customFormat="1" x14ac:dyDescent="0.25"/>
    <row r="5325" spans="3:71" s="2" customFormat="1" x14ac:dyDescent="0.25"/>
    <row r="5326" spans="3:71" s="2" customFormat="1" x14ac:dyDescent="0.25"/>
    <row r="5327" spans="3:71" s="2" customFormat="1" x14ac:dyDescent="0.25"/>
    <row r="5328" spans="3:71" s="2" customFormat="1" x14ac:dyDescent="0.25"/>
    <row r="5329" s="2" customFormat="1" x14ac:dyDescent="0.25"/>
    <row r="5330" s="2" customFormat="1" x14ac:dyDescent="0.25"/>
    <row r="5331" s="2" customFormat="1" x14ac:dyDescent="0.25"/>
    <row r="5332" s="2" customFormat="1" x14ac:dyDescent="0.25"/>
    <row r="5333" s="2" customFormat="1" x14ac:dyDescent="0.25"/>
    <row r="5334" s="2" customFormat="1" x14ac:dyDescent="0.25"/>
    <row r="5335" s="2" customFormat="1" x14ac:dyDescent="0.25"/>
    <row r="5336" s="2" customFormat="1" x14ac:dyDescent="0.25"/>
    <row r="5337" s="2" customFormat="1" x14ac:dyDescent="0.25"/>
    <row r="5338" s="2" customFormat="1" x14ac:dyDescent="0.25"/>
    <row r="5339" s="2" customFormat="1" x14ac:dyDescent="0.25"/>
    <row r="5340" s="2" customFormat="1" x14ac:dyDescent="0.25"/>
    <row r="5341" s="2" customFormat="1" x14ac:dyDescent="0.25"/>
    <row r="5342" s="2" customFormat="1" x14ac:dyDescent="0.25"/>
    <row r="5343" s="2" customFormat="1" x14ac:dyDescent="0.25"/>
    <row r="5344" s="2" customFormat="1" x14ac:dyDescent="0.25"/>
    <row r="5345" spans="5:57" s="2" customFormat="1" x14ac:dyDescent="0.25"/>
    <row r="5346" spans="5:57" s="2" customFormat="1" x14ac:dyDescent="0.25"/>
    <row r="5347" spans="5:57" s="2" customFormat="1" x14ac:dyDescent="0.25"/>
    <row r="5348" spans="5:57" s="2" customFormat="1" x14ac:dyDescent="0.25"/>
    <row r="5349" spans="5:57" s="2" customFormat="1" x14ac:dyDescent="0.25"/>
    <row r="5350" spans="5:57" s="2" customFormat="1" x14ac:dyDescent="0.25"/>
    <row r="5351" spans="5:57" s="2" customFormat="1" x14ac:dyDescent="0.25"/>
    <row r="5352" spans="5:57" s="2" customFormat="1" x14ac:dyDescent="0.25"/>
    <row r="5353" spans="5:57" s="2" customFormat="1" x14ac:dyDescent="0.25"/>
    <row r="5354" spans="5:57" s="2" customFormat="1" x14ac:dyDescent="0.25"/>
    <row r="5355" spans="5:57" s="2" customFormat="1" ht="15" customHeight="1" x14ac:dyDescent="0.25">
      <c r="X5355" s="1" t="s">
        <v>657</v>
      </c>
      <c r="AG5355" s="1" t="s">
        <v>733</v>
      </c>
      <c r="AP5355" s="17" t="s">
        <v>749</v>
      </c>
      <c r="AW5355" s="17" t="s">
        <v>750</v>
      </c>
      <c r="BE5355" s="2" t="str">
        <f>"select '" &amp; TRIM(X5355) &amp; "' APPLICATION_NO, '" &amp; TRIM(AG5355) &amp; "' ASSET_NO, " &amp; AP5355 &amp; " RV_PERCENTAGE union all"</f>
        <v>select '0000799/4/10/01/2024' APPLICATION_NO, '2010.OPLAA.2403.000037' ASSET_NO, 86.7918460759494 RV_PERCENTAGE union all</v>
      </c>
    </row>
    <row r="5356" spans="5:57" s="2" customFormat="1" x14ac:dyDescent="0.25">
      <c r="X5356" s="1" t="s">
        <v>657</v>
      </c>
      <c r="AG5356" s="1" t="s">
        <v>738</v>
      </c>
      <c r="AP5356" s="17" t="s">
        <v>751</v>
      </c>
      <c r="AW5356" s="17" t="s">
        <v>752</v>
      </c>
      <c r="BE5356" s="2" t="str">
        <f>"select '" &amp; TRIM(X5356) &amp; "' APPLICATION_NO, '" &amp; TRIM(AG5356) &amp; "' ASSET_NO, " &amp; AP5356 &amp; " RV_PERCENTAGE union all"</f>
        <v>select '0000799/4/10/01/2024' APPLICATION_NO, '2010.OPLAA.2403.000038' ASSET_NO, 88.4598335025381 RV_PERCENTAGE union all</v>
      </c>
    </row>
    <row r="5357" spans="5:57" s="2" customFormat="1" x14ac:dyDescent="0.25">
      <c r="X5357" s="1" t="s">
        <v>743</v>
      </c>
      <c r="AG5357" s="1" t="s">
        <v>744</v>
      </c>
      <c r="AP5357" s="17" t="s">
        <v>753</v>
      </c>
      <c r="AW5357" s="17" t="s">
        <v>754</v>
      </c>
      <c r="BE5357" s="2" t="str">
        <f>"select '" &amp; TRIM(X5357) &amp; "' APPLICATION_NO, '" &amp; TRIM(AG5357) &amp; "' ASSET_NO, " &amp; AP5357 &amp; " RV_PERCENTAGE union all"</f>
        <v>select '0000919/4/10/02/2024' APPLICATION_NO, '2010.OPLAA.2403.000039' ASSET_NO, 89.7895799456512 RV_PERCENTAGE union all</v>
      </c>
    </row>
    <row r="5358" spans="5:57" s="2" customFormat="1" x14ac:dyDescent="0.25"/>
    <row r="5359" spans="5:57" s="2" customFormat="1" x14ac:dyDescent="0.25">
      <c r="E5359" s="13" t="s">
        <v>599</v>
      </c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  <c r="AZ5359" s="5"/>
      <c r="BA5359" s="5"/>
      <c r="BB5359" s="5"/>
      <c r="BC5359" s="5"/>
    </row>
    <row r="5360" spans="5:57" s="2" customFormat="1" x14ac:dyDescent="0.25">
      <c r="E5360" s="13" t="s">
        <v>25</v>
      </c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  <c r="AY5360" s="5"/>
      <c r="AZ5360" s="5"/>
      <c r="BA5360" s="5"/>
      <c r="BB5360" s="5"/>
      <c r="BC5360" s="5"/>
    </row>
    <row r="5361" spans="5:55" s="2" customFormat="1" x14ac:dyDescent="0.25">
      <c r="E5361" s="13" t="s">
        <v>26</v>
      </c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  <c r="AZ5361" s="5"/>
      <c r="BA5361" s="5"/>
      <c r="BB5361" s="5"/>
      <c r="BC5361" s="5"/>
    </row>
    <row r="5362" spans="5:55" s="2" customFormat="1" x14ac:dyDescent="0.25">
      <c r="E5362" s="13" t="s">
        <v>23</v>
      </c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  <c r="AZ5362" s="5"/>
      <c r="BA5362" s="5"/>
      <c r="BB5362" s="5"/>
      <c r="BC5362" s="5"/>
    </row>
    <row r="5363" spans="5:55" s="2" customFormat="1" x14ac:dyDescent="0.25">
      <c r="E5363" s="13" t="s">
        <v>504</v>
      </c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  <c r="AZ5363" s="5"/>
      <c r="BA5363" s="5"/>
      <c r="BB5363" s="5"/>
      <c r="BC5363" s="5"/>
    </row>
    <row r="5364" spans="5:55" s="2" customFormat="1" x14ac:dyDescent="0.25">
      <c r="E5364" s="13" t="s">
        <v>19</v>
      </c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  <c r="AZ5364" s="5"/>
      <c r="BA5364" s="5"/>
      <c r="BB5364" s="5"/>
      <c r="BC5364" s="5"/>
    </row>
    <row r="5365" spans="5:55" s="2" customFormat="1" x14ac:dyDescent="0.25">
      <c r="E5365" s="13" t="str">
        <f>BE5355</f>
        <v>select '0000799/4/10/01/2024' APPLICATION_NO, '2010.OPLAA.2403.000037' ASSET_NO, 86.7918460759494 RV_PERCENTAGE union all</v>
      </c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  <c r="AQ5365" s="5"/>
      <c r="AR5365" s="5"/>
      <c r="AS5365" s="5"/>
      <c r="AT5365" s="5"/>
      <c r="AU5365" s="5"/>
      <c r="AV5365" s="5"/>
      <c r="AW5365" s="5"/>
      <c r="AX5365" s="5"/>
      <c r="AY5365" s="5"/>
      <c r="AZ5365" s="5"/>
      <c r="BA5365" s="5"/>
      <c r="BB5365" s="5"/>
      <c r="BC5365" s="5"/>
    </row>
    <row r="5366" spans="5:55" s="2" customFormat="1" x14ac:dyDescent="0.25">
      <c r="E5366" s="13" t="str">
        <f>BE5356</f>
        <v>select '0000799/4/10/01/2024' APPLICATION_NO, '2010.OPLAA.2403.000038' ASSET_NO, 88.4598335025381 RV_PERCENTAGE union all</v>
      </c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  <c r="AU5366" s="5"/>
      <c r="AV5366" s="5"/>
      <c r="AW5366" s="5"/>
      <c r="AX5366" s="5"/>
      <c r="AY5366" s="5"/>
      <c r="AZ5366" s="5"/>
      <c r="BA5366" s="5"/>
      <c r="BB5366" s="5"/>
      <c r="BC5366" s="5"/>
    </row>
    <row r="5367" spans="5:55" s="2" customFormat="1" x14ac:dyDescent="0.25">
      <c r="E5367" s="13" t="str">
        <f>BE5357</f>
        <v>select '0000919/4/10/02/2024' APPLICATION_NO, '2010.OPLAA.2403.000039' ASSET_NO, 89.7895799456512 RV_PERCENTAGE union all</v>
      </c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  <c r="AU5367" s="5"/>
      <c r="AV5367" s="5"/>
      <c r="AW5367" s="5"/>
      <c r="AX5367" s="5"/>
      <c r="AY5367" s="5"/>
      <c r="AZ5367" s="5"/>
      <c r="BA5367" s="5"/>
      <c r="BB5367" s="5"/>
      <c r="BC5367" s="5"/>
    </row>
    <row r="5368" spans="5:55" s="2" customFormat="1" x14ac:dyDescent="0.25">
      <c r="E5368" s="13" t="s">
        <v>602</v>
      </c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/>
      <c r="AW5368" s="5"/>
      <c r="AX5368" s="5"/>
      <c r="AY5368" s="5"/>
      <c r="AZ5368" s="5"/>
      <c r="BA5368" s="5"/>
      <c r="BB5368" s="5"/>
      <c r="BC5368" s="5"/>
    </row>
    <row r="5369" spans="5:55" s="2" customFormat="1" x14ac:dyDescent="0.25">
      <c r="E5369" s="13" t="s">
        <v>603</v>
      </c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  <c r="AU5369" s="5"/>
      <c r="AV5369" s="5"/>
      <c r="AW5369" s="5"/>
      <c r="AX5369" s="5"/>
      <c r="AY5369" s="5"/>
      <c r="AZ5369" s="5"/>
      <c r="BA5369" s="5"/>
      <c r="BB5369" s="5"/>
      <c r="BC5369" s="5"/>
    </row>
    <row r="5370" spans="5:55" s="2" customFormat="1" x14ac:dyDescent="0.25">
      <c r="E5370" s="13" t="s">
        <v>604</v>
      </c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  <c r="AR5370" s="5"/>
      <c r="AS5370" s="5"/>
      <c r="AT5370" s="5"/>
      <c r="AU5370" s="5"/>
      <c r="AV5370" s="5"/>
      <c r="AW5370" s="5"/>
      <c r="AX5370" s="5"/>
      <c r="AY5370" s="5"/>
      <c r="AZ5370" s="5"/>
      <c r="BA5370" s="5"/>
      <c r="BB5370" s="5"/>
      <c r="BC5370" s="5"/>
    </row>
    <row r="5371" spans="5:55" s="2" customFormat="1" x14ac:dyDescent="0.25">
      <c r="E5371" s="13" t="s">
        <v>605</v>
      </c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  <c r="AQ5371" s="5"/>
      <c r="AR5371" s="5"/>
      <c r="AS5371" s="5"/>
      <c r="AT5371" s="5"/>
      <c r="AU5371" s="5"/>
      <c r="AV5371" s="5"/>
      <c r="AW5371" s="5"/>
      <c r="AX5371" s="5"/>
      <c r="AY5371" s="5"/>
      <c r="AZ5371" s="5"/>
      <c r="BA5371" s="5"/>
      <c r="BB5371" s="5"/>
      <c r="BC5371" s="5"/>
    </row>
    <row r="5372" spans="5:55" s="2" customFormat="1" x14ac:dyDescent="0.25">
      <c r="E5372" s="14"/>
      <c r="F5372" s="15"/>
      <c r="G5372" s="15"/>
      <c r="H5372" s="15"/>
      <c r="I5372" s="15"/>
      <c r="J5372" s="15"/>
      <c r="K5372" s="15"/>
      <c r="L5372" s="15"/>
      <c r="M5372" s="15"/>
      <c r="N5372" s="15"/>
      <c r="O5372" s="15"/>
      <c r="P5372" s="15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/>
      <c r="AN5372" s="15"/>
      <c r="AO5372" s="15"/>
      <c r="AP5372" s="15"/>
      <c r="AQ5372" s="15"/>
      <c r="AR5372" s="15"/>
      <c r="AS5372" s="15"/>
      <c r="AT5372" s="15"/>
      <c r="AU5372" s="15"/>
      <c r="AV5372" s="15"/>
      <c r="AW5372" s="15"/>
      <c r="AX5372" s="15"/>
      <c r="AY5372" s="15"/>
      <c r="AZ5372" s="15"/>
      <c r="BA5372" s="15"/>
      <c r="BB5372" s="15"/>
      <c r="BC5372" s="15"/>
    </row>
    <row r="5373" spans="5:55" s="2" customFormat="1" x14ac:dyDescent="0.25">
      <c r="E5373" s="14" t="s">
        <v>21</v>
      </c>
      <c r="F5373" s="15"/>
      <c r="G5373" s="15"/>
      <c r="H5373" s="15"/>
      <c r="I5373" s="15"/>
      <c r="J5373" s="15"/>
      <c r="K5373" s="15"/>
      <c r="L5373" s="15"/>
      <c r="M5373" s="15"/>
      <c r="N5373" s="15"/>
      <c r="O5373" s="15"/>
      <c r="P5373" s="15"/>
      <c r="Q5373" s="15"/>
      <c r="R5373" s="15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/>
      <c r="AN5373" s="15"/>
      <c r="AO5373" s="15"/>
      <c r="AP5373" s="15"/>
      <c r="AQ5373" s="15"/>
      <c r="AR5373" s="15"/>
      <c r="AS5373" s="15"/>
      <c r="AT5373" s="15"/>
      <c r="AU5373" s="15"/>
      <c r="AV5373" s="15"/>
      <c r="AW5373" s="15"/>
      <c r="AX5373" s="15"/>
      <c r="AY5373" s="15"/>
      <c r="AZ5373" s="15"/>
      <c r="BA5373" s="15"/>
      <c r="BB5373" s="15"/>
      <c r="BC5373" s="15"/>
    </row>
    <row r="5374" spans="5:55" s="2" customFormat="1" x14ac:dyDescent="0.25">
      <c r="E5374" s="14"/>
      <c r="F5374" s="15"/>
      <c r="G5374" s="15"/>
      <c r="H5374" s="15"/>
      <c r="I5374" s="15"/>
      <c r="J5374" s="15"/>
      <c r="K5374" s="15"/>
      <c r="L5374" s="15"/>
      <c r="M5374" s="15"/>
      <c r="N5374" s="15"/>
      <c r="O5374" s="15"/>
      <c r="P5374" s="15"/>
      <c r="Q5374" s="15"/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/>
      <c r="AN5374" s="15"/>
      <c r="AO5374" s="15"/>
      <c r="AP5374" s="15"/>
      <c r="AQ5374" s="15"/>
      <c r="AR5374" s="15"/>
      <c r="AS5374" s="15"/>
      <c r="AT5374" s="15"/>
      <c r="AU5374" s="15"/>
      <c r="AV5374" s="15"/>
      <c r="AW5374" s="15"/>
      <c r="AX5374" s="15"/>
      <c r="AY5374" s="15"/>
      <c r="AZ5374" s="15"/>
      <c r="BA5374" s="15"/>
      <c r="BB5374" s="15"/>
      <c r="BC5374" s="15"/>
    </row>
    <row r="5375" spans="5:55" s="2" customFormat="1" x14ac:dyDescent="0.25">
      <c r="E5375" s="19" t="s">
        <v>488</v>
      </c>
      <c r="F5375" s="15"/>
      <c r="G5375" s="15"/>
      <c r="H5375" s="15"/>
      <c r="I5375" s="15"/>
      <c r="J5375" s="15"/>
      <c r="K5375" s="15"/>
      <c r="L5375" s="15"/>
      <c r="M5375" s="15"/>
      <c r="N5375" s="15"/>
      <c r="O5375" s="15"/>
      <c r="P5375" s="15"/>
      <c r="Q5375" s="15"/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/>
      <c r="AN5375" s="15"/>
      <c r="AO5375" s="15"/>
      <c r="AP5375" s="15"/>
      <c r="AQ5375" s="15"/>
      <c r="AR5375" s="15"/>
      <c r="AS5375" s="15"/>
      <c r="AT5375" s="15"/>
      <c r="AU5375" s="15"/>
      <c r="AV5375" s="15"/>
      <c r="AW5375" s="15"/>
      <c r="AX5375" s="15"/>
      <c r="AY5375" s="15"/>
      <c r="AZ5375" s="15"/>
      <c r="BA5375" s="15"/>
      <c r="BB5375" s="15"/>
      <c r="BC5375" s="15"/>
    </row>
    <row r="5376" spans="5:55" s="2" customFormat="1" x14ac:dyDescent="0.25">
      <c r="E5376" s="19" t="s">
        <v>489</v>
      </c>
      <c r="F5376" s="15"/>
      <c r="G5376" s="15"/>
      <c r="H5376" s="15"/>
      <c r="I5376" s="15"/>
      <c r="J5376" s="15"/>
      <c r="K5376" s="15"/>
      <c r="L5376" s="15"/>
      <c r="M5376" s="15"/>
      <c r="N5376" s="15"/>
      <c r="O5376" s="15"/>
      <c r="P5376" s="15"/>
      <c r="Q5376" s="15"/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/>
      <c r="AN5376" s="15"/>
      <c r="AO5376" s="15"/>
      <c r="AP5376" s="15"/>
      <c r="AQ5376" s="15"/>
      <c r="AR5376" s="15"/>
      <c r="AS5376" s="15"/>
      <c r="AT5376" s="15"/>
      <c r="AU5376" s="15"/>
      <c r="AV5376" s="15"/>
      <c r="AW5376" s="15"/>
      <c r="AX5376" s="15"/>
      <c r="AY5376" s="15"/>
      <c r="AZ5376" s="15"/>
      <c r="BA5376" s="15"/>
      <c r="BB5376" s="15"/>
      <c r="BC5376" s="15"/>
    </row>
    <row r="5377" spans="5:55" s="2" customFormat="1" x14ac:dyDescent="0.25">
      <c r="E5377" s="19" t="s">
        <v>755</v>
      </c>
      <c r="F5377" s="15"/>
      <c r="G5377" s="15"/>
      <c r="H5377" s="15"/>
      <c r="I5377" s="15"/>
      <c r="J5377" s="15"/>
      <c r="K5377" s="15"/>
      <c r="L5377" s="15"/>
      <c r="M5377" s="15"/>
      <c r="N5377" s="15"/>
      <c r="O5377" s="15"/>
      <c r="P5377" s="15"/>
      <c r="Q5377" s="15"/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/>
      <c r="AN5377" s="15"/>
      <c r="AO5377" s="15"/>
      <c r="AP5377" s="15"/>
      <c r="AQ5377" s="15"/>
      <c r="AR5377" s="15"/>
      <c r="AS5377" s="15"/>
      <c r="AT5377" s="15"/>
      <c r="AU5377" s="15"/>
      <c r="AV5377" s="15"/>
      <c r="AW5377" s="15"/>
      <c r="AX5377" s="15"/>
      <c r="AY5377" s="15"/>
      <c r="AZ5377" s="15"/>
      <c r="BA5377" s="15"/>
      <c r="BB5377" s="15"/>
      <c r="BC5377" s="15"/>
    </row>
    <row r="5378" spans="5:55" s="2" customFormat="1" x14ac:dyDescent="0.25">
      <c r="E5378" s="19" t="s">
        <v>756</v>
      </c>
      <c r="F5378" s="15"/>
      <c r="G5378" s="15"/>
      <c r="H5378" s="15"/>
      <c r="I5378" s="15"/>
      <c r="J5378" s="15"/>
      <c r="K5378" s="15"/>
      <c r="L5378" s="15"/>
      <c r="M5378" s="15"/>
      <c r="N5378" s="15"/>
      <c r="O5378" s="15"/>
      <c r="P5378" s="15"/>
      <c r="Q5378" s="15"/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/>
      <c r="AN5378" s="15"/>
      <c r="AO5378" s="15"/>
      <c r="AP5378" s="15"/>
      <c r="AQ5378" s="15"/>
      <c r="AR5378" s="15"/>
      <c r="AS5378" s="15"/>
      <c r="AT5378" s="15"/>
      <c r="AU5378" s="15"/>
      <c r="AV5378" s="15"/>
      <c r="AW5378" s="15"/>
      <c r="AX5378" s="15"/>
      <c r="AY5378" s="15"/>
      <c r="AZ5378" s="15"/>
      <c r="BA5378" s="15"/>
      <c r="BB5378" s="15"/>
      <c r="BC5378" s="15"/>
    </row>
    <row r="5379" spans="5:55" s="2" customFormat="1" x14ac:dyDescent="0.25">
      <c r="E5379" s="19" t="s">
        <v>663</v>
      </c>
      <c r="F5379" s="15"/>
      <c r="G5379" s="15"/>
      <c r="H5379" s="15"/>
      <c r="I5379" s="15"/>
      <c r="J5379" s="15"/>
      <c r="K5379" s="15"/>
      <c r="L5379" s="15"/>
      <c r="M5379" s="15"/>
      <c r="N5379" s="15"/>
      <c r="O5379" s="15"/>
      <c r="P5379" s="15"/>
      <c r="Q5379" s="15"/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/>
      <c r="AN5379" s="15"/>
      <c r="AO5379" s="15"/>
      <c r="AP5379" s="15"/>
      <c r="AQ5379" s="15"/>
      <c r="AR5379" s="15"/>
      <c r="AS5379" s="15"/>
      <c r="AT5379" s="15"/>
      <c r="AU5379" s="15"/>
      <c r="AV5379" s="15"/>
      <c r="AW5379" s="15"/>
      <c r="AX5379" s="15"/>
      <c r="AY5379" s="15"/>
      <c r="AZ5379" s="15"/>
      <c r="BA5379" s="15"/>
      <c r="BB5379" s="15"/>
      <c r="BC5379" s="15"/>
    </row>
    <row r="5380" spans="5:55" s="2" customFormat="1" x14ac:dyDescent="0.25">
      <c r="E5380" s="19" t="s">
        <v>757</v>
      </c>
      <c r="F5380" s="15"/>
      <c r="G5380" s="15"/>
      <c r="H5380" s="15"/>
      <c r="I5380" s="15"/>
      <c r="J5380" s="15"/>
      <c r="K5380" s="15"/>
      <c r="L5380" s="15"/>
      <c r="M5380" s="15"/>
      <c r="N5380" s="15"/>
      <c r="O5380" s="15"/>
      <c r="P5380" s="15"/>
      <c r="Q5380" s="15"/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/>
      <c r="AN5380" s="15"/>
      <c r="AO5380" s="15"/>
      <c r="AP5380" s="15"/>
      <c r="AQ5380" s="15"/>
      <c r="AR5380" s="15"/>
      <c r="AS5380" s="15"/>
      <c r="AT5380" s="15"/>
      <c r="AU5380" s="15"/>
      <c r="AV5380" s="15"/>
      <c r="AW5380" s="15"/>
      <c r="AX5380" s="15"/>
      <c r="AY5380" s="15"/>
      <c r="AZ5380" s="15"/>
      <c r="BA5380" s="15"/>
      <c r="BB5380" s="15"/>
      <c r="BC5380" s="15"/>
    </row>
    <row r="5381" spans="5:55" s="2" customFormat="1" x14ac:dyDescent="0.25">
      <c r="E5381" s="14"/>
      <c r="F5381" s="15"/>
      <c r="G5381" s="15"/>
      <c r="H5381" s="15"/>
      <c r="I5381" s="15"/>
      <c r="J5381" s="15"/>
      <c r="K5381" s="15"/>
      <c r="L5381" s="15"/>
      <c r="M5381" s="15"/>
      <c r="N5381" s="15"/>
      <c r="O5381" s="15"/>
      <c r="P5381" s="15"/>
      <c r="Q5381" s="15"/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/>
      <c r="AN5381" s="15"/>
      <c r="AO5381" s="15"/>
      <c r="AP5381" s="15"/>
      <c r="AQ5381" s="15"/>
      <c r="AR5381" s="15"/>
      <c r="AS5381" s="15"/>
      <c r="AT5381" s="15"/>
      <c r="AU5381" s="15"/>
      <c r="AV5381" s="15"/>
      <c r="AW5381" s="15"/>
      <c r="AX5381" s="15"/>
      <c r="AY5381" s="15"/>
      <c r="AZ5381" s="15"/>
      <c r="BA5381" s="15"/>
      <c r="BB5381" s="15"/>
      <c r="BC5381" s="15"/>
    </row>
    <row r="5382" spans="5:55" s="2" customFormat="1" x14ac:dyDescent="0.25">
      <c r="E5382" s="19" t="s">
        <v>488</v>
      </c>
      <c r="F5382" s="15"/>
      <c r="G5382" s="15"/>
      <c r="H5382" s="15"/>
      <c r="I5382" s="15"/>
      <c r="J5382" s="15"/>
      <c r="K5382" s="15"/>
      <c r="L5382" s="15"/>
      <c r="M5382" s="15"/>
      <c r="N5382" s="15"/>
      <c r="O5382" s="15"/>
      <c r="P5382" s="15"/>
      <c r="Q5382" s="15"/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/>
      <c r="AN5382" s="15"/>
      <c r="AO5382" s="15"/>
      <c r="AP5382" s="15"/>
      <c r="AQ5382" s="15"/>
      <c r="AR5382" s="15"/>
      <c r="AS5382" s="15"/>
      <c r="AT5382" s="15"/>
      <c r="AU5382" s="15"/>
      <c r="AV5382" s="15"/>
      <c r="AW5382" s="15"/>
      <c r="AX5382" s="15"/>
      <c r="AY5382" s="15"/>
      <c r="AZ5382" s="15"/>
      <c r="BA5382" s="15"/>
      <c r="BB5382" s="15"/>
      <c r="BC5382" s="15"/>
    </row>
    <row r="5383" spans="5:55" s="2" customFormat="1" x14ac:dyDescent="0.25">
      <c r="E5383" s="19" t="s">
        <v>489</v>
      </c>
      <c r="F5383" s="15"/>
      <c r="G5383" s="15"/>
      <c r="H5383" s="15"/>
      <c r="I5383" s="15"/>
      <c r="J5383" s="15"/>
      <c r="K5383" s="15"/>
      <c r="L5383" s="15"/>
      <c r="M5383" s="15"/>
      <c r="N5383" s="15"/>
      <c r="O5383" s="15"/>
      <c r="P5383" s="15"/>
      <c r="Q5383" s="15"/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/>
      <c r="AN5383" s="15"/>
      <c r="AO5383" s="15"/>
      <c r="AP5383" s="15"/>
      <c r="AQ5383" s="15"/>
      <c r="AR5383" s="15"/>
      <c r="AS5383" s="15"/>
      <c r="AT5383" s="15"/>
      <c r="AU5383" s="15"/>
      <c r="AV5383" s="15"/>
      <c r="AW5383" s="15"/>
      <c r="AX5383" s="15"/>
      <c r="AY5383" s="15"/>
      <c r="AZ5383" s="15"/>
      <c r="BA5383" s="15"/>
      <c r="BB5383" s="15"/>
      <c r="BC5383" s="15"/>
    </row>
    <row r="5384" spans="5:55" s="2" customFormat="1" x14ac:dyDescent="0.25">
      <c r="E5384" s="19" t="s">
        <v>758</v>
      </c>
      <c r="F5384" s="15"/>
      <c r="G5384" s="15"/>
      <c r="H5384" s="15"/>
      <c r="I5384" s="15"/>
      <c r="J5384" s="15"/>
      <c r="K5384" s="15"/>
      <c r="L5384" s="15"/>
      <c r="M5384" s="15"/>
      <c r="N5384" s="15"/>
      <c r="O5384" s="15"/>
      <c r="P5384" s="15"/>
      <c r="Q5384" s="15"/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/>
      <c r="AN5384" s="15"/>
      <c r="AO5384" s="15"/>
      <c r="AP5384" s="15"/>
      <c r="AQ5384" s="15"/>
      <c r="AR5384" s="15"/>
      <c r="AS5384" s="15"/>
      <c r="AT5384" s="15"/>
      <c r="AU5384" s="15"/>
      <c r="AV5384" s="15"/>
      <c r="AW5384" s="15"/>
      <c r="AX5384" s="15"/>
      <c r="AY5384" s="15"/>
      <c r="AZ5384" s="15"/>
      <c r="BA5384" s="15"/>
      <c r="BB5384" s="15"/>
      <c r="BC5384" s="15"/>
    </row>
    <row r="5385" spans="5:55" s="2" customFormat="1" x14ac:dyDescent="0.25">
      <c r="E5385" s="19" t="s">
        <v>759</v>
      </c>
      <c r="F5385" s="15"/>
      <c r="G5385" s="15"/>
      <c r="H5385" s="15"/>
      <c r="I5385" s="15"/>
      <c r="J5385" s="15"/>
      <c r="K5385" s="15"/>
      <c r="L5385" s="15"/>
      <c r="M5385" s="15"/>
      <c r="N5385" s="15"/>
      <c r="O5385" s="15"/>
      <c r="P5385" s="15"/>
      <c r="Q5385" s="15"/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/>
      <c r="AN5385" s="15"/>
      <c r="AO5385" s="15"/>
      <c r="AP5385" s="15"/>
      <c r="AQ5385" s="15"/>
      <c r="AR5385" s="15"/>
      <c r="AS5385" s="15"/>
      <c r="AT5385" s="15"/>
      <c r="AU5385" s="15"/>
      <c r="AV5385" s="15"/>
      <c r="AW5385" s="15"/>
      <c r="AX5385" s="15"/>
      <c r="AY5385" s="15"/>
      <c r="AZ5385" s="15"/>
      <c r="BA5385" s="15"/>
      <c r="BB5385" s="15"/>
      <c r="BC5385" s="15"/>
    </row>
    <row r="5386" spans="5:55" s="2" customFormat="1" x14ac:dyDescent="0.25">
      <c r="E5386" s="19" t="s">
        <v>663</v>
      </c>
      <c r="F5386" s="15"/>
      <c r="G5386" s="15"/>
      <c r="H5386" s="15"/>
      <c r="I5386" s="15"/>
      <c r="J5386" s="15"/>
      <c r="K5386" s="15"/>
      <c r="L5386" s="15"/>
      <c r="M5386" s="15"/>
      <c r="N5386" s="15"/>
      <c r="O5386" s="15"/>
      <c r="P5386" s="15"/>
      <c r="Q5386" s="15"/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/>
      <c r="AN5386" s="15"/>
      <c r="AO5386" s="15"/>
      <c r="AP5386" s="15"/>
      <c r="AQ5386" s="15"/>
      <c r="AR5386" s="15"/>
      <c r="AS5386" s="15"/>
      <c r="AT5386" s="15"/>
      <c r="AU5386" s="15"/>
      <c r="AV5386" s="15"/>
      <c r="AW5386" s="15"/>
      <c r="AX5386" s="15"/>
      <c r="AY5386" s="15"/>
      <c r="AZ5386" s="15"/>
      <c r="BA5386" s="15"/>
      <c r="BB5386" s="15"/>
      <c r="BC5386" s="15"/>
    </row>
    <row r="5387" spans="5:55" s="2" customFormat="1" x14ac:dyDescent="0.25">
      <c r="E5387" s="19" t="s">
        <v>760</v>
      </c>
      <c r="F5387" s="15"/>
      <c r="G5387" s="15"/>
      <c r="H5387" s="15"/>
      <c r="I5387" s="15"/>
      <c r="J5387" s="15"/>
      <c r="K5387" s="15"/>
      <c r="L5387" s="15"/>
      <c r="M5387" s="15"/>
      <c r="N5387" s="15"/>
      <c r="O5387" s="15"/>
      <c r="P5387" s="15"/>
      <c r="Q5387" s="15"/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/>
      <c r="AN5387" s="15"/>
      <c r="AO5387" s="15"/>
      <c r="AP5387" s="15"/>
      <c r="AQ5387" s="15"/>
      <c r="AR5387" s="15"/>
      <c r="AS5387" s="15"/>
      <c r="AT5387" s="15"/>
      <c r="AU5387" s="15"/>
      <c r="AV5387" s="15"/>
      <c r="AW5387" s="15"/>
      <c r="AX5387" s="15"/>
      <c r="AY5387" s="15"/>
      <c r="AZ5387" s="15"/>
      <c r="BA5387" s="15"/>
      <c r="BB5387" s="15"/>
      <c r="BC5387" s="15"/>
    </row>
    <row r="5388" spans="5:55" s="2" customFormat="1" x14ac:dyDescent="0.25">
      <c r="E5388" s="14"/>
      <c r="F5388" s="15"/>
      <c r="G5388" s="15"/>
      <c r="H5388" s="15"/>
      <c r="I5388" s="15"/>
      <c r="J5388" s="15"/>
      <c r="K5388" s="15"/>
      <c r="L5388" s="15"/>
      <c r="M5388" s="15"/>
      <c r="N5388" s="15"/>
      <c r="O5388" s="15"/>
      <c r="P5388" s="15"/>
      <c r="Q5388" s="15"/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/>
      <c r="AN5388" s="15"/>
      <c r="AO5388" s="15"/>
      <c r="AP5388" s="15"/>
      <c r="AQ5388" s="15"/>
      <c r="AR5388" s="15"/>
      <c r="AS5388" s="15"/>
      <c r="AT5388" s="15"/>
      <c r="AU5388" s="15"/>
      <c r="AV5388" s="15"/>
      <c r="AW5388" s="15"/>
      <c r="AX5388" s="15"/>
      <c r="AY5388" s="15"/>
      <c r="AZ5388" s="15"/>
      <c r="BA5388" s="15"/>
      <c r="BB5388" s="15"/>
      <c r="BC5388" s="15"/>
    </row>
    <row r="5389" spans="5:55" s="2" customFormat="1" x14ac:dyDescent="0.25">
      <c r="E5389" s="19" t="s">
        <v>488</v>
      </c>
      <c r="F5389" s="15"/>
      <c r="G5389" s="15"/>
      <c r="H5389" s="15"/>
      <c r="I5389" s="15"/>
      <c r="J5389" s="15"/>
      <c r="K5389" s="15"/>
      <c r="L5389" s="15"/>
      <c r="M5389" s="15"/>
      <c r="N5389" s="15"/>
      <c r="O5389" s="15"/>
      <c r="P5389" s="15"/>
      <c r="Q5389" s="15"/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/>
      <c r="AN5389" s="15"/>
      <c r="AO5389" s="15"/>
      <c r="AP5389" s="15"/>
      <c r="AQ5389" s="15"/>
      <c r="AR5389" s="15"/>
      <c r="AS5389" s="15"/>
      <c r="AT5389" s="15"/>
      <c r="AU5389" s="15"/>
      <c r="AV5389" s="15"/>
      <c r="AW5389" s="15"/>
      <c r="AX5389" s="15"/>
      <c r="AY5389" s="15"/>
      <c r="AZ5389" s="15"/>
      <c r="BA5389" s="15"/>
      <c r="BB5389" s="15"/>
      <c r="BC5389" s="15"/>
    </row>
    <row r="5390" spans="5:55" s="2" customFormat="1" x14ac:dyDescent="0.25">
      <c r="E5390" s="19" t="s">
        <v>489</v>
      </c>
      <c r="F5390" s="15"/>
      <c r="G5390" s="15"/>
      <c r="H5390" s="15"/>
      <c r="I5390" s="15"/>
      <c r="J5390" s="15"/>
      <c r="K5390" s="15"/>
      <c r="L5390" s="15"/>
      <c r="M5390" s="15"/>
      <c r="N5390" s="15"/>
      <c r="O5390" s="15"/>
      <c r="P5390" s="15"/>
      <c r="Q5390" s="15"/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/>
      <c r="AN5390" s="15"/>
      <c r="AO5390" s="15"/>
      <c r="AP5390" s="15"/>
      <c r="AQ5390" s="15"/>
      <c r="AR5390" s="15"/>
      <c r="AS5390" s="15"/>
      <c r="AT5390" s="15"/>
      <c r="AU5390" s="15"/>
      <c r="AV5390" s="15"/>
      <c r="AW5390" s="15"/>
      <c r="AX5390" s="15"/>
      <c r="AY5390" s="15"/>
      <c r="AZ5390" s="15"/>
      <c r="BA5390" s="15"/>
      <c r="BB5390" s="15"/>
      <c r="BC5390" s="15"/>
    </row>
    <row r="5391" spans="5:55" s="2" customFormat="1" x14ac:dyDescent="0.25">
      <c r="E5391" s="19" t="s">
        <v>761</v>
      </c>
      <c r="F5391" s="15"/>
      <c r="G5391" s="15"/>
      <c r="H5391" s="15"/>
      <c r="I5391" s="15"/>
      <c r="J5391" s="15"/>
      <c r="K5391" s="15"/>
      <c r="L5391" s="15"/>
      <c r="M5391" s="15"/>
      <c r="N5391" s="15"/>
      <c r="O5391" s="15"/>
      <c r="P5391" s="15"/>
      <c r="Q5391" s="15"/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/>
      <c r="AN5391" s="15"/>
      <c r="AO5391" s="15"/>
      <c r="AP5391" s="15"/>
      <c r="AQ5391" s="15"/>
      <c r="AR5391" s="15"/>
      <c r="AS5391" s="15"/>
      <c r="AT5391" s="15"/>
      <c r="AU5391" s="15"/>
      <c r="AV5391" s="15"/>
      <c r="AW5391" s="15"/>
      <c r="AX5391" s="15"/>
      <c r="AY5391" s="15"/>
      <c r="AZ5391" s="15"/>
      <c r="BA5391" s="15"/>
      <c r="BB5391" s="15"/>
      <c r="BC5391" s="15"/>
    </row>
    <row r="5392" spans="5:55" s="2" customFormat="1" x14ac:dyDescent="0.25">
      <c r="E5392" s="19" t="s">
        <v>762</v>
      </c>
      <c r="F5392" s="15"/>
      <c r="G5392" s="15"/>
      <c r="H5392" s="15"/>
      <c r="I5392" s="15"/>
      <c r="J5392" s="15"/>
      <c r="K5392" s="15"/>
      <c r="L5392" s="15"/>
      <c r="M5392" s="15"/>
      <c r="N5392" s="15"/>
      <c r="O5392" s="15"/>
      <c r="P5392" s="15"/>
      <c r="Q5392" s="15"/>
      <c r="R5392" s="15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/>
      <c r="AN5392" s="15"/>
      <c r="AO5392" s="15"/>
      <c r="AP5392" s="15"/>
      <c r="AQ5392" s="15"/>
      <c r="AR5392" s="15"/>
      <c r="AS5392" s="15"/>
      <c r="AT5392" s="15"/>
      <c r="AU5392" s="15"/>
      <c r="AV5392" s="15"/>
      <c r="AW5392" s="15"/>
      <c r="AX5392" s="15"/>
      <c r="AY5392" s="15"/>
      <c r="AZ5392" s="15"/>
      <c r="BA5392" s="15"/>
      <c r="BB5392" s="15"/>
      <c r="BC5392" s="15"/>
    </row>
    <row r="5393" spans="5:55" s="2" customFormat="1" x14ac:dyDescent="0.25">
      <c r="E5393" s="19" t="s">
        <v>763</v>
      </c>
      <c r="F5393" s="15"/>
      <c r="G5393" s="15"/>
      <c r="H5393" s="15"/>
      <c r="I5393" s="15"/>
      <c r="J5393" s="15"/>
      <c r="K5393" s="15"/>
      <c r="L5393" s="15"/>
      <c r="M5393" s="15"/>
      <c r="N5393" s="15"/>
      <c r="O5393" s="15"/>
      <c r="P5393" s="15"/>
      <c r="Q5393" s="15"/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/>
      <c r="AN5393" s="15"/>
      <c r="AO5393" s="15"/>
      <c r="AP5393" s="15"/>
      <c r="AQ5393" s="15"/>
      <c r="AR5393" s="15"/>
      <c r="AS5393" s="15"/>
      <c r="AT5393" s="15"/>
      <c r="AU5393" s="15"/>
      <c r="AV5393" s="15"/>
      <c r="AW5393" s="15"/>
      <c r="AX5393" s="15"/>
      <c r="AY5393" s="15"/>
      <c r="AZ5393" s="15"/>
      <c r="BA5393" s="15"/>
      <c r="BB5393" s="15"/>
      <c r="BC5393" s="15"/>
    </row>
    <row r="5394" spans="5:55" s="2" customFormat="1" x14ac:dyDescent="0.25">
      <c r="E5394" s="19" t="s">
        <v>764</v>
      </c>
      <c r="F5394" s="15"/>
      <c r="G5394" s="15"/>
      <c r="H5394" s="15"/>
      <c r="I5394" s="15"/>
      <c r="J5394" s="15"/>
      <c r="K5394" s="15"/>
      <c r="L5394" s="15"/>
      <c r="M5394" s="15"/>
      <c r="N5394" s="15"/>
      <c r="O5394" s="15"/>
      <c r="P5394" s="15"/>
      <c r="Q5394" s="15"/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/>
      <c r="AN5394" s="15"/>
      <c r="AO5394" s="15"/>
      <c r="AP5394" s="15"/>
      <c r="AQ5394" s="15"/>
      <c r="AR5394" s="15"/>
      <c r="AS5394" s="15"/>
      <c r="AT5394" s="15"/>
      <c r="AU5394" s="15"/>
      <c r="AV5394" s="15"/>
      <c r="AW5394" s="15"/>
      <c r="AX5394" s="15"/>
      <c r="AY5394" s="15"/>
      <c r="AZ5394" s="15"/>
      <c r="BA5394" s="15"/>
      <c r="BB5394" s="15"/>
      <c r="BC5394" s="15"/>
    </row>
    <row r="5395" spans="5:55" s="2" customFormat="1" x14ac:dyDescent="0.25">
      <c r="E5395" s="14"/>
      <c r="F5395" s="15"/>
      <c r="G5395" s="15"/>
      <c r="H5395" s="15"/>
      <c r="I5395" s="15"/>
      <c r="J5395" s="15"/>
      <c r="K5395" s="15"/>
      <c r="L5395" s="15"/>
      <c r="M5395" s="15"/>
      <c r="N5395" s="15"/>
      <c r="O5395" s="15"/>
      <c r="P5395" s="15"/>
      <c r="Q5395" s="15"/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/>
      <c r="AN5395" s="15"/>
      <c r="AO5395" s="15"/>
      <c r="AP5395" s="15"/>
      <c r="AQ5395" s="15"/>
      <c r="AR5395" s="15"/>
      <c r="AS5395" s="15"/>
      <c r="AT5395" s="15"/>
      <c r="AU5395" s="15"/>
      <c r="AV5395" s="15"/>
      <c r="AW5395" s="15"/>
      <c r="AX5395" s="15"/>
      <c r="AY5395" s="15"/>
      <c r="AZ5395" s="15"/>
      <c r="BA5395" s="15"/>
      <c r="BB5395" s="15"/>
      <c r="BC5395" s="15"/>
    </row>
    <row r="5396" spans="5:55" s="2" customFormat="1" x14ac:dyDescent="0.25">
      <c r="E5396" s="13" t="s">
        <v>599</v>
      </c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  <c r="AU5396" s="5"/>
      <c r="AV5396" s="5"/>
      <c r="AW5396" s="5"/>
      <c r="AX5396" s="5"/>
      <c r="AY5396" s="5"/>
      <c r="AZ5396" s="5"/>
      <c r="BA5396" s="5"/>
      <c r="BB5396" s="5"/>
      <c r="BC5396" s="5"/>
    </row>
    <row r="5397" spans="5:55" s="2" customFormat="1" x14ac:dyDescent="0.25">
      <c r="E5397" s="13" t="s">
        <v>25</v>
      </c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  <c r="AU5397" s="5"/>
      <c r="AV5397" s="5"/>
      <c r="AW5397" s="5"/>
      <c r="AX5397" s="5"/>
      <c r="AY5397" s="5"/>
      <c r="AZ5397" s="5"/>
      <c r="BA5397" s="5"/>
      <c r="BB5397" s="5"/>
      <c r="BC5397" s="5"/>
    </row>
    <row r="5398" spans="5:55" s="2" customFormat="1" x14ac:dyDescent="0.25">
      <c r="E5398" s="13" t="s">
        <v>26</v>
      </c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5"/>
      <c r="AQ5398" s="5"/>
      <c r="AR5398" s="5"/>
      <c r="AS5398" s="5"/>
      <c r="AT5398" s="5"/>
      <c r="AU5398" s="5"/>
      <c r="AV5398" s="5"/>
      <c r="AW5398" s="5"/>
      <c r="AX5398" s="5"/>
      <c r="AY5398" s="5"/>
      <c r="AZ5398" s="5"/>
      <c r="BA5398" s="5"/>
      <c r="BB5398" s="5"/>
      <c r="BC5398" s="5"/>
    </row>
    <row r="5399" spans="5:55" s="2" customFormat="1" x14ac:dyDescent="0.25">
      <c r="E5399" s="13" t="s">
        <v>23</v>
      </c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  <c r="AR5399" s="5"/>
      <c r="AS5399" s="5"/>
      <c r="AT5399" s="5"/>
      <c r="AU5399" s="5"/>
      <c r="AV5399" s="5"/>
      <c r="AW5399" s="5"/>
      <c r="AX5399" s="5"/>
      <c r="AY5399" s="5"/>
      <c r="AZ5399" s="5"/>
      <c r="BA5399" s="5"/>
      <c r="BB5399" s="5"/>
      <c r="BC5399" s="5"/>
    </row>
    <row r="5400" spans="5:55" s="2" customFormat="1" x14ac:dyDescent="0.25">
      <c r="E5400" s="13" t="s">
        <v>504</v>
      </c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  <c r="AY5400" s="5"/>
      <c r="AZ5400" s="5"/>
      <c r="BA5400" s="5"/>
      <c r="BB5400" s="5"/>
      <c r="BC5400" s="5"/>
    </row>
    <row r="5401" spans="5:55" s="2" customFormat="1" x14ac:dyDescent="0.25">
      <c r="E5401" s="13" t="s">
        <v>19</v>
      </c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AU5401" s="5"/>
      <c r="AV5401" s="5"/>
      <c r="AW5401" s="5"/>
      <c r="AX5401" s="5"/>
      <c r="AY5401" s="5"/>
      <c r="AZ5401" s="5"/>
      <c r="BA5401" s="5"/>
      <c r="BB5401" s="5"/>
      <c r="BC5401" s="5"/>
    </row>
    <row r="5402" spans="5:55" s="2" customFormat="1" x14ac:dyDescent="0.25">
      <c r="E5402" s="13" t="str">
        <f>BE5355</f>
        <v>select '0000799/4/10/01/2024' APPLICATION_NO, '2010.OPLAA.2403.000037' ASSET_NO, 86.7918460759494 RV_PERCENTAGE union all</v>
      </c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/>
      <c r="AW5402" s="5"/>
      <c r="AX5402" s="5"/>
      <c r="AY5402" s="5"/>
      <c r="AZ5402" s="5"/>
      <c r="BA5402" s="5"/>
      <c r="BB5402" s="5"/>
      <c r="BC5402" s="5"/>
    </row>
    <row r="5403" spans="5:55" s="2" customFormat="1" x14ac:dyDescent="0.25">
      <c r="E5403" s="13" t="str">
        <f>BE5356</f>
        <v>select '0000799/4/10/01/2024' APPLICATION_NO, '2010.OPLAA.2403.000038' ASSET_NO, 88.4598335025381 RV_PERCENTAGE union all</v>
      </c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  <c r="AZ5403" s="5"/>
      <c r="BA5403" s="5"/>
      <c r="BB5403" s="5"/>
      <c r="BC5403" s="5"/>
    </row>
    <row r="5404" spans="5:55" s="2" customFormat="1" x14ac:dyDescent="0.25">
      <c r="E5404" s="13" t="str">
        <f>BE5357</f>
        <v>select '0000919/4/10/02/2024' APPLICATION_NO, '2010.OPLAA.2403.000039' ASSET_NO, 89.7895799456512 RV_PERCENTAGE union all</v>
      </c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  <c r="AY5404" s="5"/>
      <c r="AZ5404" s="5"/>
      <c r="BA5404" s="5"/>
      <c r="BB5404" s="5"/>
      <c r="BC5404" s="5"/>
    </row>
    <row r="5405" spans="5:55" s="2" customFormat="1" x14ac:dyDescent="0.25">
      <c r="E5405" s="13" t="s">
        <v>602</v>
      </c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  <c r="AU5405" s="5"/>
      <c r="AV5405" s="5"/>
      <c r="AW5405" s="5"/>
      <c r="AX5405" s="5"/>
      <c r="AY5405" s="5"/>
      <c r="AZ5405" s="5"/>
      <c r="BA5405" s="5"/>
      <c r="BB5405" s="5"/>
      <c r="BC5405" s="5"/>
    </row>
    <row r="5406" spans="5:55" s="2" customFormat="1" x14ac:dyDescent="0.25">
      <c r="E5406" s="13" t="s">
        <v>603</v>
      </c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5"/>
      <c r="AV5406" s="5"/>
      <c r="AW5406" s="5"/>
      <c r="AX5406" s="5"/>
      <c r="AY5406" s="5"/>
      <c r="AZ5406" s="5"/>
      <c r="BA5406" s="5"/>
      <c r="BB5406" s="5"/>
      <c r="BC5406" s="5"/>
    </row>
    <row r="5407" spans="5:55" s="2" customFormat="1" x14ac:dyDescent="0.25">
      <c r="E5407" s="13" t="s">
        <v>604</v>
      </c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  <c r="AZ5407" s="5"/>
      <c r="BA5407" s="5"/>
      <c r="BB5407" s="5"/>
      <c r="BC5407" s="5"/>
    </row>
    <row r="5408" spans="5:55" s="2" customFormat="1" x14ac:dyDescent="0.25">
      <c r="E5408" s="13" t="s">
        <v>605</v>
      </c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  <c r="AZ5408" s="5"/>
      <c r="BA5408" s="5"/>
      <c r="BB5408" s="5"/>
      <c r="BC5408" s="5"/>
    </row>
    <row r="5409" spans="5:55" s="2" customFormat="1" x14ac:dyDescent="0.25">
      <c r="E5409" s="14"/>
      <c r="F5409" s="15"/>
      <c r="G5409" s="15"/>
      <c r="H5409" s="15"/>
      <c r="I5409" s="15"/>
      <c r="J5409" s="15"/>
      <c r="K5409" s="15"/>
      <c r="L5409" s="15"/>
      <c r="M5409" s="15"/>
      <c r="N5409" s="15"/>
      <c r="O5409" s="15"/>
      <c r="P5409" s="15"/>
      <c r="Q5409" s="15"/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/>
      <c r="AN5409" s="15"/>
      <c r="AO5409" s="15"/>
      <c r="AP5409" s="15"/>
      <c r="AQ5409" s="15"/>
      <c r="AR5409" s="15"/>
      <c r="AS5409" s="15"/>
      <c r="AT5409" s="15"/>
      <c r="AU5409" s="15"/>
      <c r="AV5409" s="15"/>
      <c r="AW5409" s="15"/>
      <c r="AX5409" s="15"/>
      <c r="AY5409" s="15"/>
      <c r="AZ5409" s="15"/>
      <c r="BA5409" s="15"/>
      <c r="BB5409" s="15"/>
      <c r="BC5409" s="15"/>
    </row>
    <row r="5410" spans="5:55" s="2" customFormat="1" x14ac:dyDescent="0.25">
      <c r="E5410" s="14" t="s">
        <v>299</v>
      </c>
      <c r="F5410" s="15"/>
      <c r="G5410" s="15"/>
      <c r="H5410" s="15"/>
      <c r="I5410" s="15"/>
      <c r="J5410" s="15"/>
      <c r="K5410" s="15"/>
      <c r="L5410" s="15"/>
      <c r="M5410" s="15"/>
      <c r="N5410" s="15"/>
      <c r="O5410" s="15"/>
      <c r="P5410" s="15"/>
      <c r="Q5410" s="15"/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/>
      <c r="AN5410" s="15"/>
      <c r="AO5410" s="15"/>
      <c r="AP5410" s="15"/>
      <c r="AQ5410" s="15"/>
      <c r="AR5410" s="15"/>
      <c r="AS5410" s="15"/>
      <c r="AT5410" s="15"/>
      <c r="AU5410" s="15"/>
      <c r="AV5410" s="15"/>
      <c r="AW5410" s="15"/>
      <c r="AX5410" s="15"/>
      <c r="AY5410" s="15"/>
      <c r="AZ5410" s="15"/>
      <c r="BA5410" s="15"/>
      <c r="BB5410" s="15"/>
      <c r="BC5410" s="15"/>
    </row>
    <row r="5411" spans="5:55" s="2" customFormat="1" x14ac:dyDescent="0.25">
      <c r="E5411" s="14" t="s">
        <v>27</v>
      </c>
      <c r="F5411" s="15"/>
      <c r="G5411" s="15"/>
      <c r="H5411" s="15"/>
      <c r="I5411" s="15"/>
      <c r="J5411" s="15"/>
      <c r="K5411" s="15"/>
      <c r="L5411" s="15"/>
      <c r="M5411" s="15"/>
      <c r="N5411" s="15"/>
      <c r="O5411" s="15"/>
      <c r="P5411" s="15"/>
      <c r="Q5411" s="15"/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/>
      <c r="AN5411" s="15"/>
      <c r="AO5411" s="15"/>
      <c r="AP5411" s="15"/>
      <c r="AQ5411" s="15"/>
      <c r="AR5411" s="15"/>
      <c r="AS5411" s="15"/>
      <c r="AT5411" s="15"/>
      <c r="AU5411" s="15"/>
      <c r="AV5411" s="15"/>
      <c r="AW5411" s="15"/>
      <c r="AX5411" s="15"/>
      <c r="AY5411" s="15"/>
      <c r="AZ5411" s="15"/>
      <c r="BA5411" s="15"/>
      <c r="BB5411" s="15"/>
      <c r="BC5411" s="15"/>
    </row>
    <row r="5412" spans="5:55" s="2" customFormat="1" x14ac:dyDescent="0.25"/>
    <row r="5413" spans="5:55" s="2" customFormat="1" x14ac:dyDescent="0.25">
      <c r="E5413" s="2" t="s">
        <v>29</v>
      </c>
    </row>
    <row r="5414" spans="5:55" s="2" customFormat="1" x14ac:dyDescent="0.25"/>
    <row r="5415" spans="5:55" s="2" customFormat="1" x14ac:dyDescent="0.25"/>
    <row r="5416" spans="5:55" s="2" customFormat="1" x14ac:dyDescent="0.25"/>
    <row r="5417" spans="5:55" s="2" customFormat="1" x14ac:dyDescent="0.25"/>
    <row r="5418" spans="5:55" s="2" customFormat="1" x14ac:dyDescent="0.25"/>
    <row r="5419" spans="5:55" s="2" customFormat="1" x14ac:dyDescent="0.25"/>
    <row r="5420" spans="5:55" s="2" customFormat="1" x14ac:dyDescent="0.25"/>
    <row r="5421" spans="5:55" s="2" customFormat="1" x14ac:dyDescent="0.25"/>
    <row r="5422" spans="5:55" s="2" customFormat="1" x14ac:dyDescent="0.25"/>
    <row r="5423" spans="5:55" s="2" customFormat="1" x14ac:dyDescent="0.25"/>
    <row r="5424" spans="5:55" s="2" customFormat="1" x14ac:dyDescent="0.25"/>
    <row r="5425" s="2" customFormat="1" x14ac:dyDescent="0.25"/>
    <row r="5426" s="2" customFormat="1" x14ac:dyDescent="0.25"/>
    <row r="5427" s="2" customFormat="1" x14ac:dyDescent="0.25"/>
    <row r="5428" s="2" customFormat="1" x14ac:dyDescent="0.25"/>
    <row r="5429" s="2" customFormat="1" x14ac:dyDescent="0.25"/>
    <row r="5430" s="2" customFormat="1" x14ac:dyDescent="0.25"/>
    <row r="5431" s="2" customFormat="1" x14ac:dyDescent="0.25"/>
    <row r="5432" s="2" customFormat="1" x14ac:dyDescent="0.25"/>
    <row r="5433" s="2" customFormat="1" x14ac:dyDescent="0.25"/>
    <row r="5434" s="2" customFormat="1" x14ac:dyDescent="0.25"/>
    <row r="5435" s="2" customFormat="1" x14ac:dyDescent="0.25"/>
    <row r="5436" s="2" customFormat="1" x14ac:dyDescent="0.25"/>
    <row r="5437" s="2" customFormat="1" x14ac:dyDescent="0.25"/>
    <row r="5438" s="2" customFormat="1" x14ac:dyDescent="0.25"/>
    <row r="5439" s="2" customFormat="1" x14ac:dyDescent="0.25"/>
    <row r="5440" s="2" customFormat="1" x14ac:dyDescent="0.25"/>
    <row r="5441" s="2" customFormat="1" x14ac:dyDescent="0.25"/>
    <row r="5442" s="2" customFormat="1" x14ac:dyDescent="0.25"/>
    <row r="5443" s="2" customFormat="1" x14ac:dyDescent="0.25"/>
    <row r="5444" s="2" customFormat="1" x14ac:dyDescent="0.25"/>
    <row r="5445" s="2" customFormat="1" x14ac:dyDescent="0.25"/>
    <row r="5446" s="2" customFormat="1" x14ac:dyDescent="0.25"/>
    <row r="5447" s="2" customFormat="1" x14ac:dyDescent="0.25"/>
    <row r="5448" s="2" customFormat="1" x14ac:dyDescent="0.25"/>
    <row r="5449" s="2" customFormat="1" x14ac:dyDescent="0.25"/>
    <row r="5450" s="2" customFormat="1" x14ac:dyDescent="0.25"/>
    <row r="5451" s="2" customFormat="1" x14ac:dyDescent="0.25"/>
    <row r="5452" s="2" customFormat="1" x14ac:dyDescent="0.25"/>
    <row r="5453" s="2" customFormat="1" x14ac:dyDescent="0.25"/>
    <row r="5454" s="2" customFormat="1" x14ac:dyDescent="0.25"/>
    <row r="5455" s="2" customFormat="1" x14ac:dyDescent="0.25"/>
    <row r="5456" s="2" customFormat="1" x14ac:dyDescent="0.25"/>
    <row r="5457" s="2" customFormat="1" x14ac:dyDescent="0.25"/>
    <row r="5458" s="2" customFormat="1" x14ac:dyDescent="0.25"/>
    <row r="5459" s="2" customFormat="1" x14ac:dyDescent="0.25"/>
    <row r="5460" s="2" customFormat="1" x14ac:dyDescent="0.25"/>
    <row r="5461" s="2" customFormat="1" x14ac:dyDescent="0.25"/>
    <row r="5462" s="2" customFormat="1" x14ac:dyDescent="0.25"/>
    <row r="5463" s="2" customFormat="1" x14ac:dyDescent="0.25"/>
    <row r="5464" s="2" customFormat="1" x14ac:dyDescent="0.25"/>
    <row r="5465" s="2" customFormat="1" x14ac:dyDescent="0.25"/>
    <row r="5466" s="2" customFormat="1" x14ac:dyDescent="0.25"/>
    <row r="5467" s="2" customFormat="1" x14ac:dyDescent="0.25"/>
    <row r="5468" s="2" customFormat="1" x14ac:dyDescent="0.25"/>
    <row r="5469" s="2" customFormat="1" x14ac:dyDescent="0.25"/>
    <row r="5470" s="2" customFormat="1" x14ac:dyDescent="0.25"/>
    <row r="5471" s="2" customFormat="1" x14ac:dyDescent="0.25"/>
    <row r="5472" s="2" customFormat="1" x14ac:dyDescent="0.25"/>
    <row r="5473" s="2" customFormat="1" x14ac:dyDescent="0.25"/>
    <row r="5474" s="2" customFormat="1" x14ac:dyDescent="0.25"/>
    <row r="5475" s="2" customFormat="1" x14ac:dyDescent="0.25"/>
    <row r="5476" s="2" customFormat="1" x14ac:dyDescent="0.25"/>
    <row r="5477" s="2" customFormat="1" x14ac:dyDescent="0.25"/>
    <row r="5478" s="2" customFormat="1" x14ac:dyDescent="0.25"/>
    <row r="5479" s="2" customFormat="1" x14ac:dyDescent="0.25"/>
    <row r="5480" s="2" customFormat="1" x14ac:dyDescent="0.25"/>
    <row r="5481" s="2" customFormat="1" x14ac:dyDescent="0.25"/>
    <row r="5482" s="2" customFormat="1" x14ac:dyDescent="0.25"/>
    <row r="5483" s="2" customFormat="1" x14ac:dyDescent="0.25"/>
    <row r="5484" s="2" customFormat="1" x14ac:dyDescent="0.25"/>
    <row r="5485" s="2" customFormat="1" x14ac:dyDescent="0.25"/>
    <row r="5486" s="2" customFormat="1" x14ac:dyDescent="0.25"/>
    <row r="5487" s="2" customFormat="1" x14ac:dyDescent="0.25"/>
    <row r="5488" s="2" customFormat="1" x14ac:dyDescent="0.25"/>
    <row r="5489" s="2" customFormat="1" x14ac:dyDescent="0.25"/>
    <row r="5490" s="2" customFormat="1" x14ac:dyDescent="0.25"/>
    <row r="5491" s="2" customFormat="1" x14ac:dyDescent="0.25"/>
    <row r="5492" s="2" customFormat="1" x14ac:dyDescent="0.25"/>
    <row r="5493" s="2" customFormat="1" x14ac:dyDescent="0.25"/>
    <row r="5494" s="2" customFormat="1" x14ac:dyDescent="0.25"/>
    <row r="5495" s="2" customFormat="1" x14ac:dyDescent="0.25"/>
    <row r="5496" s="2" customFormat="1" x14ac:dyDescent="0.25"/>
    <row r="5497" s="2" customFormat="1" x14ac:dyDescent="0.25"/>
    <row r="5498" s="2" customFormat="1" x14ac:dyDescent="0.25"/>
    <row r="5499" s="2" customFormat="1" x14ac:dyDescent="0.25"/>
    <row r="5500" s="2" customFormat="1" x14ac:dyDescent="0.25"/>
    <row r="5501" s="2" customFormat="1" x14ac:dyDescent="0.25"/>
    <row r="5502" s="2" customFormat="1" x14ac:dyDescent="0.25"/>
    <row r="5503" s="2" customFormat="1" x14ac:dyDescent="0.25"/>
    <row r="5504" s="2" customFormat="1" x14ac:dyDescent="0.25"/>
    <row r="5505" s="2" customFormat="1" x14ac:dyDescent="0.25"/>
    <row r="5506" s="2" customFormat="1" x14ac:dyDescent="0.25"/>
    <row r="5507" s="2" customFormat="1" x14ac:dyDescent="0.25"/>
    <row r="5508" s="2" customFormat="1" x14ac:dyDescent="0.25"/>
    <row r="5509" s="2" customFormat="1" x14ac:dyDescent="0.25"/>
    <row r="5510" s="2" customFormat="1" x14ac:dyDescent="0.25"/>
    <row r="5511" s="2" customFormat="1" x14ac:dyDescent="0.25"/>
    <row r="5512" s="2" customFormat="1" x14ac:dyDescent="0.25"/>
    <row r="5513" s="2" customFormat="1" x14ac:dyDescent="0.25"/>
    <row r="5514" s="2" customFormat="1" x14ac:dyDescent="0.25"/>
    <row r="5515" s="2" customFormat="1" x14ac:dyDescent="0.25"/>
    <row r="5516" s="2" customFormat="1" x14ac:dyDescent="0.25"/>
    <row r="5517" s="2" customFormat="1" x14ac:dyDescent="0.25"/>
    <row r="5518" s="2" customFormat="1" x14ac:dyDescent="0.25"/>
    <row r="5519" s="2" customFormat="1" x14ac:dyDescent="0.25"/>
    <row r="5520" s="2" customFormat="1" x14ac:dyDescent="0.25"/>
    <row r="5521" spans="5:5" s="2" customFormat="1" x14ac:dyDescent="0.25"/>
    <row r="5522" spans="5:5" s="2" customFormat="1" x14ac:dyDescent="0.25"/>
    <row r="5523" spans="5:5" s="2" customFormat="1" x14ac:dyDescent="0.25"/>
    <row r="5524" spans="5:5" s="2" customFormat="1" x14ac:dyDescent="0.25"/>
    <row r="5525" spans="5:5" s="2" customFormat="1" x14ac:dyDescent="0.25"/>
    <row r="5526" spans="5:5" s="2" customFormat="1" x14ac:dyDescent="0.25"/>
    <row r="5527" spans="5:5" s="2" customFormat="1" x14ac:dyDescent="0.25"/>
    <row r="5528" spans="5:5" s="2" customFormat="1" x14ac:dyDescent="0.25"/>
    <row r="5529" spans="5:5" s="2" customFormat="1" x14ac:dyDescent="0.25"/>
    <row r="5530" spans="5:5" s="2" customFormat="1" x14ac:dyDescent="0.25">
      <c r="E5530" s="1" t="s">
        <v>765</v>
      </c>
    </row>
    <row r="5531" spans="5:5" s="2" customFormat="1" x14ac:dyDescent="0.25"/>
    <row r="5532" spans="5:5" s="2" customFormat="1" x14ac:dyDescent="0.25"/>
    <row r="5533" spans="5:5" s="2" customFormat="1" x14ac:dyDescent="0.25"/>
    <row r="5534" spans="5:5" s="2" customFormat="1" x14ac:dyDescent="0.25"/>
    <row r="5535" spans="5:5" s="2" customFormat="1" x14ac:dyDescent="0.25"/>
    <row r="5536" spans="5:5" s="2" customFormat="1" x14ac:dyDescent="0.25"/>
    <row r="5537" s="2" customFormat="1" x14ac:dyDescent="0.25"/>
    <row r="5538" s="2" customFormat="1" x14ac:dyDescent="0.25"/>
    <row r="5539" s="2" customFormat="1" x14ac:dyDescent="0.25"/>
    <row r="5540" s="2" customFormat="1" x14ac:dyDescent="0.25"/>
    <row r="5541" s="2" customFormat="1" x14ac:dyDescent="0.25"/>
    <row r="5542" s="2" customFormat="1" x14ac:dyDescent="0.25"/>
    <row r="5543" s="2" customFormat="1" x14ac:dyDescent="0.25"/>
    <row r="5544" s="2" customFormat="1" x14ac:dyDescent="0.25"/>
    <row r="5545" s="2" customFormat="1" x14ac:dyDescent="0.25"/>
    <row r="5546" s="2" customFormat="1" x14ac:dyDescent="0.25"/>
    <row r="5547" s="2" customFormat="1" x14ac:dyDescent="0.25"/>
    <row r="5548" s="2" customFormat="1" x14ac:dyDescent="0.25"/>
    <row r="5549" s="2" customFormat="1" x14ac:dyDescent="0.25"/>
    <row r="5550" s="2" customFormat="1" x14ac:dyDescent="0.25"/>
    <row r="5551" s="2" customFormat="1" x14ac:dyDescent="0.25"/>
    <row r="5552" s="2" customFormat="1" x14ac:dyDescent="0.25"/>
    <row r="5553" s="2" customFormat="1" x14ac:dyDescent="0.25"/>
    <row r="5554" s="2" customFormat="1" x14ac:dyDescent="0.25"/>
    <row r="5555" s="2" customFormat="1" x14ac:dyDescent="0.25"/>
    <row r="5556" s="2" customFormat="1" x14ac:dyDescent="0.25"/>
    <row r="5557" s="2" customFormat="1" x14ac:dyDescent="0.25"/>
    <row r="5558" s="2" customFormat="1" x14ac:dyDescent="0.25"/>
    <row r="5559" s="2" customFormat="1" x14ac:dyDescent="0.25"/>
    <row r="5560" s="2" customFormat="1" x14ac:dyDescent="0.25"/>
    <row r="5561" s="2" customFormat="1" x14ac:dyDescent="0.25"/>
    <row r="5562" s="2" customFormat="1" x14ac:dyDescent="0.25"/>
    <row r="5563" s="2" customFormat="1" x14ac:dyDescent="0.25"/>
    <row r="5564" s="2" customFormat="1" x14ac:dyDescent="0.25"/>
    <row r="5565" s="2" customFormat="1" x14ac:dyDescent="0.25"/>
    <row r="5566" s="2" customFormat="1" x14ac:dyDescent="0.25"/>
    <row r="5567" s="2" customFormat="1" x14ac:dyDescent="0.25"/>
    <row r="5568" s="2" customFormat="1" x14ac:dyDescent="0.25"/>
    <row r="5569" spans="5:32" s="2" customFormat="1" x14ac:dyDescent="0.25"/>
    <row r="5570" spans="5:32" s="2" customFormat="1" x14ac:dyDescent="0.25"/>
    <row r="5571" spans="5:32" s="2" customFormat="1" x14ac:dyDescent="0.25"/>
    <row r="5572" spans="5:32" s="2" customFormat="1" x14ac:dyDescent="0.25"/>
    <row r="5573" spans="5:32" s="2" customFormat="1" x14ac:dyDescent="0.25"/>
    <row r="5574" spans="5:32" s="2" customFormat="1" x14ac:dyDescent="0.25"/>
    <row r="5575" spans="5:32" s="2" customFormat="1" x14ac:dyDescent="0.25"/>
    <row r="5576" spans="5:32" s="2" customFormat="1" x14ac:dyDescent="0.25"/>
    <row r="5577" spans="5:32" s="2" customFormat="1" x14ac:dyDescent="0.25"/>
    <row r="5578" spans="5:32" s="2" customFormat="1" x14ac:dyDescent="0.25"/>
    <row r="5579" spans="5:32" s="2" customFormat="1" x14ac:dyDescent="0.25"/>
    <row r="5580" spans="5:32" s="2" customFormat="1" x14ac:dyDescent="0.25"/>
    <row r="5581" spans="5:32" s="2" customFormat="1" x14ac:dyDescent="0.25"/>
    <row r="5582" spans="5:32" s="2" customFormat="1" x14ac:dyDescent="0.25">
      <c r="E5582" s="13" t="s">
        <v>20</v>
      </c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</row>
    <row r="5583" spans="5:32" s="2" customFormat="1" x14ac:dyDescent="0.25">
      <c r="E5583" s="13" t="s">
        <v>25</v>
      </c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</row>
    <row r="5584" spans="5:32" s="2" customFormat="1" x14ac:dyDescent="0.25">
      <c r="E5584" s="13" t="s">
        <v>26</v>
      </c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</row>
    <row r="5585" spans="5:32" s="2" customFormat="1" x14ac:dyDescent="0.25">
      <c r="E5585" s="13" t="s">
        <v>23</v>
      </c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</row>
    <row r="5586" spans="5:32" s="2" customFormat="1" x14ac:dyDescent="0.25">
      <c r="E5586" s="13" t="s">
        <v>144</v>
      </c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</row>
    <row r="5587" spans="5:32" s="2" customFormat="1" x14ac:dyDescent="0.25">
      <c r="E5587" s="13" t="s">
        <v>766</v>
      </c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</row>
    <row r="5588" spans="5:32" s="2" customFormat="1" x14ac:dyDescent="0.25">
      <c r="E5588" s="13" t="s">
        <v>767</v>
      </c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</row>
    <row r="5589" spans="5:32" s="2" customFormat="1" x14ac:dyDescent="0.25">
      <c r="E5589" s="14"/>
      <c r="F5589" s="15"/>
      <c r="G5589" s="15"/>
      <c r="H5589" s="15"/>
      <c r="I5589" s="15"/>
      <c r="J5589" s="15"/>
      <c r="K5589" s="15"/>
      <c r="L5589" s="15"/>
      <c r="M5589" s="15"/>
      <c r="N5589" s="15"/>
      <c r="O5589" s="15"/>
      <c r="P5589" s="15"/>
      <c r="Q5589" s="15"/>
      <c r="R5589" s="15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</row>
    <row r="5590" spans="5:32" s="2" customFormat="1" x14ac:dyDescent="0.25">
      <c r="E5590" s="14" t="s">
        <v>21</v>
      </c>
      <c r="F5590" s="15"/>
      <c r="G5590" s="15"/>
      <c r="H5590" s="15"/>
      <c r="I5590" s="15"/>
      <c r="J5590" s="15"/>
      <c r="K5590" s="15"/>
      <c r="L5590" s="15"/>
      <c r="M5590" s="15"/>
      <c r="N5590" s="15"/>
      <c r="O5590" s="15"/>
      <c r="P5590" s="15"/>
      <c r="Q5590" s="15"/>
      <c r="R5590" s="15"/>
      <c r="S5590" s="15"/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</row>
    <row r="5591" spans="5:32" s="2" customFormat="1" x14ac:dyDescent="0.25">
      <c r="E5591" s="14"/>
      <c r="F5591" s="15"/>
      <c r="G5591" s="15"/>
      <c r="H5591" s="15"/>
      <c r="I5591" s="15"/>
      <c r="J5591" s="15"/>
      <c r="K5591" s="15"/>
      <c r="L5591" s="15"/>
      <c r="M5591" s="15"/>
      <c r="N5591" s="15"/>
      <c r="O5591" s="15"/>
      <c r="P5591" s="15"/>
      <c r="Q5591" s="15"/>
      <c r="R5591" s="15"/>
      <c r="S5591" s="15"/>
      <c r="T5591" s="15"/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</row>
    <row r="5592" spans="5:32" s="2" customFormat="1" x14ac:dyDescent="0.25">
      <c r="E5592" s="19" t="s">
        <v>284</v>
      </c>
      <c r="F5592" s="15"/>
      <c r="G5592" s="15"/>
      <c r="H5592" s="15"/>
      <c r="I5592" s="15"/>
      <c r="J5592" s="15"/>
      <c r="K5592" s="15"/>
      <c r="L5592" s="15"/>
      <c r="M5592" s="15"/>
      <c r="N5592" s="15"/>
      <c r="O5592" s="15"/>
      <c r="P5592" s="15"/>
      <c r="Q5592" s="15"/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</row>
    <row r="5593" spans="5:32" s="2" customFormat="1" x14ac:dyDescent="0.25">
      <c r="E5593" s="19" t="s">
        <v>22</v>
      </c>
      <c r="F5593" s="15"/>
      <c r="G5593" s="15"/>
      <c r="H5593" s="15"/>
      <c r="I5593" s="15"/>
      <c r="J5593" s="15"/>
      <c r="K5593" s="15"/>
      <c r="L5593" s="15"/>
      <c r="M5593" s="15"/>
      <c r="N5593" s="15"/>
      <c r="O5593" s="15"/>
      <c r="P5593" s="15"/>
      <c r="Q5593" s="15"/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</row>
    <row r="5594" spans="5:32" s="2" customFormat="1" x14ac:dyDescent="0.25">
      <c r="E5594" s="19" t="s">
        <v>768</v>
      </c>
      <c r="F5594" s="15"/>
      <c r="G5594" s="15"/>
      <c r="H5594" s="15"/>
      <c r="I5594" s="15"/>
      <c r="J5594" s="15"/>
      <c r="K5594" s="15"/>
      <c r="L5594" s="15"/>
      <c r="M5594" s="15"/>
      <c r="N5594" s="15"/>
      <c r="O5594" s="15"/>
      <c r="P5594" s="15"/>
      <c r="Q5594" s="15"/>
      <c r="R5594" s="15"/>
      <c r="S5594" s="15"/>
      <c r="T5594" s="15"/>
      <c r="U5594" s="15"/>
      <c r="V5594" s="15"/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</row>
    <row r="5595" spans="5:32" s="2" customFormat="1" x14ac:dyDescent="0.25">
      <c r="E5595" s="19" t="s">
        <v>769</v>
      </c>
      <c r="F5595" s="15"/>
      <c r="G5595" s="15"/>
      <c r="H5595" s="15"/>
      <c r="I5595" s="15"/>
      <c r="J5595" s="15"/>
      <c r="K5595" s="15"/>
      <c r="L5595" s="15"/>
      <c r="M5595" s="15"/>
      <c r="N5595" s="15"/>
      <c r="O5595" s="15"/>
      <c r="P5595" s="15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</row>
    <row r="5596" spans="5:32" s="2" customFormat="1" x14ac:dyDescent="0.25">
      <c r="E5596" s="19" t="s">
        <v>770</v>
      </c>
      <c r="F5596" s="15"/>
      <c r="G5596" s="15"/>
      <c r="H5596" s="15"/>
      <c r="I5596" s="15"/>
      <c r="J5596" s="15"/>
      <c r="K5596" s="15"/>
      <c r="L5596" s="15"/>
      <c r="M5596" s="15"/>
      <c r="N5596" s="15"/>
      <c r="O5596" s="15"/>
      <c r="P5596" s="15"/>
      <c r="Q5596" s="15"/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</row>
    <row r="5597" spans="5:32" s="2" customFormat="1" x14ac:dyDescent="0.25">
      <c r="E5597" s="19" t="s">
        <v>764</v>
      </c>
      <c r="F5597" s="15"/>
      <c r="G5597" s="15"/>
      <c r="H5597" s="15"/>
      <c r="I5597" s="15"/>
      <c r="J5597" s="15"/>
      <c r="K5597" s="15"/>
      <c r="L5597" s="15"/>
      <c r="M5597" s="15"/>
      <c r="N5597" s="15"/>
      <c r="O5597" s="15"/>
      <c r="P5597" s="15"/>
      <c r="Q5597" s="15"/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</row>
    <row r="5598" spans="5:32" s="2" customFormat="1" x14ac:dyDescent="0.25">
      <c r="E5598" s="14"/>
      <c r="F5598" s="15"/>
      <c r="G5598" s="15"/>
      <c r="H5598" s="15"/>
      <c r="I5598" s="15"/>
      <c r="J5598" s="15"/>
      <c r="K5598" s="15"/>
      <c r="L5598" s="15"/>
      <c r="M5598" s="15"/>
      <c r="N5598" s="15"/>
      <c r="O5598" s="15"/>
      <c r="P5598" s="15"/>
      <c r="Q5598" s="15"/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</row>
    <row r="5599" spans="5:32" s="2" customFormat="1" x14ac:dyDescent="0.25">
      <c r="E5599" s="13" t="s">
        <v>20</v>
      </c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</row>
    <row r="5600" spans="5:32" s="2" customFormat="1" x14ac:dyDescent="0.25">
      <c r="E5600" s="13" t="s">
        <v>25</v>
      </c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</row>
    <row r="5601" spans="5:32" s="2" customFormat="1" x14ac:dyDescent="0.25">
      <c r="E5601" s="13" t="s">
        <v>26</v>
      </c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</row>
    <row r="5602" spans="5:32" s="2" customFormat="1" x14ac:dyDescent="0.25">
      <c r="E5602" s="13" t="s">
        <v>23</v>
      </c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</row>
    <row r="5603" spans="5:32" s="2" customFormat="1" x14ac:dyDescent="0.25">
      <c r="E5603" s="13" t="s">
        <v>144</v>
      </c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</row>
    <row r="5604" spans="5:32" s="2" customFormat="1" x14ac:dyDescent="0.25">
      <c r="E5604" s="13" t="s">
        <v>766</v>
      </c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</row>
    <row r="5605" spans="5:32" s="2" customFormat="1" x14ac:dyDescent="0.25">
      <c r="E5605" s="13" t="s">
        <v>767</v>
      </c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</row>
    <row r="5606" spans="5:32" s="2" customFormat="1" x14ac:dyDescent="0.25">
      <c r="E5606" s="14"/>
      <c r="F5606" s="15"/>
      <c r="G5606" s="15"/>
      <c r="H5606" s="15"/>
      <c r="I5606" s="15"/>
      <c r="J5606" s="15"/>
      <c r="K5606" s="15"/>
      <c r="L5606" s="15"/>
      <c r="M5606" s="15"/>
      <c r="N5606" s="15"/>
      <c r="O5606" s="15"/>
      <c r="P5606" s="15"/>
      <c r="Q5606" s="15"/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</row>
    <row r="5607" spans="5:32" s="2" customFormat="1" x14ac:dyDescent="0.25">
      <c r="E5607" s="14" t="s">
        <v>299</v>
      </c>
      <c r="F5607" s="15"/>
      <c r="G5607" s="15"/>
      <c r="H5607" s="15"/>
      <c r="I5607" s="15"/>
      <c r="J5607" s="15"/>
      <c r="K5607" s="15"/>
      <c r="L5607" s="15"/>
      <c r="M5607" s="15"/>
      <c r="N5607" s="15"/>
      <c r="O5607" s="15"/>
      <c r="P5607" s="15"/>
      <c r="Q5607" s="15"/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</row>
    <row r="5608" spans="5:32" s="2" customFormat="1" x14ac:dyDescent="0.25">
      <c r="E5608" s="14" t="s">
        <v>27</v>
      </c>
      <c r="F5608" s="15"/>
      <c r="G5608" s="15"/>
      <c r="H5608" s="15"/>
      <c r="I5608" s="15"/>
      <c r="J5608" s="15"/>
      <c r="K5608" s="15"/>
      <c r="L5608" s="15"/>
      <c r="M5608" s="15"/>
      <c r="N5608" s="15"/>
      <c r="O5608" s="15"/>
      <c r="P5608" s="15"/>
      <c r="Q5608" s="15"/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</row>
    <row r="5609" spans="5:32" s="2" customFormat="1" x14ac:dyDescent="0.25"/>
    <row r="5610" spans="5:32" s="2" customFormat="1" x14ac:dyDescent="0.25">
      <c r="F5610" s="2" t="s">
        <v>29</v>
      </c>
    </row>
    <row r="5611" spans="5:32" s="2" customFormat="1" x14ac:dyDescent="0.25"/>
    <row r="5612" spans="5:32" s="2" customFormat="1" x14ac:dyDescent="0.25"/>
    <row r="5613" spans="5:32" s="2" customFormat="1" x14ac:dyDescent="0.25"/>
    <row r="5614" spans="5:32" s="2" customFormat="1" x14ac:dyDescent="0.25"/>
    <row r="5615" spans="5:32" s="2" customFormat="1" x14ac:dyDescent="0.25"/>
    <row r="5616" spans="5:32" s="2" customFormat="1" x14ac:dyDescent="0.25"/>
    <row r="5617" s="2" customFormat="1" x14ac:dyDescent="0.25"/>
    <row r="5618" s="2" customFormat="1" x14ac:dyDescent="0.25"/>
    <row r="5619" s="2" customFormat="1" x14ac:dyDescent="0.25"/>
    <row r="5620" s="2" customFormat="1" x14ac:dyDescent="0.25"/>
    <row r="5621" s="2" customFormat="1" x14ac:dyDescent="0.25"/>
    <row r="5622" s="2" customFormat="1" x14ac:dyDescent="0.25"/>
    <row r="5623" s="2" customFormat="1" x14ac:dyDescent="0.25"/>
    <row r="5624" s="2" customFormat="1" x14ac:dyDescent="0.25"/>
    <row r="5625" s="2" customFormat="1" x14ac:dyDescent="0.25"/>
    <row r="5626" s="2" customFormat="1" x14ac:dyDescent="0.25"/>
    <row r="5627" s="2" customFormat="1" x14ac:dyDescent="0.25"/>
    <row r="5628" s="2" customFormat="1" x14ac:dyDescent="0.25"/>
    <row r="5629" s="2" customFormat="1" x14ac:dyDescent="0.25"/>
    <row r="5630" s="2" customFormat="1" x14ac:dyDescent="0.25"/>
    <row r="5631" s="2" customFormat="1" x14ac:dyDescent="0.25"/>
    <row r="5632" s="2" customFormat="1" x14ac:dyDescent="0.25"/>
    <row r="5633" s="2" customFormat="1" x14ac:dyDescent="0.25"/>
    <row r="5634" s="2" customFormat="1" x14ac:dyDescent="0.25"/>
    <row r="5635" s="2" customFormat="1" x14ac:dyDescent="0.25"/>
    <row r="5636" s="2" customFormat="1" x14ac:dyDescent="0.25"/>
    <row r="5637" s="2" customFormat="1" x14ac:dyDescent="0.25"/>
    <row r="5638" s="2" customFormat="1" x14ac:dyDescent="0.25"/>
    <row r="5639" s="2" customFormat="1" x14ac:dyDescent="0.25"/>
    <row r="5640" s="2" customFormat="1" x14ac:dyDescent="0.25"/>
    <row r="5641" s="2" customFormat="1" x14ac:dyDescent="0.25"/>
    <row r="5642" s="2" customFormat="1" x14ac:dyDescent="0.25"/>
    <row r="5643" s="2" customFormat="1" x14ac:dyDescent="0.25"/>
    <row r="5644" s="2" customFormat="1" x14ac:dyDescent="0.25"/>
    <row r="5645" s="2" customFormat="1" x14ac:dyDescent="0.25"/>
    <row r="5646" s="2" customFormat="1" x14ac:dyDescent="0.25"/>
    <row r="5647" s="2" customFormat="1" x14ac:dyDescent="0.25"/>
    <row r="5648" s="2" customFormat="1" x14ac:dyDescent="0.25"/>
    <row r="5649" s="2" customFormat="1" x14ac:dyDescent="0.25"/>
    <row r="5650" s="2" customFormat="1" x14ac:dyDescent="0.25"/>
    <row r="5651" s="2" customFormat="1" x14ac:dyDescent="0.25"/>
    <row r="5652" s="2" customFormat="1" x14ac:dyDescent="0.25"/>
    <row r="5653" s="2" customFormat="1" x14ac:dyDescent="0.25"/>
    <row r="5654" s="2" customFormat="1" x14ac:dyDescent="0.25"/>
    <row r="5655" s="2" customFormat="1" x14ac:dyDescent="0.25"/>
    <row r="5656" s="2" customFormat="1" x14ac:dyDescent="0.25"/>
    <row r="5657" s="2" customFormat="1" x14ac:dyDescent="0.25"/>
    <row r="5658" s="2" customFormat="1" x14ac:dyDescent="0.25"/>
    <row r="5659" s="2" customFormat="1" x14ac:dyDescent="0.25"/>
    <row r="5660" s="2" customFormat="1" x14ac:dyDescent="0.25"/>
    <row r="5661" s="2" customFormat="1" x14ac:dyDescent="0.25"/>
    <row r="5662" s="2" customFormat="1" x14ac:dyDescent="0.25"/>
    <row r="5663" s="2" customFormat="1" x14ac:dyDescent="0.25"/>
    <row r="5664" s="2" customFormat="1" x14ac:dyDescent="0.25"/>
    <row r="5665" s="2" customFormat="1" x14ac:dyDescent="0.25"/>
    <row r="5666" s="2" customFormat="1" x14ac:dyDescent="0.25"/>
    <row r="5667" s="2" customFormat="1" x14ac:dyDescent="0.25"/>
    <row r="5668" s="2" customFormat="1" x14ac:dyDescent="0.25"/>
    <row r="5669" s="2" customFormat="1" x14ac:dyDescent="0.25"/>
    <row r="5670" s="2" customFormat="1" x14ac:dyDescent="0.25"/>
    <row r="5671" s="2" customFormat="1" x14ac:dyDescent="0.25"/>
    <row r="5672" s="2" customFormat="1" x14ac:dyDescent="0.25"/>
    <row r="5673" s="2" customFormat="1" x14ac:dyDescent="0.25"/>
    <row r="5674" s="2" customFormat="1" x14ac:dyDescent="0.25"/>
    <row r="5675" s="2" customFormat="1" x14ac:dyDescent="0.25"/>
    <row r="5676" s="2" customFormat="1" x14ac:dyDescent="0.25"/>
    <row r="5677" s="2" customFormat="1" x14ac:dyDescent="0.25"/>
    <row r="5678" s="2" customFormat="1" x14ac:dyDescent="0.25"/>
    <row r="5679" s="2" customFormat="1" x14ac:dyDescent="0.25"/>
    <row r="5680" s="2" customFormat="1" x14ac:dyDescent="0.25"/>
    <row r="5681" s="2" customFormat="1" x14ac:dyDescent="0.25"/>
    <row r="5682" s="2" customFormat="1" x14ac:dyDescent="0.25"/>
    <row r="5683" s="2" customFormat="1" x14ac:dyDescent="0.25"/>
    <row r="5684" s="2" customFormat="1" x14ac:dyDescent="0.25"/>
    <row r="5685" s="2" customFormat="1" x14ac:dyDescent="0.25"/>
    <row r="5686" s="2" customFormat="1" x14ac:dyDescent="0.25"/>
    <row r="5687" s="2" customFormat="1" x14ac:dyDescent="0.25"/>
    <row r="5688" s="2" customFormat="1" x14ac:dyDescent="0.25"/>
    <row r="5689" s="2" customFormat="1" x14ac:dyDescent="0.25"/>
    <row r="5690" s="2" customFormat="1" x14ac:dyDescent="0.25"/>
    <row r="5691" s="2" customFormat="1" x14ac:dyDescent="0.25"/>
    <row r="5692" s="2" customFormat="1" x14ac:dyDescent="0.25"/>
    <row r="5693" s="2" customFormat="1" x14ac:dyDescent="0.25"/>
    <row r="5694" s="2" customFormat="1" x14ac:dyDescent="0.25"/>
    <row r="5695" s="2" customFormat="1" x14ac:dyDescent="0.25"/>
    <row r="5696" s="2" customFormat="1" x14ac:dyDescent="0.25"/>
    <row r="5697" s="2" customFormat="1" x14ac:dyDescent="0.25"/>
    <row r="5698" s="2" customFormat="1" x14ac:dyDescent="0.25"/>
    <row r="5699" s="2" customFormat="1" x14ac:dyDescent="0.25"/>
    <row r="5700" s="2" customFormat="1" x14ac:dyDescent="0.25"/>
    <row r="5701" s="2" customFormat="1" x14ac:dyDescent="0.25"/>
    <row r="5702" s="2" customFormat="1" x14ac:dyDescent="0.25"/>
    <row r="5703" s="2" customFormat="1" x14ac:dyDescent="0.25"/>
    <row r="5704" s="2" customFormat="1" x14ac:dyDescent="0.25"/>
    <row r="5705" s="2" customFormat="1" x14ac:dyDescent="0.25"/>
    <row r="5706" s="2" customFormat="1" x14ac:dyDescent="0.25"/>
    <row r="5707" s="2" customFormat="1" x14ac:dyDescent="0.25"/>
    <row r="5708" s="2" customFormat="1" x14ac:dyDescent="0.25"/>
    <row r="5709" s="2" customFormat="1" x14ac:dyDescent="0.25"/>
    <row r="5710" s="2" customFormat="1" x14ac:dyDescent="0.25"/>
    <row r="5711" s="2" customFormat="1" x14ac:dyDescent="0.25"/>
    <row r="5712" s="2" customFormat="1" x14ac:dyDescent="0.25"/>
    <row r="5713" s="2" customFormat="1" x14ac:dyDescent="0.25"/>
    <row r="5714" s="2" customFormat="1" x14ac:dyDescent="0.25"/>
    <row r="5715" s="2" customFormat="1" x14ac:dyDescent="0.25"/>
    <row r="5716" s="2" customFormat="1" x14ac:dyDescent="0.25"/>
    <row r="5717" s="2" customFormat="1" x14ac:dyDescent="0.25"/>
    <row r="5718" s="2" customFormat="1" x14ac:dyDescent="0.25"/>
    <row r="5719" s="2" customFormat="1" x14ac:dyDescent="0.25"/>
    <row r="5720" s="2" customFormat="1" x14ac:dyDescent="0.25"/>
    <row r="5721" s="2" customFormat="1" x14ac:dyDescent="0.25"/>
    <row r="5722" s="2" customFormat="1" x14ac:dyDescent="0.25"/>
    <row r="5723" s="2" customFormat="1" x14ac:dyDescent="0.25"/>
    <row r="5724" s="2" customFormat="1" x14ac:dyDescent="0.25"/>
    <row r="5725" s="2" customFormat="1" x14ac:dyDescent="0.25"/>
    <row r="5726" s="2" customFormat="1" x14ac:dyDescent="0.25"/>
    <row r="5727" s="2" customFormat="1" x14ac:dyDescent="0.25"/>
    <row r="5728" s="2" customFormat="1" x14ac:dyDescent="0.25"/>
    <row r="5729" s="2" customFormat="1" x14ac:dyDescent="0.25"/>
    <row r="5730" s="2" customFormat="1" x14ac:dyDescent="0.25"/>
    <row r="5731" s="2" customFormat="1" x14ac:dyDescent="0.25"/>
    <row r="5732" s="2" customFormat="1" x14ac:dyDescent="0.25"/>
    <row r="5733" s="2" customFormat="1" x14ac:dyDescent="0.25"/>
    <row r="5734" s="2" customFormat="1" x14ac:dyDescent="0.25"/>
    <row r="5735" s="2" customFormat="1" x14ac:dyDescent="0.25"/>
    <row r="5736" s="2" customFormat="1" x14ac:dyDescent="0.25"/>
    <row r="5737" s="2" customFormat="1" x14ac:dyDescent="0.25"/>
    <row r="5738" s="2" customFormat="1" x14ac:dyDescent="0.25"/>
    <row r="5739" s="2" customFormat="1" x14ac:dyDescent="0.25"/>
    <row r="5740" s="2" customFormat="1" x14ac:dyDescent="0.25"/>
    <row r="5741" s="2" customFormat="1" x14ac:dyDescent="0.25"/>
    <row r="5742" s="2" customFormat="1" x14ac:dyDescent="0.25"/>
    <row r="5743" s="2" customFormat="1" x14ac:dyDescent="0.25"/>
    <row r="5744" s="2" customFormat="1" x14ac:dyDescent="0.25"/>
    <row r="5745" s="2" customFormat="1" x14ac:dyDescent="0.25"/>
    <row r="5746" s="2" customFormat="1" x14ac:dyDescent="0.25"/>
    <row r="5747" s="2" customFormat="1" x14ac:dyDescent="0.25"/>
    <row r="5748" s="2" customFormat="1" x14ac:dyDescent="0.25"/>
    <row r="5749" s="2" customFormat="1" x14ac:dyDescent="0.25"/>
    <row r="5750" s="2" customFormat="1" x14ac:dyDescent="0.25"/>
    <row r="5751" s="2" customFormat="1" x14ac:dyDescent="0.25"/>
    <row r="5752" s="2" customFormat="1" x14ac:dyDescent="0.25"/>
    <row r="5753" s="2" customFormat="1" x14ac:dyDescent="0.25"/>
    <row r="5754" s="2" customFormat="1" x14ac:dyDescent="0.25"/>
    <row r="5755" s="2" customFormat="1" x14ac:dyDescent="0.25"/>
    <row r="5756" s="2" customFormat="1" x14ac:dyDescent="0.25"/>
    <row r="5757" s="2" customFormat="1" x14ac:dyDescent="0.25"/>
    <row r="5758" s="2" customFormat="1" x14ac:dyDescent="0.25"/>
    <row r="5759" s="2" customFormat="1" x14ac:dyDescent="0.25"/>
    <row r="5760" s="2" customFormat="1" x14ac:dyDescent="0.25"/>
    <row r="5761" s="2" customFormat="1" x14ac:dyDescent="0.25"/>
    <row r="5762" s="2" customFormat="1" x14ac:dyDescent="0.25"/>
    <row r="5763" s="2" customFormat="1" x14ac:dyDescent="0.25"/>
    <row r="5764" s="2" customFormat="1" x14ac:dyDescent="0.25"/>
    <row r="5765" s="2" customFormat="1" x14ac:dyDescent="0.25"/>
    <row r="5766" s="2" customFormat="1" x14ac:dyDescent="0.25"/>
    <row r="5767" s="2" customFormat="1" x14ac:dyDescent="0.25"/>
    <row r="5768" s="2" customFormat="1" x14ac:dyDescent="0.25"/>
    <row r="5769" s="2" customFormat="1" x14ac:dyDescent="0.25"/>
    <row r="5770" s="2" customFormat="1" x14ac:dyDescent="0.25"/>
    <row r="5771" s="2" customFormat="1" x14ac:dyDescent="0.25"/>
    <row r="5772" s="2" customFormat="1" x14ac:dyDescent="0.25"/>
    <row r="5773" s="2" customFormat="1" x14ac:dyDescent="0.25"/>
    <row r="5774" s="2" customFormat="1" x14ac:dyDescent="0.25"/>
    <row r="5775" s="2" customFormat="1" x14ac:dyDescent="0.25"/>
    <row r="5776" s="2" customFormat="1" x14ac:dyDescent="0.25"/>
    <row r="5777" s="2" customFormat="1" x14ac:dyDescent="0.25"/>
    <row r="5778" s="2" customFormat="1" x14ac:dyDescent="0.25"/>
    <row r="5779" s="2" customFormat="1" x14ac:dyDescent="0.25"/>
    <row r="5780" s="2" customFormat="1" x14ac:dyDescent="0.25"/>
    <row r="5781" s="2" customFormat="1" x14ac:dyDescent="0.25"/>
    <row r="5782" s="2" customFormat="1" x14ac:dyDescent="0.25"/>
    <row r="5783" s="2" customFormat="1" x14ac:dyDescent="0.25"/>
    <row r="5784" s="2" customFormat="1" x14ac:dyDescent="0.25"/>
    <row r="5785" s="2" customFormat="1" x14ac:dyDescent="0.25"/>
    <row r="5786" s="2" customFormat="1" x14ac:dyDescent="0.25"/>
    <row r="5787" s="2" customFormat="1" x14ac:dyDescent="0.25"/>
    <row r="5788" s="2" customFormat="1" x14ac:dyDescent="0.25"/>
    <row r="5789" s="2" customFormat="1" x14ac:dyDescent="0.25"/>
    <row r="5790" s="2" customFormat="1" x14ac:dyDescent="0.25"/>
    <row r="5791" s="2" customFormat="1" x14ac:dyDescent="0.25"/>
    <row r="5792" s="2" customFormat="1" x14ac:dyDescent="0.25"/>
    <row r="5793" spans="2:56" s="2" customFormat="1" x14ac:dyDescent="0.25"/>
    <row r="5794" spans="2:56" s="2" customFormat="1" x14ac:dyDescent="0.25"/>
    <row r="5795" spans="2:56" s="2" customFormat="1" x14ac:dyDescent="0.25"/>
    <row r="5796" spans="2:56" s="2" customFormat="1" x14ac:dyDescent="0.25"/>
    <row r="5797" spans="2:56" s="2" customFormat="1" x14ac:dyDescent="0.25">
      <c r="B5797" s="1" t="s">
        <v>771</v>
      </c>
    </row>
    <row r="5798" spans="2:56" s="2" customFormat="1" x14ac:dyDescent="0.25"/>
    <row r="5799" spans="2:56" s="2" customFormat="1" x14ac:dyDescent="0.25">
      <c r="C5799" s="3">
        <v>0</v>
      </c>
      <c r="E5799" s="2" t="s">
        <v>772</v>
      </c>
    </row>
    <row r="5800" spans="2:56" s="2" customFormat="1" x14ac:dyDescent="0.25"/>
    <row r="5801" spans="2:56" s="2" customFormat="1" x14ac:dyDescent="0.25"/>
    <row r="5802" spans="2:56" s="2" customFormat="1" x14ac:dyDescent="0.25"/>
    <row r="5803" spans="2:56" s="2" customFormat="1" x14ac:dyDescent="0.25"/>
    <row r="5804" spans="2:56" s="2" customFormat="1" x14ac:dyDescent="0.25"/>
    <row r="5805" spans="2:56" s="2" customFormat="1" x14ac:dyDescent="0.25">
      <c r="AM5805" s="2" t="s">
        <v>24</v>
      </c>
      <c r="AU5805" s="2" t="s">
        <v>441</v>
      </c>
      <c r="BD5805" s="2" t="s">
        <v>656</v>
      </c>
    </row>
    <row r="5806" spans="2:56" s="2" customFormat="1" x14ac:dyDescent="0.25">
      <c r="AM5806" s="1" t="s">
        <v>773</v>
      </c>
      <c r="AU5806" s="1" t="s">
        <v>774</v>
      </c>
      <c r="BD5806" s="18" t="s">
        <v>775</v>
      </c>
    </row>
    <row r="5807" spans="2:56" s="2" customFormat="1" x14ac:dyDescent="0.25"/>
    <row r="5808" spans="2:56" s="2" customFormat="1" x14ac:dyDescent="0.25"/>
    <row r="5809" s="2" customFormat="1" x14ac:dyDescent="0.25"/>
    <row r="5810" s="2" customFormat="1" x14ac:dyDescent="0.25"/>
    <row r="5811" s="2" customFormat="1" x14ac:dyDescent="0.25"/>
    <row r="5812" s="2" customFormat="1" x14ac:dyDescent="0.25"/>
    <row r="5813" s="2" customFormat="1" x14ac:dyDescent="0.25"/>
    <row r="5814" s="2" customFormat="1" x14ac:dyDescent="0.25"/>
    <row r="5815" s="2" customFormat="1" x14ac:dyDescent="0.25"/>
    <row r="5816" s="2" customFormat="1" x14ac:dyDescent="0.25"/>
    <row r="5817" s="2" customFormat="1" x14ac:dyDescent="0.25"/>
    <row r="5818" s="2" customFormat="1" x14ac:dyDescent="0.25"/>
    <row r="5819" s="2" customFormat="1" x14ac:dyDescent="0.25"/>
    <row r="5820" s="2" customFormat="1" x14ac:dyDescent="0.25"/>
    <row r="5821" s="2" customFormat="1" x14ac:dyDescent="0.25"/>
    <row r="5822" s="2" customFormat="1" x14ac:dyDescent="0.25"/>
    <row r="5823" s="2" customFormat="1" x14ac:dyDescent="0.25"/>
    <row r="5824" s="2" customFormat="1" x14ac:dyDescent="0.25"/>
    <row r="5825" s="2" customFormat="1" x14ac:dyDescent="0.25"/>
    <row r="5826" s="2" customFormat="1" x14ac:dyDescent="0.25"/>
    <row r="5827" s="2" customFormat="1" x14ac:dyDescent="0.25"/>
    <row r="5828" s="2" customFormat="1" x14ac:dyDescent="0.25"/>
    <row r="5829" s="2" customFormat="1" x14ac:dyDescent="0.25"/>
    <row r="5830" s="2" customFormat="1" x14ac:dyDescent="0.25"/>
    <row r="5831" s="2" customFormat="1" x14ac:dyDescent="0.25"/>
    <row r="5832" s="2" customFormat="1" x14ac:dyDescent="0.25"/>
    <row r="5833" s="2" customFormat="1" x14ac:dyDescent="0.25"/>
    <row r="5834" s="2" customFormat="1" x14ac:dyDescent="0.25"/>
    <row r="5835" s="2" customFormat="1" x14ac:dyDescent="0.25"/>
    <row r="5836" s="2" customFormat="1" x14ac:dyDescent="0.25"/>
    <row r="5837" s="2" customFormat="1" x14ac:dyDescent="0.25"/>
    <row r="5838" s="2" customFormat="1" x14ac:dyDescent="0.25"/>
    <row r="5839" s="2" customFormat="1" x14ac:dyDescent="0.25"/>
    <row r="5840" s="2" customFormat="1" x14ac:dyDescent="0.25"/>
    <row r="5841" spans="5:32" s="2" customFormat="1" x14ac:dyDescent="0.25"/>
    <row r="5842" spans="5:32" s="2" customFormat="1" x14ac:dyDescent="0.25">
      <c r="E5842" s="13" t="s">
        <v>20</v>
      </c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</row>
    <row r="5843" spans="5:32" s="2" customFormat="1" x14ac:dyDescent="0.25">
      <c r="E5843" s="13" t="s">
        <v>25</v>
      </c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</row>
    <row r="5844" spans="5:32" s="2" customFormat="1" x14ac:dyDescent="0.25">
      <c r="E5844" s="13" t="s">
        <v>26</v>
      </c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</row>
    <row r="5845" spans="5:32" s="2" customFormat="1" x14ac:dyDescent="0.25">
      <c r="E5845" s="13" t="s">
        <v>23</v>
      </c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</row>
    <row r="5846" spans="5:32" s="2" customFormat="1" x14ac:dyDescent="0.25">
      <c r="E5846" s="13" t="s">
        <v>144</v>
      </c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</row>
    <row r="5847" spans="5:32" s="2" customFormat="1" x14ac:dyDescent="0.25">
      <c r="E5847" s="13" t="s">
        <v>776</v>
      </c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</row>
    <row r="5848" spans="5:32" s="2" customFormat="1" x14ac:dyDescent="0.25">
      <c r="E5848" s="13" t="s">
        <v>777</v>
      </c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</row>
    <row r="5849" spans="5:32" s="2" customFormat="1" x14ac:dyDescent="0.25">
      <c r="E5849" s="14"/>
      <c r="F5849" s="15"/>
      <c r="G5849" s="15"/>
      <c r="H5849" s="15"/>
      <c r="I5849" s="15"/>
      <c r="J5849" s="15"/>
      <c r="K5849" s="15"/>
      <c r="L5849" s="15"/>
      <c r="M5849" s="15"/>
      <c r="N5849" s="15"/>
      <c r="O5849" s="15"/>
      <c r="P5849" s="15"/>
      <c r="Q5849" s="15"/>
      <c r="R5849" s="15"/>
      <c r="S5849" s="15"/>
      <c r="T5849" s="15"/>
      <c r="U5849" s="15"/>
      <c r="V5849" s="15"/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</row>
    <row r="5850" spans="5:32" s="2" customFormat="1" x14ac:dyDescent="0.25">
      <c r="E5850" s="14" t="s">
        <v>21</v>
      </c>
      <c r="F5850" s="15"/>
      <c r="G5850" s="15"/>
      <c r="H5850" s="15"/>
      <c r="I5850" s="15"/>
      <c r="J5850" s="15"/>
      <c r="K5850" s="15"/>
      <c r="L5850" s="15"/>
      <c r="M5850" s="15"/>
      <c r="N5850" s="15"/>
      <c r="O5850" s="15"/>
      <c r="P5850" s="15"/>
      <c r="Q5850" s="15"/>
      <c r="R5850" s="15"/>
      <c r="S5850" s="15"/>
      <c r="T5850" s="15"/>
      <c r="U5850" s="15"/>
      <c r="V5850" s="15"/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</row>
    <row r="5851" spans="5:32" s="2" customFormat="1" x14ac:dyDescent="0.25">
      <c r="E5851" s="14"/>
      <c r="F5851" s="15"/>
      <c r="G5851" s="15"/>
      <c r="H5851" s="15"/>
      <c r="I5851" s="15"/>
      <c r="J5851" s="15"/>
      <c r="K5851" s="15"/>
      <c r="L5851" s="15"/>
      <c r="M5851" s="15"/>
      <c r="N5851" s="15"/>
      <c r="O5851" s="15"/>
      <c r="P5851" s="15"/>
      <c r="Q5851" s="15"/>
      <c r="R5851" s="15"/>
      <c r="S5851" s="15"/>
      <c r="T5851" s="15"/>
      <c r="U5851" s="15"/>
      <c r="V5851" s="15"/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</row>
    <row r="5852" spans="5:32" s="2" customFormat="1" x14ac:dyDescent="0.25">
      <c r="E5852" s="19" t="s">
        <v>284</v>
      </c>
      <c r="F5852" s="15"/>
      <c r="G5852" s="15"/>
      <c r="H5852" s="15"/>
      <c r="I5852" s="15"/>
      <c r="J5852" s="15"/>
      <c r="K5852" s="15"/>
      <c r="L5852" s="15"/>
      <c r="M5852" s="15"/>
      <c r="N5852" s="15"/>
      <c r="O5852" s="15"/>
      <c r="P5852" s="15"/>
      <c r="Q5852" s="15"/>
      <c r="R5852" s="15"/>
      <c r="S5852" s="15"/>
      <c r="T5852" s="15"/>
      <c r="U5852" s="15"/>
      <c r="V5852" s="15"/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</row>
    <row r="5853" spans="5:32" s="2" customFormat="1" x14ac:dyDescent="0.25">
      <c r="E5853" s="19" t="s">
        <v>22</v>
      </c>
      <c r="F5853" s="15"/>
      <c r="G5853" s="15"/>
      <c r="H5853" s="15"/>
      <c r="I5853" s="15"/>
      <c r="J5853" s="15"/>
      <c r="K5853" s="15"/>
      <c r="L5853" s="15"/>
      <c r="M5853" s="15"/>
      <c r="N5853" s="15"/>
      <c r="O5853" s="15"/>
      <c r="P5853" s="15"/>
      <c r="Q5853" s="15"/>
      <c r="R5853" s="15"/>
      <c r="S5853" s="15"/>
      <c r="T5853" s="15"/>
      <c r="U5853" s="15"/>
      <c r="V5853" s="15"/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</row>
    <row r="5854" spans="5:32" s="2" customFormat="1" x14ac:dyDescent="0.25">
      <c r="E5854" s="19" t="s">
        <v>778</v>
      </c>
      <c r="F5854" s="15"/>
      <c r="G5854" s="15"/>
      <c r="H5854" s="15"/>
      <c r="I5854" s="15"/>
      <c r="J5854" s="15"/>
      <c r="K5854" s="15"/>
      <c r="L5854" s="15"/>
      <c r="M5854" s="15"/>
      <c r="N5854" s="15"/>
      <c r="O5854" s="15"/>
      <c r="P5854" s="15"/>
      <c r="Q5854" s="15"/>
      <c r="R5854" s="15"/>
      <c r="S5854" s="15"/>
      <c r="T5854" s="15"/>
      <c r="U5854" s="15"/>
      <c r="V5854" s="15"/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</row>
    <row r="5855" spans="5:32" s="2" customFormat="1" x14ac:dyDescent="0.25">
      <c r="E5855" s="19" t="s">
        <v>779</v>
      </c>
      <c r="F5855" s="15"/>
      <c r="G5855" s="15"/>
      <c r="H5855" s="15"/>
      <c r="I5855" s="15"/>
      <c r="J5855" s="15"/>
      <c r="K5855" s="15"/>
      <c r="L5855" s="15"/>
      <c r="M5855" s="15"/>
      <c r="N5855" s="15"/>
      <c r="O5855" s="15"/>
      <c r="P5855" s="15"/>
      <c r="Q5855" s="15"/>
      <c r="R5855" s="15"/>
      <c r="S5855" s="15"/>
      <c r="T5855" s="15"/>
      <c r="U5855" s="15"/>
      <c r="V5855" s="15"/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</row>
    <row r="5856" spans="5:32" s="2" customFormat="1" x14ac:dyDescent="0.25">
      <c r="E5856" s="19" t="s">
        <v>780</v>
      </c>
      <c r="F5856" s="15"/>
      <c r="G5856" s="15"/>
      <c r="H5856" s="15"/>
      <c r="I5856" s="15"/>
      <c r="J5856" s="15"/>
      <c r="K5856" s="15"/>
      <c r="L5856" s="15"/>
      <c r="M5856" s="15"/>
      <c r="N5856" s="15"/>
      <c r="O5856" s="15"/>
      <c r="P5856" s="15"/>
      <c r="Q5856" s="15"/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</row>
    <row r="5857" spans="5:32" s="2" customFormat="1" x14ac:dyDescent="0.25">
      <c r="E5857" s="19" t="s">
        <v>781</v>
      </c>
      <c r="F5857" s="15"/>
      <c r="G5857" s="15"/>
      <c r="H5857" s="15"/>
      <c r="I5857" s="15"/>
      <c r="J5857" s="15"/>
      <c r="K5857" s="15"/>
      <c r="L5857" s="15"/>
      <c r="M5857" s="15"/>
      <c r="N5857" s="15"/>
      <c r="O5857" s="15"/>
      <c r="P5857" s="15"/>
      <c r="Q5857" s="15"/>
      <c r="R5857" s="15"/>
      <c r="S5857" s="15"/>
      <c r="T5857" s="15"/>
      <c r="U5857" s="15"/>
      <c r="V5857" s="15"/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</row>
    <row r="5858" spans="5:32" s="2" customFormat="1" x14ac:dyDescent="0.25">
      <c r="E5858" s="14"/>
      <c r="F5858" s="15"/>
      <c r="G5858" s="15"/>
      <c r="H5858" s="15"/>
      <c r="I5858" s="15"/>
      <c r="J5858" s="15"/>
      <c r="K5858" s="15"/>
      <c r="L5858" s="15"/>
      <c r="M5858" s="15"/>
      <c r="N5858" s="15"/>
      <c r="O5858" s="15"/>
      <c r="P5858" s="15"/>
      <c r="Q5858" s="15"/>
      <c r="R5858" s="15"/>
      <c r="S5858" s="15"/>
      <c r="T5858" s="15"/>
      <c r="U5858" s="15"/>
      <c r="V5858" s="15"/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</row>
    <row r="5859" spans="5:32" s="2" customFormat="1" x14ac:dyDescent="0.25">
      <c r="E5859" s="13" t="s">
        <v>20</v>
      </c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</row>
    <row r="5860" spans="5:32" s="2" customFormat="1" x14ac:dyDescent="0.25">
      <c r="E5860" s="13" t="s">
        <v>25</v>
      </c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</row>
    <row r="5861" spans="5:32" s="2" customFormat="1" x14ac:dyDescent="0.25">
      <c r="E5861" s="13" t="s">
        <v>26</v>
      </c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</row>
    <row r="5862" spans="5:32" s="2" customFormat="1" x14ac:dyDescent="0.25">
      <c r="E5862" s="13" t="s">
        <v>23</v>
      </c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</row>
    <row r="5863" spans="5:32" s="2" customFormat="1" x14ac:dyDescent="0.25">
      <c r="E5863" s="13" t="s">
        <v>144</v>
      </c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</row>
    <row r="5864" spans="5:32" s="2" customFormat="1" x14ac:dyDescent="0.25">
      <c r="E5864" s="13" t="s">
        <v>776</v>
      </c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</row>
    <row r="5865" spans="5:32" s="2" customFormat="1" x14ac:dyDescent="0.25">
      <c r="E5865" s="13" t="s">
        <v>777</v>
      </c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</row>
    <row r="5866" spans="5:32" s="2" customFormat="1" x14ac:dyDescent="0.25">
      <c r="E5866" s="14"/>
      <c r="F5866" s="15"/>
      <c r="G5866" s="15"/>
      <c r="H5866" s="15"/>
      <c r="I5866" s="15"/>
      <c r="J5866" s="15"/>
      <c r="K5866" s="15"/>
      <c r="L5866" s="15"/>
      <c r="M5866" s="15"/>
      <c r="N5866" s="15"/>
      <c r="O5866" s="15"/>
      <c r="P5866" s="15"/>
      <c r="Q5866" s="15"/>
      <c r="R5866" s="15"/>
      <c r="S5866" s="15"/>
      <c r="T5866" s="15"/>
      <c r="U5866" s="15"/>
      <c r="V5866" s="15"/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</row>
    <row r="5867" spans="5:32" s="2" customFormat="1" x14ac:dyDescent="0.25">
      <c r="E5867" s="14" t="s">
        <v>299</v>
      </c>
      <c r="F5867" s="15"/>
      <c r="G5867" s="15"/>
      <c r="H5867" s="15"/>
      <c r="I5867" s="15"/>
      <c r="J5867" s="15"/>
      <c r="K5867" s="15"/>
      <c r="L5867" s="15"/>
      <c r="M5867" s="15"/>
      <c r="N5867" s="15"/>
      <c r="O5867" s="15"/>
      <c r="P5867" s="15"/>
      <c r="Q5867" s="15"/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</row>
    <row r="5868" spans="5:32" s="2" customFormat="1" x14ac:dyDescent="0.25">
      <c r="E5868" s="14" t="s">
        <v>27</v>
      </c>
      <c r="F5868" s="15"/>
      <c r="G5868" s="15"/>
      <c r="H5868" s="15"/>
      <c r="I5868" s="15"/>
      <c r="J5868" s="15"/>
      <c r="K5868" s="15"/>
      <c r="L5868" s="15"/>
      <c r="M5868" s="15"/>
      <c r="N5868" s="15"/>
      <c r="O5868" s="15"/>
      <c r="P5868" s="15"/>
      <c r="Q5868" s="15"/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</row>
    <row r="5869" spans="5:32" s="2" customFormat="1" x14ac:dyDescent="0.25"/>
    <row r="5870" spans="5:32" s="2" customFormat="1" x14ac:dyDescent="0.25"/>
    <row r="5871" spans="5:32" s="2" customFormat="1" x14ac:dyDescent="0.25"/>
    <row r="5872" spans="5:32" s="2" customFormat="1" x14ac:dyDescent="0.25"/>
    <row r="5873" s="2" customFormat="1" x14ac:dyDescent="0.25"/>
    <row r="5874" s="2" customFormat="1" x14ac:dyDescent="0.25"/>
    <row r="5875" s="2" customFormat="1" x14ac:dyDescent="0.25"/>
    <row r="5876" s="2" customFormat="1" x14ac:dyDescent="0.25"/>
    <row r="5877" s="2" customFormat="1" x14ac:dyDescent="0.25"/>
    <row r="5878" s="2" customFormat="1" x14ac:dyDescent="0.25"/>
    <row r="5879" s="2" customFormat="1" x14ac:dyDescent="0.25"/>
    <row r="5880" s="2" customFormat="1" x14ac:dyDescent="0.25"/>
    <row r="5881" s="2" customFormat="1" x14ac:dyDescent="0.25"/>
    <row r="5882" s="2" customFormat="1" x14ac:dyDescent="0.25"/>
    <row r="5883" s="2" customFormat="1" x14ac:dyDescent="0.25"/>
    <row r="5884" s="2" customFormat="1" x14ac:dyDescent="0.25"/>
    <row r="5885" s="2" customFormat="1" x14ac:dyDescent="0.25"/>
    <row r="5886" s="2" customFormat="1" x14ac:dyDescent="0.25"/>
    <row r="5887" s="2" customFormat="1" x14ac:dyDescent="0.25"/>
    <row r="5888" s="2" customFormat="1" x14ac:dyDescent="0.25"/>
    <row r="5889" spans="3:5" s="2" customFormat="1" x14ac:dyDescent="0.25"/>
    <row r="5890" spans="3:5" s="2" customFormat="1" x14ac:dyDescent="0.25"/>
    <row r="5891" spans="3:5" s="2" customFormat="1" x14ac:dyDescent="0.25"/>
    <row r="5892" spans="3:5" s="2" customFormat="1" x14ac:dyDescent="0.25"/>
    <row r="5893" spans="3:5" s="2" customFormat="1" x14ac:dyDescent="0.25"/>
    <row r="5894" spans="3:5" s="2" customFormat="1" x14ac:dyDescent="0.25"/>
    <row r="5895" spans="3:5" s="2" customFormat="1" x14ac:dyDescent="0.25"/>
    <row r="5896" spans="3:5" s="2" customFormat="1" x14ac:dyDescent="0.25"/>
    <row r="5897" spans="3:5" s="2" customFormat="1" x14ac:dyDescent="0.25"/>
    <row r="5898" spans="3:5" s="2" customFormat="1" x14ac:dyDescent="0.25"/>
    <row r="5899" spans="3:5" s="2" customFormat="1" x14ac:dyDescent="0.25"/>
    <row r="5900" spans="3:5" s="2" customFormat="1" x14ac:dyDescent="0.25">
      <c r="C5900" s="3">
        <v>0</v>
      </c>
      <c r="E5900" s="2" t="s">
        <v>782</v>
      </c>
    </row>
    <row r="5901" spans="3:5" s="2" customFormat="1" x14ac:dyDescent="0.25"/>
    <row r="5902" spans="3:5" s="2" customFormat="1" x14ac:dyDescent="0.25"/>
    <row r="5903" spans="3:5" s="2" customFormat="1" x14ac:dyDescent="0.25"/>
    <row r="5904" spans="3:5" s="2" customFormat="1" x14ac:dyDescent="0.25"/>
    <row r="5905" s="2" customFormat="1" x14ac:dyDescent="0.25"/>
    <row r="5906" s="2" customFormat="1" x14ac:dyDescent="0.25"/>
    <row r="5907" s="2" customFormat="1" x14ac:dyDescent="0.25"/>
    <row r="5908" s="2" customFormat="1" x14ac:dyDescent="0.25"/>
    <row r="5909" s="2" customFormat="1" x14ac:dyDescent="0.25"/>
    <row r="5910" s="2" customFormat="1" x14ac:dyDescent="0.25"/>
    <row r="5911" s="2" customFormat="1" x14ac:dyDescent="0.25"/>
    <row r="5912" s="2" customFormat="1" x14ac:dyDescent="0.25"/>
    <row r="5913" s="2" customFormat="1" x14ac:dyDescent="0.25"/>
    <row r="5914" s="2" customFormat="1" x14ac:dyDescent="0.25"/>
    <row r="5915" s="2" customFormat="1" x14ac:dyDescent="0.25"/>
    <row r="5916" s="2" customFormat="1" x14ac:dyDescent="0.25"/>
    <row r="5917" s="2" customFormat="1" x14ac:dyDescent="0.25"/>
    <row r="5918" s="2" customFormat="1" x14ac:dyDescent="0.25"/>
    <row r="5919" s="2" customFormat="1" x14ac:dyDescent="0.25"/>
    <row r="5920" s="2" customFormat="1" x14ac:dyDescent="0.25"/>
    <row r="5921" spans="5:57" s="2" customFormat="1" x14ac:dyDescent="0.25"/>
    <row r="5922" spans="5:57" s="2" customFormat="1" x14ac:dyDescent="0.25">
      <c r="AN5922" s="2" t="s">
        <v>24</v>
      </c>
      <c r="AV5922" s="2" t="s">
        <v>441</v>
      </c>
      <c r="BE5922" s="2" t="s">
        <v>656</v>
      </c>
    </row>
    <row r="5923" spans="5:57" s="2" customFormat="1" x14ac:dyDescent="0.25">
      <c r="AN5923" s="1" t="s">
        <v>783</v>
      </c>
      <c r="AV5923" s="1" t="s">
        <v>784</v>
      </c>
      <c r="BE5923" s="18" t="s">
        <v>785</v>
      </c>
    </row>
    <row r="5924" spans="5:57" s="2" customFormat="1" x14ac:dyDescent="0.25"/>
    <row r="5925" spans="5:57" s="2" customFormat="1" x14ac:dyDescent="0.25"/>
    <row r="5926" spans="5:57" s="2" customFormat="1" x14ac:dyDescent="0.25"/>
    <row r="5927" spans="5:57" s="2" customFormat="1" x14ac:dyDescent="0.25"/>
    <row r="5928" spans="5:57" s="2" customFormat="1" x14ac:dyDescent="0.25">
      <c r="E5928" s="13" t="s">
        <v>20</v>
      </c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</row>
    <row r="5929" spans="5:57" s="2" customFormat="1" x14ac:dyDescent="0.25">
      <c r="E5929" s="13" t="s">
        <v>25</v>
      </c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</row>
    <row r="5930" spans="5:57" s="2" customFormat="1" x14ac:dyDescent="0.25">
      <c r="E5930" s="13" t="s">
        <v>26</v>
      </c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</row>
    <row r="5931" spans="5:57" s="2" customFormat="1" x14ac:dyDescent="0.25">
      <c r="E5931" s="13" t="s">
        <v>23</v>
      </c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</row>
    <row r="5932" spans="5:57" s="2" customFormat="1" x14ac:dyDescent="0.25">
      <c r="E5932" s="13" t="s">
        <v>786</v>
      </c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</row>
    <row r="5933" spans="5:57" s="2" customFormat="1" x14ac:dyDescent="0.25">
      <c r="E5933" s="13" t="s">
        <v>787</v>
      </c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</row>
    <row r="5934" spans="5:57" s="2" customFormat="1" x14ac:dyDescent="0.25">
      <c r="E5934" s="13" t="s">
        <v>788</v>
      </c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</row>
    <row r="5935" spans="5:57" s="2" customFormat="1" x14ac:dyDescent="0.25">
      <c r="E5935" s="14"/>
      <c r="F5935" s="15"/>
      <c r="G5935" s="15"/>
      <c r="H5935" s="15"/>
      <c r="I5935" s="15"/>
      <c r="J5935" s="15"/>
      <c r="K5935" s="15"/>
      <c r="L5935" s="15"/>
      <c r="M5935" s="15"/>
      <c r="N5935" s="15"/>
      <c r="O5935" s="15"/>
      <c r="P5935" s="15"/>
      <c r="Q5935" s="15"/>
      <c r="R5935" s="15"/>
      <c r="S5935" s="15"/>
      <c r="T5935" s="15"/>
      <c r="U5935" s="15"/>
      <c r="V5935" s="15"/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</row>
    <row r="5936" spans="5:57" s="2" customFormat="1" x14ac:dyDescent="0.25">
      <c r="E5936" s="14" t="s">
        <v>21</v>
      </c>
      <c r="F5936" s="15"/>
      <c r="G5936" s="15"/>
      <c r="H5936" s="15"/>
      <c r="I5936" s="15"/>
      <c r="J5936" s="15"/>
      <c r="K5936" s="15"/>
      <c r="L5936" s="15"/>
      <c r="M5936" s="15"/>
      <c r="N5936" s="15"/>
      <c r="O5936" s="15"/>
      <c r="P5936" s="15"/>
      <c r="Q5936" s="15"/>
      <c r="R5936" s="15"/>
      <c r="S5936" s="15"/>
      <c r="T5936" s="15"/>
      <c r="U5936" s="15"/>
      <c r="V5936" s="15"/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</row>
    <row r="5937" spans="5:32" s="2" customFormat="1" x14ac:dyDescent="0.25">
      <c r="E5937" s="14"/>
      <c r="F5937" s="15"/>
      <c r="G5937" s="15"/>
      <c r="H5937" s="15"/>
      <c r="I5937" s="15"/>
      <c r="J5937" s="15"/>
      <c r="K5937" s="15"/>
      <c r="L5937" s="15"/>
      <c r="M5937" s="15"/>
      <c r="N5937" s="15"/>
      <c r="O5937" s="15"/>
      <c r="P5937" s="15"/>
      <c r="Q5937" s="15"/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</row>
    <row r="5938" spans="5:32" s="2" customFormat="1" x14ac:dyDescent="0.25">
      <c r="E5938" s="19" t="s">
        <v>789</v>
      </c>
      <c r="F5938" s="15"/>
      <c r="G5938" s="15"/>
      <c r="H5938" s="15"/>
      <c r="I5938" s="15"/>
      <c r="J5938" s="15"/>
      <c r="K5938" s="15"/>
      <c r="L5938" s="15"/>
      <c r="M5938" s="15"/>
      <c r="N5938" s="15"/>
      <c r="O5938" s="15"/>
      <c r="P5938" s="15"/>
      <c r="Q5938" s="15"/>
      <c r="R5938" s="15"/>
      <c r="S5938" s="15"/>
      <c r="T5938" s="15"/>
      <c r="U5938" s="15"/>
      <c r="V5938" s="15"/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</row>
    <row r="5939" spans="5:32" s="2" customFormat="1" x14ac:dyDescent="0.25">
      <c r="E5939" s="19" t="s">
        <v>22</v>
      </c>
      <c r="F5939" s="15"/>
      <c r="G5939" s="15"/>
      <c r="H5939" s="15"/>
      <c r="I5939" s="15"/>
      <c r="J5939" s="15"/>
      <c r="K5939" s="15"/>
      <c r="L5939" s="15"/>
      <c r="M5939" s="15"/>
      <c r="N5939" s="15"/>
      <c r="O5939" s="15"/>
      <c r="P5939" s="15"/>
      <c r="Q5939" s="15"/>
      <c r="R5939" s="15"/>
      <c r="S5939" s="15"/>
      <c r="T5939" s="15"/>
      <c r="U5939" s="15"/>
      <c r="V5939" s="15"/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</row>
    <row r="5940" spans="5:32" s="2" customFormat="1" x14ac:dyDescent="0.25">
      <c r="E5940" s="19" t="s">
        <v>790</v>
      </c>
      <c r="F5940" s="15"/>
      <c r="G5940" s="15"/>
      <c r="H5940" s="15"/>
      <c r="I5940" s="15"/>
      <c r="J5940" s="15"/>
      <c r="K5940" s="15"/>
      <c r="L5940" s="15"/>
      <c r="M5940" s="15"/>
      <c r="N5940" s="15"/>
      <c r="O5940" s="15"/>
      <c r="P5940" s="15"/>
      <c r="Q5940" s="15"/>
      <c r="R5940" s="15"/>
      <c r="S5940" s="15"/>
      <c r="T5940" s="15"/>
      <c r="U5940" s="15"/>
      <c r="V5940" s="15"/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</row>
    <row r="5941" spans="5:32" s="2" customFormat="1" x14ac:dyDescent="0.25">
      <c r="E5941" s="19" t="s">
        <v>779</v>
      </c>
      <c r="F5941" s="15"/>
      <c r="G5941" s="15"/>
      <c r="H5941" s="15"/>
      <c r="I5941" s="15"/>
      <c r="J5941" s="15"/>
      <c r="K5941" s="15"/>
      <c r="L5941" s="15"/>
      <c r="M5941" s="15"/>
      <c r="N5941" s="15"/>
      <c r="O5941" s="15"/>
      <c r="P5941" s="15"/>
      <c r="Q5941" s="15"/>
      <c r="R5941" s="15"/>
      <c r="S5941" s="15"/>
      <c r="T5941" s="15"/>
      <c r="U5941" s="15"/>
      <c r="V5941" s="15"/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</row>
    <row r="5942" spans="5:32" s="2" customFormat="1" x14ac:dyDescent="0.25">
      <c r="E5942" s="19" t="s">
        <v>791</v>
      </c>
      <c r="F5942" s="15"/>
      <c r="G5942" s="15"/>
      <c r="H5942" s="15"/>
      <c r="I5942" s="15"/>
      <c r="J5942" s="15"/>
      <c r="K5942" s="15"/>
      <c r="L5942" s="15"/>
      <c r="M5942" s="15"/>
      <c r="N5942" s="15"/>
      <c r="O5942" s="15"/>
      <c r="P5942" s="15"/>
      <c r="Q5942" s="15"/>
      <c r="R5942" s="15"/>
      <c r="S5942" s="15"/>
      <c r="T5942" s="15"/>
      <c r="U5942" s="15"/>
      <c r="V5942" s="15"/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</row>
    <row r="5943" spans="5:32" s="2" customFormat="1" x14ac:dyDescent="0.25">
      <c r="E5943" s="19" t="s">
        <v>792</v>
      </c>
      <c r="F5943" s="15"/>
      <c r="G5943" s="15"/>
      <c r="H5943" s="15"/>
      <c r="I5943" s="15"/>
      <c r="J5943" s="15"/>
      <c r="K5943" s="15"/>
      <c r="L5943" s="15"/>
      <c r="M5943" s="15"/>
      <c r="N5943" s="15"/>
      <c r="O5943" s="15"/>
      <c r="P5943" s="15"/>
      <c r="Q5943" s="15"/>
      <c r="R5943" s="15"/>
      <c r="S5943" s="15"/>
      <c r="T5943" s="15"/>
      <c r="U5943" s="15"/>
      <c r="V5943" s="15"/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</row>
    <row r="5944" spans="5:32" s="2" customFormat="1" x14ac:dyDescent="0.25">
      <c r="E5944" s="14"/>
      <c r="F5944" s="15"/>
      <c r="G5944" s="15"/>
      <c r="H5944" s="15"/>
      <c r="I5944" s="15"/>
      <c r="J5944" s="15"/>
      <c r="K5944" s="15"/>
      <c r="L5944" s="15"/>
      <c r="M5944" s="15"/>
      <c r="N5944" s="15"/>
      <c r="O5944" s="15"/>
      <c r="P5944" s="15"/>
      <c r="Q5944" s="15"/>
      <c r="R5944" s="15"/>
      <c r="S5944" s="15"/>
      <c r="T5944" s="15"/>
      <c r="U5944" s="15"/>
      <c r="V5944" s="15"/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</row>
    <row r="5945" spans="5:32" s="2" customFormat="1" x14ac:dyDescent="0.25">
      <c r="E5945" s="13" t="s">
        <v>20</v>
      </c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</row>
    <row r="5946" spans="5:32" s="2" customFormat="1" x14ac:dyDescent="0.25">
      <c r="E5946" s="13" t="s">
        <v>25</v>
      </c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</row>
    <row r="5947" spans="5:32" s="2" customFormat="1" x14ac:dyDescent="0.25">
      <c r="E5947" s="13" t="s">
        <v>26</v>
      </c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</row>
    <row r="5948" spans="5:32" s="2" customFormat="1" x14ac:dyDescent="0.25">
      <c r="E5948" s="13" t="s">
        <v>23</v>
      </c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</row>
    <row r="5949" spans="5:32" s="2" customFormat="1" x14ac:dyDescent="0.25">
      <c r="E5949" s="13" t="s">
        <v>786</v>
      </c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</row>
    <row r="5950" spans="5:32" s="2" customFormat="1" x14ac:dyDescent="0.25">
      <c r="E5950" s="13" t="s">
        <v>787</v>
      </c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</row>
    <row r="5951" spans="5:32" s="2" customFormat="1" x14ac:dyDescent="0.25">
      <c r="E5951" s="13" t="s">
        <v>788</v>
      </c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</row>
    <row r="5952" spans="5:32" s="2" customFormat="1" x14ac:dyDescent="0.25">
      <c r="E5952" s="14"/>
      <c r="F5952" s="15"/>
      <c r="G5952" s="15"/>
      <c r="H5952" s="15"/>
      <c r="I5952" s="15"/>
      <c r="J5952" s="15"/>
      <c r="K5952" s="15"/>
      <c r="L5952" s="15"/>
      <c r="M5952" s="15"/>
      <c r="N5952" s="15"/>
      <c r="O5952" s="15"/>
      <c r="P5952" s="15"/>
      <c r="Q5952" s="15"/>
      <c r="R5952" s="15"/>
      <c r="S5952" s="15"/>
      <c r="T5952" s="15"/>
      <c r="U5952" s="15"/>
      <c r="V5952" s="15"/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</row>
    <row r="5953" spans="5:32" s="2" customFormat="1" x14ac:dyDescent="0.25">
      <c r="E5953" s="14" t="s">
        <v>299</v>
      </c>
      <c r="F5953" s="15"/>
      <c r="G5953" s="15"/>
      <c r="H5953" s="15"/>
      <c r="I5953" s="15"/>
      <c r="J5953" s="15"/>
      <c r="K5953" s="15"/>
      <c r="L5953" s="15"/>
      <c r="M5953" s="15"/>
      <c r="N5953" s="15"/>
      <c r="O5953" s="15"/>
      <c r="P5953" s="15"/>
      <c r="Q5953" s="15"/>
      <c r="R5953" s="15"/>
      <c r="S5953" s="15"/>
      <c r="T5953" s="15"/>
      <c r="U5953" s="15"/>
      <c r="V5953" s="15"/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</row>
    <row r="5954" spans="5:32" s="2" customFormat="1" x14ac:dyDescent="0.25">
      <c r="E5954" s="14" t="s">
        <v>27</v>
      </c>
      <c r="F5954" s="15"/>
      <c r="G5954" s="15"/>
      <c r="H5954" s="15"/>
      <c r="I5954" s="15"/>
      <c r="J5954" s="15"/>
      <c r="K5954" s="15"/>
      <c r="L5954" s="15"/>
      <c r="M5954" s="15"/>
      <c r="N5954" s="15"/>
      <c r="O5954" s="15"/>
      <c r="P5954" s="15"/>
      <c r="Q5954" s="15"/>
      <c r="R5954" s="15"/>
      <c r="S5954" s="15"/>
      <c r="T5954" s="15"/>
      <c r="U5954" s="15"/>
      <c r="V5954" s="15"/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</row>
    <row r="5955" spans="5:32" s="2" customFormat="1" x14ac:dyDescent="0.25"/>
    <row r="5956" spans="5:32" s="2" customFormat="1" x14ac:dyDescent="0.25"/>
    <row r="5957" spans="5:32" s="2" customFormat="1" x14ac:dyDescent="0.25"/>
    <row r="5958" spans="5:32" s="2" customFormat="1" x14ac:dyDescent="0.25"/>
    <row r="5959" spans="5:32" s="2" customFormat="1" x14ac:dyDescent="0.25"/>
    <row r="5960" spans="5:32" s="2" customFormat="1" x14ac:dyDescent="0.25"/>
    <row r="5961" spans="5:32" s="2" customFormat="1" x14ac:dyDescent="0.25"/>
    <row r="5962" spans="5:32" s="2" customFormat="1" x14ac:dyDescent="0.25"/>
    <row r="5963" spans="5:32" s="2" customFormat="1" x14ac:dyDescent="0.25"/>
    <row r="5964" spans="5:32" s="2" customFormat="1" x14ac:dyDescent="0.25"/>
    <row r="5965" spans="5:32" s="2" customFormat="1" x14ac:dyDescent="0.25"/>
    <row r="5966" spans="5:32" s="2" customFormat="1" x14ac:dyDescent="0.25"/>
    <row r="5967" spans="5:32" s="2" customFormat="1" x14ac:dyDescent="0.25"/>
    <row r="5968" spans="5:32" s="2" customFormat="1" x14ac:dyDescent="0.25"/>
    <row r="5969" spans="3:5" s="2" customFormat="1" x14ac:dyDescent="0.25"/>
    <row r="5970" spans="3:5" s="2" customFormat="1" x14ac:dyDescent="0.25"/>
    <row r="5971" spans="3:5" s="2" customFormat="1" x14ac:dyDescent="0.25"/>
    <row r="5972" spans="3:5" s="2" customFormat="1" x14ac:dyDescent="0.25">
      <c r="C5972" s="3">
        <v>0</v>
      </c>
      <c r="E5972" s="2" t="s">
        <v>793</v>
      </c>
    </row>
    <row r="5973" spans="3:5" s="2" customFormat="1" x14ac:dyDescent="0.25"/>
    <row r="5974" spans="3:5" s="2" customFormat="1" x14ac:dyDescent="0.25"/>
    <row r="5975" spans="3:5" s="2" customFormat="1" x14ac:dyDescent="0.25"/>
    <row r="5976" spans="3:5" s="2" customFormat="1" x14ac:dyDescent="0.25"/>
    <row r="5977" spans="3:5" s="2" customFormat="1" x14ac:dyDescent="0.25"/>
    <row r="5978" spans="3:5" s="2" customFormat="1" x14ac:dyDescent="0.25"/>
    <row r="5979" spans="3:5" s="2" customFormat="1" x14ac:dyDescent="0.25"/>
    <row r="5980" spans="3:5" s="2" customFormat="1" x14ac:dyDescent="0.25"/>
    <row r="5981" spans="3:5" s="2" customFormat="1" x14ac:dyDescent="0.25"/>
    <row r="5982" spans="3:5" s="2" customFormat="1" x14ac:dyDescent="0.25"/>
    <row r="5983" spans="3:5" s="2" customFormat="1" x14ac:dyDescent="0.25"/>
    <row r="5984" spans="3:5" s="2" customFormat="1" x14ac:dyDescent="0.25"/>
    <row r="5985" spans="41:58" s="2" customFormat="1" x14ac:dyDescent="0.25">
      <c r="AO5985" s="2" t="s">
        <v>24</v>
      </c>
      <c r="AW5985" s="2" t="s">
        <v>441</v>
      </c>
      <c r="BF5985" s="2" t="s">
        <v>656</v>
      </c>
    </row>
    <row r="5986" spans="41:58" s="2" customFormat="1" x14ac:dyDescent="0.25">
      <c r="AO5986" s="1" t="s">
        <v>794</v>
      </c>
      <c r="AW5986" s="1" t="s">
        <v>795</v>
      </c>
      <c r="BF5986" s="18" t="s">
        <v>707</v>
      </c>
    </row>
    <row r="5987" spans="41:58" s="2" customFormat="1" x14ac:dyDescent="0.25">
      <c r="AO5987" s="1" t="s">
        <v>794</v>
      </c>
      <c r="AW5987" s="1" t="s">
        <v>796</v>
      </c>
      <c r="BF5987" s="18" t="s">
        <v>707</v>
      </c>
    </row>
    <row r="5988" spans="41:58" s="2" customFormat="1" x14ac:dyDescent="0.25"/>
    <row r="5989" spans="41:58" s="2" customFormat="1" x14ac:dyDescent="0.25"/>
    <row r="5990" spans="41:58" s="2" customFormat="1" x14ac:dyDescent="0.25"/>
    <row r="5991" spans="41:58" s="2" customFormat="1" x14ac:dyDescent="0.25"/>
    <row r="5992" spans="41:58" s="2" customFormat="1" x14ac:dyDescent="0.25"/>
    <row r="5993" spans="41:58" s="2" customFormat="1" x14ac:dyDescent="0.25"/>
    <row r="5994" spans="41:58" s="2" customFormat="1" x14ac:dyDescent="0.25"/>
    <row r="5995" spans="41:58" s="2" customFormat="1" x14ac:dyDescent="0.25"/>
    <row r="5996" spans="41:58" s="2" customFormat="1" x14ac:dyDescent="0.25"/>
    <row r="5997" spans="41:58" s="2" customFormat="1" x14ac:dyDescent="0.25"/>
    <row r="5998" spans="41:58" s="2" customFormat="1" x14ac:dyDescent="0.25"/>
    <row r="5999" spans="41:58" s="2" customFormat="1" x14ac:dyDescent="0.25"/>
    <row r="6000" spans="41:58" s="2" customFormat="1" x14ac:dyDescent="0.25"/>
    <row r="6001" spans="5:32" s="2" customFormat="1" x14ac:dyDescent="0.25"/>
    <row r="6002" spans="5:32" s="2" customFormat="1" x14ac:dyDescent="0.25"/>
    <row r="6003" spans="5:32" s="2" customFormat="1" x14ac:dyDescent="0.25"/>
    <row r="6004" spans="5:32" s="2" customFormat="1" x14ac:dyDescent="0.25">
      <c r="E6004" s="13" t="s">
        <v>20</v>
      </c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</row>
    <row r="6005" spans="5:32" s="2" customFormat="1" x14ac:dyDescent="0.25">
      <c r="E6005" s="13" t="s">
        <v>25</v>
      </c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</row>
    <row r="6006" spans="5:32" s="2" customFormat="1" x14ac:dyDescent="0.25">
      <c r="E6006" s="13" t="s">
        <v>26</v>
      </c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</row>
    <row r="6007" spans="5:32" s="2" customFormat="1" x14ac:dyDescent="0.25">
      <c r="E6007" s="13" t="s">
        <v>23</v>
      </c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</row>
    <row r="6008" spans="5:32" s="2" customFormat="1" x14ac:dyDescent="0.25">
      <c r="E6008" s="13" t="s">
        <v>144</v>
      </c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</row>
    <row r="6009" spans="5:32" s="2" customFormat="1" x14ac:dyDescent="0.25">
      <c r="E6009" s="13" t="s">
        <v>797</v>
      </c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</row>
    <row r="6010" spans="5:32" s="2" customFormat="1" x14ac:dyDescent="0.25">
      <c r="E6010" s="13" t="s">
        <v>315</v>
      </c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</row>
    <row r="6011" spans="5:32" s="2" customFormat="1" x14ac:dyDescent="0.25">
      <c r="E6011" s="20" t="s">
        <v>798</v>
      </c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</row>
    <row r="6012" spans="5:32" s="2" customFormat="1" x14ac:dyDescent="0.25">
      <c r="E6012" s="20" t="s">
        <v>799</v>
      </c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</row>
    <row r="6013" spans="5:32" s="2" customFormat="1" x14ac:dyDescent="0.25">
      <c r="E6013" s="13" t="s">
        <v>31</v>
      </c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</row>
    <row r="6014" spans="5:32" s="2" customFormat="1" x14ac:dyDescent="0.25">
      <c r="E6014" s="14"/>
      <c r="F6014" s="15"/>
      <c r="G6014" s="15"/>
      <c r="H6014" s="15"/>
      <c r="I6014" s="15"/>
      <c r="J6014" s="15"/>
      <c r="K6014" s="15"/>
      <c r="L6014" s="15"/>
      <c r="M6014" s="15"/>
      <c r="N6014" s="15"/>
      <c r="O6014" s="15"/>
      <c r="P6014" s="15"/>
      <c r="Q6014" s="15"/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</row>
    <row r="6015" spans="5:32" s="2" customFormat="1" x14ac:dyDescent="0.25">
      <c r="E6015" s="14" t="s">
        <v>21</v>
      </c>
      <c r="F6015" s="15"/>
      <c r="G6015" s="15"/>
      <c r="H6015" s="15"/>
      <c r="I6015" s="15"/>
      <c r="J6015" s="15"/>
      <c r="K6015" s="15"/>
      <c r="L6015" s="15"/>
      <c r="M6015" s="15"/>
      <c r="N6015" s="15"/>
      <c r="O6015" s="15"/>
      <c r="P6015" s="15"/>
      <c r="Q6015" s="15"/>
      <c r="R6015" s="15"/>
      <c r="S6015" s="15"/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</row>
    <row r="6016" spans="5:32" s="2" customFormat="1" x14ac:dyDescent="0.25">
      <c r="E6016" s="14"/>
      <c r="F6016" s="15"/>
      <c r="G6016" s="15"/>
      <c r="H6016" s="15"/>
      <c r="I6016" s="15"/>
      <c r="J6016" s="15"/>
      <c r="K6016" s="15"/>
      <c r="L6016" s="15"/>
      <c r="M6016" s="15"/>
      <c r="N6016" s="15"/>
      <c r="O6016" s="15"/>
      <c r="P6016" s="15"/>
      <c r="Q6016" s="15"/>
      <c r="R6016" s="15"/>
      <c r="S6016" s="15"/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</row>
    <row r="6017" spans="5:32" s="2" customFormat="1" x14ac:dyDescent="0.25">
      <c r="E6017" s="19" t="s">
        <v>284</v>
      </c>
      <c r="F6017" s="15"/>
      <c r="G6017" s="15"/>
      <c r="H6017" s="15"/>
      <c r="I6017" s="15"/>
      <c r="J6017" s="15"/>
      <c r="K6017" s="15"/>
      <c r="L6017" s="15"/>
      <c r="M6017" s="15"/>
      <c r="N6017" s="15"/>
      <c r="O6017" s="15"/>
      <c r="P6017" s="15"/>
      <c r="Q6017" s="15"/>
      <c r="R6017" s="15"/>
      <c r="S6017" s="15"/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</row>
    <row r="6018" spans="5:32" s="2" customFormat="1" x14ac:dyDescent="0.25">
      <c r="E6018" s="19" t="s">
        <v>22</v>
      </c>
      <c r="F6018" s="15"/>
      <c r="G6018" s="15"/>
      <c r="H6018" s="15"/>
      <c r="I6018" s="15"/>
      <c r="J6018" s="15"/>
      <c r="K6018" s="15"/>
      <c r="L6018" s="15"/>
      <c r="M6018" s="15"/>
      <c r="N6018" s="15"/>
      <c r="O6018" s="15"/>
      <c r="P6018" s="15"/>
      <c r="Q6018" s="15"/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</row>
    <row r="6019" spans="5:32" s="2" customFormat="1" x14ac:dyDescent="0.25">
      <c r="E6019" s="19" t="s">
        <v>800</v>
      </c>
      <c r="F6019" s="15"/>
      <c r="G6019" s="15"/>
      <c r="H6019" s="15"/>
      <c r="I6019" s="15"/>
      <c r="J6019" s="15"/>
      <c r="K6019" s="15"/>
      <c r="L6019" s="15"/>
      <c r="M6019" s="15"/>
      <c r="N6019" s="15"/>
      <c r="O6019" s="15"/>
      <c r="P6019" s="15"/>
      <c r="Q6019" s="15"/>
      <c r="R6019" s="15"/>
      <c r="S6019" s="15"/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</row>
    <row r="6020" spans="5:32" s="2" customFormat="1" x14ac:dyDescent="0.25">
      <c r="E6020" s="19" t="s">
        <v>779</v>
      </c>
      <c r="F6020" s="15"/>
      <c r="G6020" s="15"/>
      <c r="H6020" s="15"/>
      <c r="I6020" s="15"/>
      <c r="J6020" s="15"/>
      <c r="K6020" s="15"/>
      <c r="L6020" s="15"/>
      <c r="M6020" s="15"/>
      <c r="N6020" s="15"/>
      <c r="O6020" s="15"/>
      <c r="P6020" s="15"/>
      <c r="Q6020" s="15"/>
      <c r="R6020" s="15"/>
      <c r="S6020" s="15"/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</row>
    <row r="6021" spans="5:32" s="2" customFormat="1" x14ac:dyDescent="0.25">
      <c r="E6021" s="19" t="s">
        <v>797</v>
      </c>
      <c r="F6021" s="15"/>
      <c r="G6021" s="15"/>
      <c r="H6021" s="15"/>
      <c r="I6021" s="15"/>
      <c r="J6021" s="15"/>
      <c r="K6021" s="15"/>
      <c r="L6021" s="15"/>
      <c r="M6021" s="15"/>
      <c r="N6021" s="15"/>
      <c r="O6021" s="15"/>
      <c r="P6021" s="15"/>
      <c r="Q6021" s="15"/>
      <c r="R6021" s="15"/>
      <c r="S6021" s="15"/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</row>
    <row r="6022" spans="5:32" s="2" customFormat="1" x14ac:dyDescent="0.25">
      <c r="E6022" s="19" t="s">
        <v>315</v>
      </c>
      <c r="F6022" s="15"/>
      <c r="G6022" s="15"/>
      <c r="H6022" s="15"/>
      <c r="I6022" s="15"/>
      <c r="J6022" s="15"/>
      <c r="K6022" s="15"/>
      <c r="L6022" s="15"/>
      <c r="M6022" s="15"/>
      <c r="N6022" s="15"/>
      <c r="O6022" s="15"/>
      <c r="P6022" s="15"/>
      <c r="Q6022" s="15"/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</row>
    <row r="6023" spans="5:32" s="2" customFormat="1" x14ac:dyDescent="0.25">
      <c r="E6023" s="19" t="s">
        <v>798</v>
      </c>
      <c r="F6023" s="15"/>
      <c r="G6023" s="15"/>
      <c r="H6023" s="15"/>
      <c r="I6023" s="15"/>
      <c r="J6023" s="15"/>
      <c r="K6023" s="15"/>
      <c r="L6023" s="15"/>
      <c r="M6023" s="15"/>
      <c r="N6023" s="15"/>
      <c r="O6023" s="15"/>
      <c r="P6023" s="15"/>
      <c r="Q6023" s="15"/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</row>
    <row r="6024" spans="5:32" s="2" customFormat="1" x14ac:dyDescent="0.25">
      <c r="E6024" s="19" t="s">
        <v>799</v>
      </c>
      <c r="F6024" s="15"/>
      <c r="G6024" s="15"/>
      <c r="H6024" s="15"/>
      <c r="I6024" s="15"/>
      <c r="J6024" s="15"/>
      <c r="K6024" s="15"/>
      <c r="L6024" s="15"/>
      <c r="M6024" s="15"/>
      <c r="N6024" s="15"/>
      <c r="O6024" s="15"/>
      <c r="P6024" s="15"/>
      <c r="Q6024" s="15"/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</row>
    <row r="6025" spans="5:32" s="2" customFormat="1" x14ac:dyDescent="0.25">
      <c r="E6025" s="14" t="s">
        <v>31</v>
      </c>
      <c r="F6025" s="15"/>
      <c r="G6025" s="15"/>
      <c r="H6025" s="15"/>
      <c r="I6025" s="15"/>
      <c r="J6025" s="15"/>
      <c r="K6025" s="15"/>
      <c r="L6025" s="15"/>
      <c r="M6025" s="15"/>
      <c r="N6025" s="15"/>
      <c r="O6025" s="15"/>
      <c r="P6025" s="15"/>
      <c r="Q6025" s="15"/>
      <c r="R6025" s="15"/>
      <c r="S6025" s="15"/>
      <c r="T6025" s="15"/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</row>
    <row r="6026" spans="5:32" s="2" customFormat="1" x14ac:dyDescent="0.25">
      <c r="E6026" s="14"/>
      <c r="F6026" s="15"/>
      <c r="G6026" s="15"/>
      <c r="H6026" s="15"/>
      <c r="I6026" s="15"/>
      <c r="J6026" s="15"/>
      <c r="K6026" s="15"/>
      <c r="L6026" s="15"/>
      <c r="M6026" s="15"/>
      <c r="N6026" s="15"/>
      <c r="O6026" s="15"/>
      <c r="P6026" s="15"/>
      <c r="Q6026" s="15"/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</row>
    <row r="6027" spans="5:32" s="2" customFormat="1" x14ac:dyDescent="0.25">
      <c r="E6027" s="13" t="s">
        <v>20</v>
      </c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</row>
    <row r="6028" spans="5:32" s="2" customFormat="1" x14ac:dyDescent="0.25">
      <c r="E6028" s="13" t="s">
        <v>25</v>
      </c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</row>
    <row r="6029" spans="5:32" s="2" customFormat="1" x14ac:dyDescent="0.25">
      <c r="E6029" s="13" t="s">
        <v>26</v>
      </c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</row>
    <row r="6030" spans="5:32" s="2" customFormat="1" x14ac:dyDescent="0.25">
      <c r="E6030" s="13" t="s">
        <v>23</v>
      </c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</row>
    <row r="6031" spans="5:32" s="2" customFormat="1" x14ac:dyDescent="0.25">
      <c r="E6031" s="13" t="s">
        <v>144</v>
      </c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</row>
    <row r="6032" spans="5:32" s="2" customFormat="1" x14ac:dyDescent="0.25">
      <c r="E6032" s="13" t="s">
        <v>797</v>
      </c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</row>
    <row r="6033" spans="5:32" s="2" customFormat="1" x14ac:dyDescent="0.25">
      <c r="E6033" s="13" t="s">
        <v>315</v>
      </c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</row>
    <row r="6034" spans="5:32" s="2" customFormat="1" x14ac:dyDescent="0.25">
      <c r="E6034" s="20" t="s">
        <v>798</v>
      </c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</row>
    <row r="6035" spans="5:32" s="2" customFormat="1" x14ac:dyDescent="0.25">
      <c r="E6035" s="20" t="s">
        <v>799</v>
      </c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</row>
    <row r="6036" spans="5:32" s="2" customFormat="1" x14ac:dyDescent="0.25">
      <c r="E6036" s="13" t="s">
        <v>31</v>
      </c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</row>
    <row r="6037" spans="5:32" s="2" customFormat="1" x14ac:dyDescent="0.25">
      <c r="E6037" s="14"/>
      <c r="F6037" s="15"/>
      <c r="G6037" s="15"/>
      <c r="H6037" s="15"/>
      <c r="I6037" s="15"/>
      <c r="J6037" s="15"/>
      <c r="K6037" s="15"/>
      <c r="L6037" s="15"/>
      <c r="M6037" s="15"/>
      <c r="N6037" s="15"/>
      <c r="O6037" s="15"/>
      <c r="P6037" s="15"/>
      <c r="Q6037" s="15"/>
      <c r="R6037" s="15"/>
      <c r="S6037" s="15"/>
      <c r="T6037" s="15"/>
      <c r="U6037" s="15"/>
      <c r="V6037" s="15"/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</row>
    <row r="6038" spans="5:32" s="2" customFormat="1" x14ac:dyDescent="0.25">
      <c r="E6038" s="14" t="s">
        <v>299</v>
      </c>
      <c r="F6038" s="15"/>
      <c r="G6038" s="15"/>
      <c r="H6038" s="15"/>
      <c r="I6038" s="15"/>
      <c r="J6038" s="15"/>
      <c r="K6038" s="15"/>
      <c r="L6038" s="15"/>
      <c r="M6038" s="15"/>
      <c r="N6038" s="15"/>
      <c r="O6038" s="15"/>
      <c r="P6038" s="15"/>
      <c r="Q6038" s="15"/>
      <c r="R6038" s="15"/>
      <c r="S6038" s="15"/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</row>
    <row r="6039" spans="5:32" s="2" customFormat="1" x14ac:dyDescent="0.25">
      <c r="E6039" s="14" t="s">
        <v>27</v>
      </c>
      <c r="F6039" s="15"/>
      <c r="G6039" s="15"/>
      <c r="H6039" s="15"/>
      <c r="I6039" s="15"/>
      <c r="J6039" s="15"/>
      <c r="K6039" s="15"/>
      <c r="L6039" s="15"/>
      <c r="M6039" s="15"/>
      <c r="N6039" s="15"/>
      <c r="O6039" s="15"/>
      <c r="P6039" s="15"/>
      <c r="Q6039" s="15"/>
      <c r="R6039" s="15"/>
      <c r="S6039" s="15"/>
      <c r="T6039" s="15"/>
      <c r="U6039" s="15"/>
      <c r="V6039" s="15"/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</row>
    <row r="6040" spans="5:32" s="2" customFormat="1" x14ac:dyDescent="0.25"/>
    <row r="6041" spans="5:32" s="2" customFormat="1" x14ac:dyDescent="0.25"/>
    <row r="6042" spans="5:32" s="2" customFormat="1" x14ac:dyDescent="0.25"/>
    <row r="6043" spans="5:32" s="2" customFormat="1" x14ac:dyDescent="0.25"/>
    <row r="6044" spans="5:32" s="2" customFormat="1" x14ac:dyDescent="0.25"/>
    <row r="6045" spans="5:32" s="2" customFormat="1" x14ac:dyDescent="0.25"/>
    <row r="6046" spans="5:32" s="2" customFormat="1" x14ac:dyDescent="0.25"/>
    <row r="6047" spans="5:32" s="2" customFormat="1" x14ac:dyDescent="0.25"/>
    <row r="6048" spans="5:32" s="2" customFormat="1" x14ac:dyDescent="0.25"/>
    <row r="6049" s="2" customFormat="1" x14ac:dyDescent="0.25"/>
    <row r="6050" s="2" customFormat="1" x14ac:dyDescent="0.25"/>
    <row r="6051" s="2" customFormat="1" x14ac:dyDescent="0.25"/>
    <row r="6052" s="2" customFormat="1" x14ac:dyDescent="0.25"/>
    <row r="6053" s="2" customFormat="1" x14ac:dyDescent="0.25"/>
    <row r="6054" s="2" customFormat="1" x14ac:dyDescent="0.25"/>
    <row r="6055" s="2" customFormat="1" x14ac:dyDescent="0.25"/>
    <row r="6056" s="2" customFormat="1" x14ac:dyDescent="0.25"/>
    <row r="6057" s="2" customFormat="1" x14ac:dyDescent="0.25"/>
    <row r="6058" s="2" customFormat="1" x14ac:dyDescent="0.25"/>
    <row r="6059" s="2" customFormat="1" x14ac:dyDescent="0.25"/>
    <row r="6060" s="2" customFormat="1" x14ac:dyDescent="0.25"/>
    <row r="6061" s="2" customFormat="1" x14ac:dyDescent="0.25"/>
    <row r="6062" s="2" customFormat="1" x14ac:dyDescent="0.25"/>
    <row r="6063" s="2" customFormat="1" x14ac:dyDescent="0.25"/>
    <row r="6064" s="2" customFormat="1" x14ac:dyDescent="0.25"/>
    <row r="6065" s="2" customFormat="1" x14ac:dyDescent="0.25"/>
    <row r="6066" s="2" customFormat="1" x14ac:dyDescent="0.25"/>
    <row r="6067" s="2" customFormat="1" x14ac:dyDescent="0.25"/>
    <row r="6068" s="2" customFormat="1" x14ac:dyDescent="0.25"/>
    <row r="6069" s="2" customFormat="1" x14ac:dyDescent="0.25"/>
    <row r="6070" s="2" customFormat="1" x14ac:dyDescent="0.25"/>
    <row r="6071" s="2" customFormat="1" x14ac:dyDescent="0.25"/>
    <row r="6072" s="2" customFormat="1" x14ac:dyDescent="0.25"/>
    <row r="6073" s="2" customFormat="1" x14ac:dyDescent="0.25"/>
    <row r="6074" s="2" customFormat="1" x14ac:dyDescent="0.25"/>
    <row r="6075" s="2" customFormat="1" x14ac:dyDescent="0.25"/>
    <row r="6076" s="2" customFormat="1" x14ac:dyDescent="0.25"/>
    <row r="6077" s="2" customFormat="1" x14ac:dyDescent="0.25"/>
    <row r="6078" s="2" customFormat="1" x14ac:dyDescent="0.25"/>
    <row r="6079" s="2" customFormat="1" x14ac:dyDescent="0.25"/>
    <row r="6080" s="2" customFormat="1" x14ac:dyDescent="0.25"/>
    <row r="6081" spans="2:56" s="2" customFormat="1" x14ac:dyDescent="0.25"/>
    <row r="6082" spans="2:56" s="2" customFormat="1" x14ac:dyDescent="0.25"/>
    <row r="6083" spans="2:56" s="2" customFormat="1" x14ac:dyDescent="0.25">
      <c r="B6083" s="1" t="s">
        <v>801</v>
      </c>
    </row>
    <row r="6084" spans="2:56" s="2" customFormat="1" x14ac:dyDescent="0.25"/>
    <row r="6085" spans="2:56" s="2" customFormat="1" x14ac:dyDescent="0.25">
      <c r="C6085" s="3">
        <v>0</v>
      </c>
      <c r="E6085" s="2" t="s">
        <v>802</v>
      </c>
    </row>
    <row r="6086" spans="2:56" s="2" customFormat="1" x14ac:dyDescent="0.25"/>
    <row r="6087" spans="2:56" s="2" customFormat="1" x14ac:dyDescent="0.25"/>
    <row r="6088" spans="2:56" s="2" customFormat="1" x14ac:dyDescent="0.25"/>
    <row r="6089" spans="2:56" s="2" customFormat="1" x14ac:dyDescent="0.25"/>
    <row r="6090" spans="2:56" s="2" customFormat="1" x14ac:dyDescent="0.25">
      <c r="AM6090" s="2" t="s">
        <v>803</v>
      </c>
    </row>
    <row r="6091" spans="2:56" s="2" customFormat="1" x14ac:dyDescent="0.25"/>
    <row r="6092" spans="2:56" s="2" customFormat="1" x14ac:dyDescent="0.25">
      <c r="AM6092" s="2" t="s">
        <v>24</v>
      </c>
      <c r="AU6092" s="2" t="s">
        <v>441</v>
      </c>
      <c r="BD6092" s="2" t="s">
        <v>656</v>
      </c>
    </row>
    <row r="6093" spans="2:56" s="2" customFormat="1" x14ac:dyDescent="0.25">
      <c r="AM6093" s="1" t="s">
        <v>804</v>
      </c>
      <c r="AU6093" s="1" t="s">
        <v>805</v>
      </c>
      <c r="BD6093" s="21" t="s">
        <v>806</v>
      </c>
    </row>
    <row r="6094" spans="2:56" s="2" customFormat="1" x14ac:dyDescent="0.25"/>
    <row r="6095" spans="2:56" s="2" customFormat="1" x14ac:dyDescent="0.25"/>
    <row r="6096" spans="2:56" s="2" customFormat="1" x14ac:dyDescent="0.25"/>
    <row r="6097" s="2" customFormat="1" x14ac:dyDescent="0.25"/>
    <row r="6098" s="2" customFormat="1" x14ac:dyDescent="0.25"/>
    <row r="6099" s="2" customFormat="1" x14ac:dyDescent="0.25"/>
    <row r="6100" s="2" customFormat="1" x14ac:dyDescent="0.25"/>
    <row r="6101" s="2" customFormat="1" x14ac:dyDescent="0.25"/>
    <row r="6102" s="2" customFormat="1" x14ac:dyDescent="0.25"/>
    <row r="6103" s="2" customFormat="1" x14ac:dyDescent="0.25"/>
    <row r="6104" s="2" customFormat="1" x14ac:dyDescent="0.25"/>
    <row r="6105" s="2" customFormat="1" x14ac:dyDescent="0.25"/>
    <row r="6106" s="2" customFormat="1" x14ac:dyDescent="0.25"/>
    <row r="6107" s="2" customFormat="1" x14ac:dyDescent="0.25"/>
    <row r="6108" s="2" customFormat="1" x14ac:dyDescent="0.25"/>
    <row r="6109" s="2" customFormat="1" x14ac:dyDescent="0.25"/>
    <row r="6110" s="2" customFormat="1" x14ac:dyDescent="0.25"/>
    <row r="6111" s="2" customFormat="1" x14ac:dyDescent="0.25"/>
    <row r="6112" s="2" customFormat="1" x14ac:dyDescent="0.25"/>
    <row r="6113" spans="5:32" s="2" customFormat="1" x14ac:dyDescent="0.25">
      <c r="E6113" s="13" t="s">
        <v>20</v>
      </c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</row>
    <row r="6114" spans="5:32" s="2" customFormat="1" x14ac:dyDescent="0.25">
      <c r="E6114" s="13" t="s">
        <v>25</v>
      </c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</row>
    <row r="6115" spans="5:32" s="2" customFormat="1" x14ac:dyDescent="0.25">
      <c r="E6115" s="13" t="s">
        <v>26</v>
      </c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</row>
    <row r="6116" spans="5:32" s="2" customFormat="1" x14ac:dyDescent="0.25">
      <c r="E6116" s="13" t="s">
        <v>23</v>
      </c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</row>
    <row r="6117" spans="5:32" s="2" customFormat="1" x14ac:dyDescent="0.25">
      <c r="E6117" s="13" t="s">
        <v>144</v>
      </c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</row>
    <row r="6118" spans="5:32" s="2" customFormat="1" x14ac:dyDescent="0.25">
      <c r="E6118" s="13" t="s">
        <v>807</v>
      </c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</row>
    <row r="6119" spans="5:32" s="2" customFormat="1" x14ac:dyDescent="0.25">
      <c r="E6119" s="13" t="s">
        <v>808</v>
      </c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</row>
    <row r="6120" spans="5:32" s="2" customFormat="1" x14ac:dyDescent="0.25">
      <c r="E6120" s="14"/>
      <c r="F6120" s="15"/>
      <c r="G6120" s="15"/>
      <c r="H6120" s="15"/>
      <c r="I6120" s="15"/>
      <c r="J6120" s="15"/>
      <c r="K6120" s="15"/>
      <c r="L6120" s="15"/>
      <c r="M6120" s="15"/>
      <c r="N6120" s="15"/>
      <c r="O6120" s="15"/>
      <c r="P6120" s="15"/>
      <c r="Q6120" s="15"/>
      <c r="R6120" s="15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</row>
    <row r="6121" spans="5:32" s="2" customFormat="1" x14ac:dyDescent="0.25">
      <c r="E6121" s="14" t="s">
        <v>21</v>
      </c>
      <c r="F6121" s="15"/>
      <c r="G6121" s="15"/>
      <c r="H6121" s="15"/>
      <c r="I6121" s="15"/>
      <c r="J6121" s="15"/>
      <c r="K6121" s="15"/>
      <c r="L6121" s="15"/>
      <c r="M6121" s="15"/>
      <c r="N6121" s="15"/>
      <c r="O6121" s="15"/>
      <c r="P6121" s="15"/>
      <c r="Q6121" s="15"/>
      <c r="R6121" s="15"/>
      <c r="S6121" s="15"/>
      <c r="T6121" s="15"/>
      <c r="U6121" s="15"/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</row>
    <row r="6122" spans="5:32" s="2" customFormat="1" x14ac:dyDescent="0.25">
      <c r="E6122" s="14"/>
      <c r="F6122" s="15"/>
      <c r="G6122" s="15"/>
      <c r="H6122" s="15"/>
      <c r="I6122" s="15"/>
      <c r="J6122" s="15"/>
      <c r="K6122" s="15"/>
      <c r="L6122" s="15"/>
      <c r="M6122" s="15"/>
      <c r="N6122" s="15"/>
      <c r="O6122" s="15"/>
      <c r="P6122" s="15"/>
      <c r="Q6122" s="15"/>
      <c r="R6122" s="15"/>
      <c r="S6122" s="15"/>
      <c r="T6122" s="15"/>
      <c r="U6122" s="15"/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</row>
    <row r="6123" spans="5:32" s="2" customFormat="1" x14ac:dyDescent="0.25">
      <c r="E6123" s="19" t="s">
        <v>284</v>
      </c>
      <c r="F6123" s="15"/>
      <c r="G6123" s="15"/>
      <c r="H6123" s="15"/>
      <c r="I6123" s="15"/>
      <c r="J6123" s="15"/>
      <c r="K6123" s="15"/>
      <c r="L6123" s="15"/>
      <c r="M6123" s="15"/>
      <c r="N6123" s="15"/>
      <c r="O6123" s="15"/>
      <c r="P6123" s="15"/>
      <c r="Q6123" s="15"/>
      <c r="R6123" s="15"/>
      <c r="S6123" s="15"/>
      <c r="T6123" s="15"/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</row>
    <row r="6124" spans="5:32" s="2" customFormat="1" x14ac:dyDescent="0.25">
      <c r="E6124" s="19" t="s">
        <v>22</v>
      </c>
      <c r="F6124" s="15"/>
      <c r="G6124" s="15"/>
      <c r="H6124" s="15"/>
      <c r="I6124" s="15"/>
      <c r="J6124" s="15"/>
      <c r="K6124" s="15"/>
      <c r="L6124" s="15"/>
      <c r="M6124" s="15"/>
      <c r="N6124" s="15"/>
      <c r="O6124" s="15"/>
      <c r="P6124" s="15"/>
      <c r="Q6124" s="15"/>
      <c r="R6124" s="15"/>
      <c r="S6124" s="15"/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</row>
    <row r="6125" spans="5:32" s="2" customFormat="1" x14ac:dyDescent="0.25">
      <c r="E6125" s="19" t="s">
        <v>809</v>
      </c>
      <c r="F6125" s="15"/>
      <c r="G6125" s="15"/>
      <c r="H6125" s="15"/>
      <c r="I6125" s="15"/>
      <c r="J6125" s="15"/>
      <c r="K6125" s="15"/>
      <c r="L6125" s="15"/>
      <c r="M6125" s="15"/>
      <c r="N6125" s="15"/>
      <c r="O6125" s="15"/>
      <c r="P6125" s="15"/>
      <c r="Q6125" s="15"/>
      <c r="R6125" s="15"/>
      <c r="S6125" s="15"/>
      <c r="T6125" s="15"/>
      <c r="U6125" s="15"/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</row>
    <row r="6126" spans="5:32" s="2" customFormat="1" x14ac:dyDescent="0.25">
      <c r="E6126" s="19" t="s">
        <v>769</v>
      </c>
      <c r="F6126" s="15"/>
      <c r="G6126" s="15"/>
      <c r="H6126" s="15"/>
      <c r="I6126" s="15"/>
      <c r="J6126" s="15"/>
      <c r="K6126" s="15"/>
      <c r="L6126" s="15"/>
      <c r="M6126" s="15"/>
      <c r="N6126" s="15"/>
      <c r="O6126" s="15"/>
      <c r="P6126" s="15"/>
      <c r="Q6126" s="15"/>
      <c r="R6126" s="15"/>
      <c r="S6126" s="15"/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</row>
    <row r="6127" spans="5:32" s="2" customFormat="1" x14ac:dyDescent="0.25">
      <c r="E6127" s="19" t="s">
        <v>770</v>
      </c>
      <c r="F6127" s="15"/>
      <c r="G6127" s="15"/>
      <c r="H6127" s="15"/>
      <c r="I6127" s="15"/>
      <c r="J6127" s="15"/>
      <c r="K6127" s="15"/>
      <c r="L6127" s="15"/>
      <c r="M6127" s="15"/>
      <c r="N6127" s="15"/>
      <c r="O6127" s="15"/>
      <c r="P6127" s="15"/>
      <c r="Q6127" s="15"/>
      <c r="R6127" s="15"/>
      <c r="S6127" s="15"/>
      <c r="T6127" s="15"/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</row>
    <row r="6128" spans="5:32" s="2" customFormat="1" x14ac:dyDescent="0.25">
      <c r="E6128" s="19" t="s">
        <v>810</v>
      </c>
      <c r="F6128" s="15"/>
      <c r="G6128" s="15"/>
      <c r="H6128" s="15"/>
      <c r="I6128" s="15"/>
      <c r="J6128" s="15"/>
      <c r="K6128" s="15"/>
      <c r="L6128" s="15"/>
      <c r="M6128" s="15"/>
      <c r="N6128" s="15"/>
      <c r="O6128" s="15"/>
      <c r="P6128" s="15"/>
      <c r="Q6128" s="15"/>
      <c r="R6128" s="15"/>
      <c r="S6128" s="15"/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</row>
    <row r="6129" spans="5:32" s="2" customFormat="1" x14ac:dyDescent="0.25">
      <c r="E6129" s="14"/>
      <c r="F6129" s="15"/>
      <c r="G6129" s="15"/>
      <c r="H6129" s="15"/>
      <c r="I6129" s="15"/>
      <c r="J6129" s="15"/>
      <c r="K6129" s="15"/>
      <c r="L6129" s="15"/>
      <c r="M6129" s="15"/>
      <c r="N6129" s="15"/>
      <c r="O6129" s="15"/>
      <c r="P6129" s="15"/>
      <c r="Q6129" s="15"/>
      <c r="R6129" s="15"/>
      <c r="S6129" s="15"/>
      <c r="T6129" s="15"/>
      <c r="U6129" s="15"/>
      <c r="V6129" s="15"/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</row>
    <row r="6130" spans="5:32" s="2" customFormat="1" x14ac:dyDescent="0.25">
      <c r="E6130" s="13" t="s">
        <v>20</v>
      </c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</row>
    <row r="6131" spans="5:32" s="2" customFormat="1" x14ac:dyDescent="0.25">
      <c r="E6131" s="13" t="s">
        <v>25</v>
      </c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</row>
    <row r="6132" spans="5:32" s="2" customFormat="1" x14ac:dyDescent="0.25">
      <c r="E6132" s="13" t="s">
        <v>26</v>
      </c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</row>
    <row r="6133" spans="5:32" s="2" customFormat="1" x14ac:dyDescent="0.25">
      <c r="E6133" s="13" t="s">
        <v>23</v>
      </c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</row>
    <row r="6134" spans="5:32" s="2" customFormat="1" x14ac:dyDescent="0.25">
      <c r="E6134" s="13" t="s">
        <v>144</v>
      </c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</row>
    <row r="6135" spans="5:32" s="2" customFormat="1" x14ac:dyDescent="0.25">
      <c r="E6135" s="13" t="s">
        <v>807</v>
      </c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</row>
    <row r="6136" spans="5:32" s="2" customFormat="1" x14ac:dyDescent="0.25">
      <c r="E6136" s="13" t="s">
        <v>808</v>
      </c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</row>
    <row r="6137" spans="5:32" s="2" customFormat="1" x14ac:dyDescent="0.25">
      <c r="E6137" s="14"/>
      <c r="F6137" s="15"/>
      <c r="G6137" s="15"/>
      <c r="H6137" s="15"/>
      <c r="I6137" s="15"/>
      <c r="J6137" s="15"/>
      <c r="K6137" s="15"/>
      <c r="L6137" s="15"/>
      <c r="M6137" s="15"/>
      <c r="N6137" s="15"/>
      <c r="O6137" s="15"/>
      <c r="P6137" s="15"/>
      <c r="Q6137" s="15"/>
      <c r="R6137" s="15"/>
      <c r="S6137" s="15"/>
      <c r="T6137" s="15"/>
      <c r="U6137" s="15"/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</row>
    <row r="6138" spans="5:32" s="2" customFormat="1" x14ac:dyDescent="0.25">
      <c r="E6138" s="14" t="s">
        <v>299</v>
      </c>
      <c r="F6138" s="15"/>
      <c r="G6138" s="15"/>
      <c r="H6138" s="15"/>
      <c r="I6138" s="15"/>
      <c r="J6138" s="15"/>
      <c r="K6138" s="15"/>
      <c r="L6138" s="15"/>
      <c r="M6138" s="15"/>
      <c r="N6138" s="15"/>
      <c r="O6138" s="15"/>
      <c r="P6138" s="15"/>
      <c r="Q6138" s="15"/>
      <c r="R6138" s="15"/>
      <c r="S6138" s="15"/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</row>
    <row r="6139" spans="5:32" s="2" customFormat="1" x14ac:dyDescent="0.25">
      <c r="E6139" s="14" t="s">
        <v>27</v>
      </c>
      <c r="F6139" s="15"/>
      <c r="G6139" s="15"/>
      <c r="H6139" s="15"/>
      <c r="I6139" s="15"/>
      <c r="J6139" s="15"/>
      <c r="K6139" s="15"/>
      <c r="L6139" s="15"/>
      <c r="M6139" s="15"/>
      <c r="N6139" s="15"/>
      <c r="O6139" s="15"/>
      <c r="P6139" s="15"/>
      <c r="Q6139" s="15"/>
      <c r="R6139" s="15"/>
      <c r="S6139" s="15"/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</row>
    <row r="6140" spans="5:32" s="2" customFormat="1" x14ac:dyDescent="0.25"/>
    <row r="6141" spans="5:32" s="2" customFormat="1" x14ac:dyDescent="0.25">
      <c r="E6141" s="2" t="s">
        <v>29</v>
      </c>
    </row>
    <row r="6142" spans="5:32" s="2" customFormat="1" x14ac:dyDescent="0.25"/>
    <row r="6143" spans="5:32" s="2" customFormat="1" x14ac:dyDescent="0.25"/>
    <row r="6144" spans="5:32" s="2" customFormat="1" x14ac:dyDescent="0.25"/>
    <row r="6145" s="2" customFormat="1" x14ac:dyDescent="0.25"/>
    <row r="6146" s="2" customFormat="1" x14ac:dyDescent="0.25"/>
    <row r="6147" s="2" customFormat="1" x14ac:dyDescent="0.25"/>
    <row r="6148" s="2" customFormat="1" x14ac:dyDescent="0.25"/>
    <row r="6149" s="2" customFormat="1" x14ac:dyDescent="0.25"/>
    <row r="6150" s="2" customFormat="1" x14ac:dyDescent="0.25"/>
    <row r="6151" s="2" customFormat="1" x14ac:dyDescent="0.25"/>
    <row r="6152" s="2" customFormat="1" x14ac:dyDescent="0.25"/>
    <row r="6153" s="2" customFormat="1" x14ac:dyDescent="0.25"/>
    <row r="6154" s="2" customFormat="1" x14ac:dyDescent="0.25"/>
    <row r="6155" s="2" customFormat="1" x14ac:dyDescent="0.25"/>
    <row r="6156" s="2" customFormat="1" x14ac:dyDescent="0.25"/>
    <row r="6157" s="2" customFormat="1" x14ac:dyDescent="0.25"/>
    <row r="6158" s="2" customFormat="1" x14ac:dyDescent="0.25"/>
    <row r="6159" s="2" customFormat="1" x14ac:dyDescent="0.25"/>
    <row r="6160" s="2" customFormat="1" x14ac:dyDescent="0.25"/>
    <row r="6161" s="2" customFormat="1" x14ac:dyDescent="0.25"/>
    <row r="6162" s="2" customFormat="1" x14ac:dyDescent="0.25"/>
    <row r="6163" s="2" customFormat="1" x14ac:dyDescent="0.25"/>
    <row r="6164" s="2" customFormat="1" x14ac:dyDescent="0.25"/>
    <row r="6165" s="2" customFormat="1" x14ac:dyDescent="0.25"/>
    <row r="6166" s="2" customFormat="1" x14ac:dyDescent="0.25"/>
    <row r="6167" s="2" customFormat="1" x14ac:dyDescent="0.25"/>
    <row r="6168" s="2" customFormat="1" x14ac:dyDescent="0.25"/>
    <row r="6169" s="2" customFormat="1" x14ac:dyDescent="0.25"/>
    <row r="6170" s="2" customFormat="1" x14ac:dyDescent="0.25"/>
    <row r="6171" s="2" customFormat="1" x14ac:dyDescent="0.25"/>
    <row r="6172" s="2" customFormat="1" x14ac:dyDescent="0.25"/>
    <row r="6173" s="2" customFormat="1" x14ac:dyDescent="0.25"/>
    <row r="6174" s="2" customFormat="1" x14ac:dyDescent="0.25"/>
    <row r="6175" s="2" customFormat="1" x14ac:dyDescent="0.25"/>
    <row r="6176" s="2" customFormat="1" x14ac:dyDescent="0.25"/>
    <row r="6177" s="2" customFormat="1" x14ac:dyDescent="0.25"/>
    <row r="6178" s="2" customFormat="1" x14ac:dyDescent="0.25"/>
    <row r="6179" s="2" customFormat="1" x14ac:dyDescent="0.25"/>
    <row r="6180" s="2" customFormat="1" x14ac:dyDescent="0.25"/>
    <row r="6181" s="2" customFormat="1" x14ac:dyDescent="0.25"/>
    <row r="6182" s="2" customFormat="1" x14ac:dyDescent="0.25"/>
    <row r="6183" s="2" customFormat="1" x14ac:dyDescent="0.25"/>
    <row r="6184" s="2" customFormat="1" x14ac:dyDescent="0.25"/>
    <row r="6185" s="2" customFormat="1" x14ac:dyDescent="0.25"/>
    <row r="6186" s="2" customFormat="1" x14ac:dyDescent="0.25"/>
    <row r="6187" s="2" customFormat="1" x14ac:dyDescent="0.25"/>
    <row r="6188" s="2" customFormat="1" x14ac:dyDescent="0.25"/>
    <row r="6189" s="2" customFormat="1" x14ac:dyDescent="0.25"/>
    <row r="6190" s="2" customFormat="1" x14ac:dyDescent="0.25"/>
    <row r="6191" s="2" customFormat="1" x14ac:dyDescent="0.25"/>
    <row r="6192" s="2" customFormat="1" x14ac:dyDescent="0.25"/>
    <row r="6193" s="2" customFormat="1" x14ac:dyDescent="0.25"/>
    <row r="6194" s="2" customFormat="1" x14ac:dyDescent="0.25"/>
    <row r="6195" s="2" customFormat="1" x14ac:dyDescent="0.25"/>
    <row r="6196" s="2" customFormat="1" x14ac:dyDescent="0.25"/>
    <row r="6197" s="2" customFormat="1" x14ac:dyDescent="0.25"/>
    <row r="6198" s="2" customFormat="1" x14ac:dyDescent="0.25"/>
    <row r="6199" s="2" customFormat="1" x14ac:dyDescent="0.25"/>
    <row r="6200" s="2" customFormat="1" x14ac:dyDescent="0.25"/>
    <row r="6201" s="2" customFormat="1" x14ac:dyDescent="0.25"/>
    <row r="6202" s="2" customFormat="1" x14ac:dyDescent="0.25"/>
    <row r="6203" s="2" customFormat="1" x14ac:dyDescent="0.25"/>
    <row r="6204" s="2" customFormat="1" x14ac:dyDescent="0.25"/>
    <row r="6205" s="2" customFormat="1" x14ac:dyDescent="0.25"/>
    <row r="6206" s="2" customFormat="1" x14ac:dyDescent="0.25"/>
    <row r="6207" s="2" customFormat="1" x14ac:dyDescent="0.25"/>
    <row r="6208" s="2" customFormat="1" x14ac:dyDescent="0.25"/>
    <row r="6209" s="2" customFormat="1" x14ac:dyDescent="0.25"/>
    <row r="6210" s="2" customFormat="1" x14ac:dyDescent="0.25"/>
    <row r="6211" s="2" customFormat="1" x14ac:dyDescent="0.25"/>
    <row r="6212" s="2" customFormat="1" x14ac:dyDescent="0.25"/>
    <row r="6213" s="2" customFormat="1" x14ac:dyDescent="0.25"/>
    <row r="6214" s="2" customFormat="1" x14ac:dyDescent="0.25"/>
    <row r="6215" s="2" customFormat="1" x14ac:dyDescent="0.25"/>
    <row r="6216" s="2" customFormat="1" x14ac:dyDescent="0.25"/>
    <row r="6217" s="2" customFormat="1" x14ac:dyDescent="0.25"/>
    <row r="6218" s="2" customFormat="1" x14ac:dyDescent="0.25"/>
    <row r="6219" s="2" customFormat="1" x14ac:dyDescent="0.25"/>
    <row r="6220" s="2" customFormat="1" x14ac:dyDescent="0.25"/>
    <row r="6221" s="2" customFormat="1" x14ac:dyDescent="0.25"/>
    <row r="6222" s="2" customFormat="1" x14ac:dyDescent="0.25"/>
    <row r="6223" s="2" customFormat="1" x14ac:dyDescent="0.25"/>
    <row r="6224" s="2" customFormat="1" x14ac:dyDescent="0.25"/>
    <row r="6225" s="2" customFormat="1" x14ac:dyDescent="0.25"/>
    <row r="6226" s="2" customFormat="1" x14ac:dyDescent="0.25"/>
    <row r="6227" s="2" customFormat="1" x14ac:dyDescent="0.25"/>
    <row r="6228" s="2" customFormat="1" x14ac:dyDescent="0.25"/>
    <row r="6229" s="2" customFormat="1" x14ac:dyDescent="0.25"/>
    <row r="6230" s="2" customFormat="1" x14ac:dyDescent="0.25"/>
    <row r="6231" s="2" customFormat="1" x14ac:dyDescent="0.25"/>
    <row r="6232" s="2" customFormat="1" x14ac:dyDescent="0.25"/>
    <row r="6233" s="2" customFormat="1" x14ac:dyDescent="0.25"/>
    <row r="6234" s="2" customFormat="1" x14ac:dyDescent="0.25"/>
    <row r="6235" s="2" customFormat="1" x14ac:dyDescent="0.25"/>
    <row r="6236" s="2" customFormat="1" x14ac:dyDescent="0.25"/>
    <row r="6237" s="2" customFormat="1" x14ac:dyDescent="0.25"/>
    <row r="6238" s="2" customFormat="1" x14ac:dyDescent="0.25"/>
    <row r="6239" s="2" customFormat="1" x14ac:dyDescent="0.25"/>
    <row r="6240" s="2" customFormat="1" x14ac:dyDescent="0.25"/>
    <row r="6241" s="2" customFormat="1" x14ac:dyDescent="0.25"/>
    <row r="6242" s="2" customFormat="1" x14ac:dyDescent="0.25"/>
    <row r="6243" s="2" customFormat="1" x14ac:dyDescent="0.25"/>
    <row r="6244" s="2" customFormat="1" x14ac:dyDescent="0.25"/>
    <row r="6245" s="2" customFormat="1" x14ac:dyDescent="0.25"/>
    <row r="6246" s="2" customFormat="1" x14ac:dyDescent="0.25"/>
    <row r="6247" s="2" customFormat="1" x14ac:dyDescent="0.25"/>
    <row r="6248" s="2" customFormat="1" x14ac:dyDescent="0.25"/>
    <row r="6249" s="2" customFormat="1" x14ac:dyDescent="0.25"/>
    <row r="6250" s="2" customFormat="1" x14ac:dyDescent="0.25"/>
    <row r="6251" s="2" customFormat="1" x14ac:dyDescent="0.25"/>
    <row r="6252" s="2" customFormat="1" x14ac:dyDescent="0.25"/>
    <row r="6253" s="2" customFormat="1" x14ac:dyDescent="0.25"/>
    <row r="6254" s="2" customFormat="1" x14ac:dyDescent="0.25"/>
    <row r="6255" s="2" customFormat="1" x14ac:dyDescent="0.25"/>
    <row r="6256" s="2" customFormat="1" x14ac:dyDescent="0.25"/>
    <row r="6257" s="2" customFormat="1" x14ac:dyDescent="0.25"/>
    <row r="6258" s="2" customFormat="1" x14ac:dyDescent="0.25"/>
    <row r="6259" s="2" customFormat="1" x14ac:dyDescent="0.25"/>
    <row r="6260" s="2" customFormat="1" x14ac:dyDescent="0.25"/>
    <row r="6261" s="2" customFormat="1" x14ac:dyDescent="0.25"/>
    <row r="6262" s="2" customFormat="1" x14ac:dyDescent="0.25"/>
    <row r="6263" s="2" customFormat="1" x14ac:dyDescent="0.25"/>
    <row r="6264" s="2" customFormat="1" x14ac:dyDescent="0.25"/>
    <row r="6265" s="2" customFormat="1" x14ac:dyDescent="0.25"/>
    <row r="6266" s="2" customFormat="1" x14ac:dyDescent="0.25"/>
    <row r="6267" s="2" customFormat="1" x14ac:dyDescent="0.25"/>
    <row r="6268" s="2" customFormat="1" x14ac:dyDescent="0.25"/>
    <row r="6269" s="2" customFormat="1" x14ac:dyDescent="0.25"/>
    <row r="6270" s="2" customFormat="1" x14ac:dyDescent="0.25"/>
    <row r="6271" s="2" customFormat="1" x14ac:dyDescent="0.25"/>
    <row r="6272" s="2" customFormat="1" x14ac:dyDescent="0.25"/>
    <row r="6273" spans="3:3" s="2" customFormat="1" x14ac:dyDescent="0.25"/>
    <row r="6274" spans="3:3" s="2" customFormat="1" x14ac:dyDescent="0.25"/>
    <row r="6275" spans="3:3" s="2" customFormat="1" x14ac:dyDescent="0.25"/>
    <row r="6276" spans="3:3" s="2" customFormat="1" x14ac:dyDescent="0.25"/>
    <row r="6277" spans="3:3" s="2" customFormat="1" x14ac:dyDescent="0.25"/>
    <row r="6278" spans="3:3" s="2" customFormat="1" x14ac:dyDescent="0.25"/>
    <row r="6279" spans="3:3" s="2" customFormat="1" x14ac:dyDescent="0.25"/>
    <row r="6280" spans="3:3" s="2" customFormat="1" x14ac:dyDescent="0.25"/>
    <row r="6281" spans="3:3" s="2" customFormat="1" x14ac:dyDescent="0.25">
      <c r="C6281" s="3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DB76A-747F-418D-B6D0-B74BAFCBAE30}">
  <dimension ref="B2:AV210"/>
  <sheetViews>
    <sheetView tabSelected="1" zoomScale="85" zoomScaleNormal="85" workbookViewId="0">
      <selection activeCell="AX26" sqref="AX26"/>
    </sheetView>
  </sheetViews>
  <sheetFormatPr defaultColWidth="2.85546875" defaultRowHeight="15" x14ac:dyDescent="0.25"/>
  <sheetData>
    <row r="2" spans="2:48" x14ac:dyDescent="0.25">
      <c r="B2" s="1" t="s">
        <v>819</v>
      </c>
    </row>
    <row r="4" spans="2:48" x14ac:dyDescent="0.25">
      <c r="C4" s="3">
        <v>0</v>
      </c>
      <c r="E4" s="1" t="s">
        <v>820</v>
      </c>
    </row>
    <row r="5" spans="2:48" x14ac:dyDescent="0.25">
      <c r="E5" t="s">
        <v>811</v>
      </c>
    </row>
    <row r="7" spans="2:48" x14ac:dyDescent="0.25">
      <c r="AN7" s="29" t="s">
        <v>24</v>
      </c>
      <c r="AV7" s="29" t="s">
        <v>441</v>
      </c>
    </row>
    <row r="8" spans="2:48" x14ac:dyDescent="0.25">
      <c r="AN8" t="s">
        <v>812</v>
      </c>
      <c r="AV8" t="s">
        <v>813</v>
      </c>
    </row>
    <row r="9" spans="2:48" x14ac:dyDescent="0.25">
      <c r="AV9" t="s">
        <v>814</v>
      </c>
    </row>
    <row r="10" spans="2:48" x14ac:dyDescent="0.25">
      <c r="AV10" t="s">
        <v>815</v>
      </c>
    </row>
    <row r="11" spans="2:48" x14ac:dyDescent="0.25">
      <c r="AV11" t="s">
        <v>816</v>
      </c>
    </row>
    <row r="44" spans="5:32" s="2" customFormat="1" x14ac:dyDescent="0.25">
      <c r="E44" s="13" t="s">
        <v>20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</row>
    <row r="45" spans="5:32" s="2" customFormat="1" x14ac:dyDescent="0.25">
      <c r="E45" s="13" t="s">
        <v>25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</row>
    <row r="46" spans="5:32" s="2" customFormat="1" x14ac:dyDescent="0.25">
      <c r="E46" s="13" t="s">
        <v>26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</row>
    <row r="47" spans="5:32" s="2" customFormat="1" x14ac:dyDescent="0.25">
      <c r="E47" s="13" t="s">
        <v>23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</row>
    <row r="48" spans="5:32" s="2" customFormat="1" x14ac:dyDescent="0.25">
      <c r="E48" s="13" t="s">
        <v>144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</row>
    <row r="49" spans="5:32" s="2" customFormat="1" x14ac:dyDescent="0.25">
      <c r="E49" s="13" t="str">
        <f>"where a.APPLICATION_NO = replace('" &amp; TRIM(AN8) &amp; "', '/', '.')"</f>
        <v>where a.APPLICATION_NO = replace('0001521/4/10/04/2024', '/', '.')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</row>
    <row r="50" spans="5:32" s="2" customFormat="1" x14ac:dyDescent="0.25">
      <c r="E50" s="13" t="s">
        <v>315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</row>
    <row r="51" spans="5:32" s="2" customFormat="1" x14ac:dyDescent="0.25">
      <c r="E51" s="13" t="str">
        <f>"'" &amp; TRIM(AV8) &amp; "',"</f>
        <v>'2010.OPLAA.2404.000423',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</row>
    <row r="52" spans="5:32" s="2" customFormat="1" x14ac:dyDescent="0.25">
      <c r="E52" s="13" t="str">
        <f>"'" &amp; TRIM(AV9) &amp; "',"</f>
        <v>'2010.OPLAA.2404.000424',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</row>
    <row r="53" spans="5:32" s="2" customFormat="1" x14ac:dyDescent="0.25">
      <c r="E53" s="13" t="str">
        <f>"'" &amp; TRIM(AV10) &amp; "',"</f>
        <v>'2010.OPLAA.2404.000425',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</row>
    <row r="54" spans="5:32" s="2" customFormat="1" x14ac:dyDescent="0.25">
      <c r="E54" s="13" t="str">
        <f>"'" &amp; TRIM(AV11) &amp; "',"</f>
        <v>'2010.OPLAA.2404.000426',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</row>
    <row r="55" spans="5:32" s="2" customFormat="1" x14ac:dyDescent="0.25">
      <c r="E55" s="13" t="s">
        <v>31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</row>
    <row r="56" spans="5:32" s="2" customFormat="1" x14ac:dyDescent="0.25">
      <c r="E56" s="13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</row>
    <row r="57" spans="5:32" s="2" customFormat="1" x14ac:dyDescent="0.25">
      <c r="E57" s="14" t="s">
        <v>21</v>
      </c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</row>
    <row r="58" spans="5:32" s="2" customFormat="1" x14ac:dyDescent="0.25">
      <c r="E58" s="14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</row>
    <row r="59" spans="5:32" s="2" customFormat="1" x14ac:dyDescent="0.25">
      <c r="E59" s="19" t="s">
        <v>284</v>
      </c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</row>
    <row r="60" spans="5:32" s="2" customFormat="1" x14ac:dyDescent="0.25">
      <c r="E60" s="19" t="s">
        <v>22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</row>
    <row r="61" spans="5:32" s="2" customFormat="1" x14ac:dyDescent="0.25">
      <c r="E61" s="19" t="s">
        <v>817</v>
      </c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</row>
    <row r="62" spans="5:32" s="2" customFormat="1" x14ac:dyDescent="0.25">
      <c r="E62" s="19" t="s">
        <v>818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</row>
    <row r="63" spans="5:32" s="2" customFormat="1" x14ac:dyDescent="0.25">
      <c r="E63" s="19" t="str">
        <f>"where APPLICATION_NO = replace('" &amp; TRIM(AN8) &amp; "', '/', '.')"</f>
        <v>where APPLICATION_NO = replace('0001521/4/10/04/2024', '/', '.')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</row>
    <row r="64" spans="5:32" s="2" customFormat="1" x14ac:dyDescent="0.25">
      <c r="E64" s="19" t="s">
        <v>322</v>
      </c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</row>
    <row r="65" spans="5:32" s="2" customFormat="1" x14ac:dyDescent="0.25">
      <c r="E65" s="14" t="str">
        <f>"'" &amp; TRIM(AV8) &amp; "',"</f>
        <v>'2010.OPLAA.2404.000423',</v>
      </c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</row>
    <row r="66" spans="5:32" s="2" customFormat="1" x14ac:dyDescent="0.25">
      <c r="E66" s="14" t="str">
        <f>"'" &amp; TRIM(AV9) &amp; "',"</f>
        <v>'2010.OPLAA.2404.000424',</v>
      </c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</row>
    <row r="67" spans="5:32" s="2" customFormat="1" x14ac:dyDescent="0.25">
      <c r="E67" s="14" t="str">
        <f>"'" &amp; TRIM(AV10) &amp; "',"</f>
        <v>'2010.OPLAA.2404.000425',</v>
      </c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</row>
    <row r="68" spans="5:32" s="2" customFormat="1" x14ac:dyDescent="0.25">
      <c r="E68" s="14" t="str">
        <f>"'" &amp; TRIM(AV11) &amp; "',"</f>
        <v>'2010.OPLAA.2404.000426',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</row>
    <row r="69" spans="5:32" s="2" customFormat="1" x14ac:dyDescent="0.25">
      <c r="E69" s="14" t="s">
        <v>31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</row>
    <row r="70" spans="5:32" s="2" customFormat="1" x14ac:dyDescent="0.25">
      <c r="E70" s="14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</row>
    <row r="71" spans="5:32" s="2" customFormat="1" x14ac:dyDescent="0.25">
      <c r="E71" s="13" t="s">
        <v>20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</row>
    <row r="72" spans="5:32" s="2" customFormat="1" x14ac:dyDescent="0.25">
      <c r="E72" s="13" t="s">
        <v>25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</row>
    <row r="73" spans="5:32" s="2" customFormat="1" x14ac:dyDescent="0.25">
      <c r="E73" s="13" t="s">
        <v>26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</row>
    <row r="74" spans="5:32" s="2" customFormat="1" x14ac:dyDescent="0.25">
      <c r="E74" s="13" t="s">
        <v>23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</row>
    <row r="75" spans="5:32" s="2" customFormat="1" x14ac:dyDescent="0.25">
      <c r="E75" s="13" t="s">
        <v>144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</row>
    <row r="76" spans="5:32" s="2" customFormat="1" x14ac:dyDescent="0.25">
      <c r="E76" s="13" t="str">
        <f>"where a.APPLICATION_NO = replace('" &amp; TRIM(AN8) &amp; "', '/', '.')"</f>
        <v>where a.APPLICATION_NO = replace('0001521/4/10/04/2024', '/', '.')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</row>
    <row r="77" spans="5:32" s="2" customFormat="1" x14ac:dyDescent="0.25">
      <c r="E77" s="13" t="s">
        <v>315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</row>
    <row r="78" spans="5:32" s="2" customFormat="1" x14ac:dyDescent="0.25">
      <c r="E78" s="13" t="str">
        <f>"'" &amp; TRIM(AV8) &amp; "',"</f>
        <v>'2010.OPLAA.2404.000423',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</row>
    <row r="79" spans="5:32" s="2" customFormat="1" x14ac:dyDescent="0.25">
      <c r="E79" s="13" t="str">
        <f>"'" &amp; TRIM(AV9) &amp; "',"</f>
        <v>'2010.OPLAA.2404.000424',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spans="5:32" s="2" customFormat="1" x14ac:dyDescent="0.25">
      <c r="E80" s="13" t="str">
        <f>"'" &amp; TRIM(AV10) &amp; "',"</f>
        <v>'2010.OPLAA.2404.000425',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</row>
    <row r="81" spans="5:32" s="2" customFormat="1" x14ac:dyDescent="0.25">
      <c r="E81" s="13" t="str">
        <f>"'" &amp; TRIM(AV11) &amp; "',"</f>
        <v>'2010.OPLAA.2404.000426',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</row>
    <row r="82" spans="5:32" s="2" customFormat="1" x14ac:dyDescent="0.25">
      <c r="E82" s="13" t="s">
        <v>31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</row>
    <row r="83" spans="5:32" s="2" customFormat="1" x14ac:dyDescent="0.25">
      <c r="E83" s="14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</row>
    <row r="84" spans="5:32" s="2" customFormat="1" x14ac:dyDescent="0.25">
      <c r="E84" s="14" t="s">
        <v>299</v>
      </c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</row>
    <row r="85" spans="5:32" s="2" customFormat="1" x14ac:dyDescent="0.25">
      <c r="E85" s="14" t="s">
        <v>27</v>
      </c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</row>
    <row r="86" spans="5:32" s="2" customFormat="1" x14ac:dyDescent="0.25"/>
    <row r="87" spans="5:32" s="2" customFormat="1" x14ac:dyDescent="0.25">
      <c r="E87" s="2" t="s">
        <v>30</v>
      </c>
    </row>
    <row r="88" spans="5:32" s="2" customFormat="1" x14ac:dyDescent="0.25"/>
    <row r="89" spans="5:32" s="2" customFormat="1" x14ac:dyDescent="0.25"/>
    <row r="90" spans="5:32" s="2" customFormat="1" x14ac:dyDescent="0.25"/>
    <row r="91" spans="5:32" s="2" customFormat="1" x14ac:dyDescent="0.25"/>
    <row r="92" spans="5:32" s="2" customFormat="1" x14ac:dyDescent="0.25"/>
    <row r="93" spans="5:32" s="2" customFormat="1" x14ac:dyDescent="0.25"/>
    <row r="94" spans="5:32" s="2" customFormat="1" x14ac:dyDescent="0.25"/>
    <row r="95" spans="5:32" s="2" customFormat="1" x14ac:dyDescent="0.25"/>
    <row r="96" spans="5:32" s="2" customFormat="1" x14ac:dyDescent="0.25"/>
    <row r="97" s="2" customFormat="1" x14ac:dyDescent="0.25"/>
    <row r="98" s="2" customFormat="1" x14ac:dyDescent="0.25"/>
    <row r="99" s="2" customFormat="1" x14ac:dyDescent="0.25"/>
    <row r="100" s="2" customFormat="1" x14ac:dyDescent="0.25"/>
    <row r="101" s="2" customFormat="1" x14ac:dyDescent="0.25"/>
    <row r="102" s="2" customFormat="1" x14ac:dyDescent="0.25"/>
    <row r="103" s="2" customFormat="1" x14ac:dyDescent="0.25"/>
    <row r="104" s="2" customFormat="1" x14ac:dyDescent="0.25"/>
    <row r="105" s="2" customFormat="1" x14ac:dyDescent="0.25"/>
    <row r="106" s="2" customFormat="1" x14ac:dyDescent="0.25"/>
    <row r="107" s="2" customFormat="1" x14ac:dyDescent="0.25"/>
    <row r="108" s="2" customFormat="1" x14ac:dyDescent="0.25"/>
    <row r="109" s="2" customFormat="1" x14ac:dyDescent="0.25"/>
    <row r="110" s="2" customFormat="1" x14ac:dyDescent="0.25"/>
    <row r="111" s="2" customFormat="1" x14ac:dyDescent="0.25"/>
    <row r="112" s="2" customFormat="1" x14ac:dyDescent="0.25"/>
    <row r="113" s="2" customFormat="1" x14ac:dyDescent="0.25"/>
    <row r="114" s="2" customFormat="1" x14ac:dyDescent="0.25"/>
    <row r="115" s="2" customFormat="1" x14ac:dyDescent="0.25"/>
    <row r="116" s="2" customFormat="1" x14ac:dyDescent="0.25"/>
    <row r="117" s="2" customFormat="1" x14ac:dyDescent="0.25"/>
    <row r="118" s="2" customFormat="1" x14ac:dyDescent="0.25"/>
    <row r="119" s="2" customFormat="1" x14ac:dyDescent="0.25"/>
    <row r="120" s="2" customFormat="1" x14ac:dyDescent="0.25"/>
    <row r="121" s="2" customFormat="1" x14ac:dyDescent="0.25"/>
    <row r="122" s="2" customFormat="1" x14ac:dyDescent="0.25"/>
    <row r="123" s="2" customFormat="1" x14ac:dyDescent="0.25"/>
    <row r="124" s="2" customFormat="1" x14ac:dyDescent="0.25"/>
    <row r="125" s="2" customFormat="1" x14ac:dyDescent="0.25"/>
    <row r="126" s="2" customFormat="1" x14ac:dyDescent="0.25"/>
    <row r="127" s="2" customFormat="1" x14ac:dyDescent="0.25"/>
    <row r="128" s="2" customFormat="1" x14ac:dyDescent="0.25"/>
    <row r="129" s="2" customFormat="1" x14ac:dyDescent="0.25"/>
    <row r="130" s="2" customFormat="1" x14ac:dyDescent="0.25"/>
    <row r="131" s="2" customFormat="1" x14ac:dyDescent="0.25"/>
    <row r="132" s="2" customFormat="1" x14ac:dyDescent="0.25"/>
    <row r="133" s="2" customFormat="1" x14ac:dyDescent="0.25"/>
    <row r="134" s="2" customFormat="1" x14ac:dyDescent="0.25"/>
    <row r="135" s="2" customFormat="1" x14ac:dyDescent="0.25"/>
    <row r="136" s="2" customFormat="1" x14ac:dyDescent="0.25"/>
    <row r="137" s="2" customFormat="1" x14ac:dyDescent="0.25"/>
    <row r="138" s="2" customFormat="1" x14ac:dyDescent="0.25"/>
    <row r="139" s="2" customFormat="1" x14ac:dyDescent="0.25"/>
    <row r="140" s="2" customFormat="1" x14ac:dyDescent="0.25"/>
    <row r="141" s="2" customFormat="1" x14ac:dyDescent="0.25"/>
    <row r="142" s="2" customFormat="1" x14ac:dyDescent="0.25"/>
    <row r="143" s="2" customFormat="1" x14ac:dyDescent="0.25"/>
    <row r="144" s="2" customFormat="1" x14ac:dyDescent="0.25"/>
    <row r="145" s="2" customFormat="1" x14ac:dyDescent="0.25"/>
    <row r="146" s="2" customFormat="1" x14ac:dyDescent="0.25"/>
    <row r="147" s="2" customFormat="1" x14ac:dyDescent="0.25"/>
    <row r="148" s="2" customFormat="1" x14ac:dyDescent="0.25"/>
    <row r="149" s="2" customFormat="1" x14ac:dyDescent="0.25"/>
    <row r="150" s="2" customFormat="1" x14ac:dyDescent="0.25"/>
    <row r="151" s="2" customFormat="1" x14ac:dyDescent="0.25"/>
    <row r="152" s="2" customFormat="1" x14ac:dyDescent="0.25"/>
    <row r="153" s="2" customFormat="1" x14ac:dyDescent="0.25"/>
    <row r="154" s="2" customFormat="1" x14ac:dyDescent="0.25"/>
    <row r="155" s="2" customFormat="1" x14ac:dyDescent="0.25"/>
    <row r="156" s="2" customFormat="1" x14ac:dyDescent="0.25"/>
    <row r="157" s="2" customFormat="1" x14ac:dyDescent="0.25"/>
    <row r="158" s="2" customFormat="1" x14ac:dyDescent="0.25"/>
    <row r="159" s="2" customFormat="1" x14ac:dyDescent="0.25"/>
    <row r="160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210" spans="3:5" x14ac:dyDescent="0.25">
      <c r="C210" s="3">
        <v>0</v>
      </c>
      <c r="E210" s="1" t="s">
        <v>821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8F74B-F90E-4042-9AAD-A1899E8C4738}">
  <dimension ref="B2:C4"/>
  <sheetViews>
    <sheetView zoomScale="85" zoomScaleNormal="85" workbookViewId="0">
      <selection activeCell="C5" sqref="C5"/>
    </sheetView>
  </sheetViews>
  <sheetFormatPr defaultColWidth="2.85546875" defaultRowHeight="15" x14ac:dyDescent="0.25"/>
  <sheetData>
    <row r="2" spans="2:3" x14ac:dyDescent="0.25">
      <c r="B2" s="1" t="s">
        <v>0</v>
      </c>
    </row>
    <row r="4" spans="2:3" x14ac:dyDescent="0.25">
      <c r="C4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A205-A1A4-456B-85A6-69521BDFAFD0}">
  <dimension ref="D2:BG25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2"/>
  </cols>
  <sheetData>
    <row r="2" spans="4:59" x14ac:dyDescent="0.25">
      <c r="BG2" s="1" t="s">
        <v>1</v>
      </c>
    </row>
    <row r="4" spans="4:59" x14ac:dyDescent="0.25">
      <c r="D4" s="3">
        <v>1</v>
      </c>
    </row>
    <row r="15" spans="4:59" x14ac:dyDescent="0.25">
      <c r="AK15" s="4" t="s">
        <v>2</v>
      </c>
      <c r="AL15" s="4" t="s">
        <v>3</v>
      </c>
      <c r="AM15" s="4" t="s">
        <v>4</v>
      </c>
      <c r="AN15" s="4" t="s">
        <v>5</v>
      </c>
      <c r="AO15" s="4" t="s">
        <v>6</v>
      </c>
      <c r="AP15" s="4" t="s">
        <v>7</v>
      </c>
      <c r="AQ15" s="4" t="s">
        <v>8</v>
      </c>
      <c r="AR15" s="4" t="s">
        <v>9</v>
      </c>
      <c r="AS15" s="4" t="s">
        <v>10</v>
      </c>
      <c r="AT15" s="4" t="s">
        <v>11</v>
      </c>
    </row>
    <row r="16" spans="4:59" x14ac:dyDescent="0.25">
      <c r="AK16" s="4" t="s">
        <v>12</v>
      </c>
      <c r="AL16" s="4" t="s">
        <v>13</v>
      </c>
      <c r="AM16" s="4" t="s">
        <v>14</v>
      </c>
    </row>
    <row r="25" spans="35:35" x14ac:dyDescent="0.25">
      <c r="AI25" s="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02DEB-7D47-4EED-B723-2E0171AB0FEF}">
  <dimension ref="B2:AR4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Activity</vt:lpstr>
      <vt:lpstr>20240430TUE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</dc:creator>
  <cp:lastModifiedBy>Aryo Budi</cp:lastModifiedBy>
  <dcterms:created xsi:type="dcterms:W3CDTF">2024-03-01T01:19:33Z</dcterms:created>
  <dcterms:modified xsi:type="dcterms:W3CDTF">2024-04-30T09:42:48Z</dcterms:modified>
</cp:coreProperties>
</file>