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<sst xmlns="http://schemas.openxmlformats.org/spreadsheetml/2006/main" count="23" uniqueCount="23">
  <si>
    <t>Nome das pessoas</t>
  </si>
  <si>
    <t>Valor inicial</t>
  </si>
  <si>
    <t>Valor ingresso</t>
  </si>
  <si>
    <t>Fila rápida</t>
  </si>
  <si>
    <t>Valor lanche</t>
  </si>
  <si>
    <t>Valor almoço</t>
  </si>
  <si>
    <t>Valor total</t>
  </si>
  <si>
    <t>Valor restante</t>
  </si>
  <si>
    <t>Mensagem</t>
  </si>
  <si>
    <t>% de gasto</t>
  </si>
  <si>
    <t>Pessoa A</t>
  </si>
  <si>
    <t>Pessoa B</t>
  </si>
  <si>
    <t>Pessoa C</t>
  </si>
  <si>
    <t>Pessoa D</t>
  </si>
  <si>
    <t>Pessoa E</t>
  </si>
  <si>
    <t xml:space="preserve">Pessoa F </t>
  </si>
  <si>
    <t>Pessoa G</t>
  </si>
  <si>
    <t>Pessoa H</t>
  </si>
  <si>
    <t>Pessoa I</t>
  </si>
  <si>
    <t>Pessoa J</t>
  </si>
  <si>
    <t>Pessoa k</t>
  </si>
  <si>
    <t>Pessoa L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</si>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</sst>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i/>
      <sz val="10.0"/>
      <color theme="1"/>
      <name val="Comfortaa"/>
    </font>
    <font>
      <b/>
      <i/>
      <color rgb="FF000000"/>
      <name val="Comfortaa"/>
    </font>
    <font>
      <b/>
      <i/>
      <color theme="1"/>
      <name val="Comfortaa"/>
    </font>
    <font>
      <b/>
      <color theme="1"/>
      <name val="Arial"/>
      <scheme val="minor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4" numFmtId="10" xfId="0" applyFont="1" applyNumberFormat="1"/>
    <xf borderId="0" fillId="4" fontId="4" numFmtId="0" xfId="0" applyAlignment="1" applyFill="1" applyFont="1">
      <alignment horizontal="left" readingOrder="0"/>
    </xf>
    <xf borderId="0" fillId="0" fontId="4" numFmtId="0" xfId="0" applyFont="1"/>
    <xf borderId="0" fillId="5" fontId="4" numFmtId="0" xfId="0" applyAlignment="1" applyFill="1" applyFont="1">
      <alignment horizontal="left" readingOrder="0"/>
    </xf>
    <xf borderId="0" fillId="6" fontId="4" numFmtId="0" xfId="0" applyAlignment="1" applyFill="1" applyFont="1">
      <alignment readingOrder="0"/>
    </xf>
    <xf borderId="0" fillId="7" fontId="4" numFmtId="164" xfId="0" applyAlignment="1" applyFill="1" applyFont="1" applyNumberForma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0" fillId="15" fontId="5" numFmtId="0" xfId="0" applyFill="1" applyFont="1"/>
    <xf borderId="0" fillId="9" fontId="5" numFmtId="0" xfId="0" applyFont="1"/>
    <xf borderId="0" fillId="16" fontId="5" numFmtId="0" xfId="0" applyFill="1" applyFont="1"/>
    <xf borderId="0" fillId="17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versus Nome das pessoas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'Página1'!$A$2:$A$13</c:f>
            </c:strRef>
          </c:cat>
          <c:val>
            <c:numRef>
              <c:f>'Página1'!$G$2:$G$13</c:f>
              <c:numCache/>
            </c:numRef>
          </c:val>
        </c:ser>
        <c:axId val="312212981"/>
        <c:axId val="493703101"/>
      </c:barChart>
      <c:catAx>
        <c:axId val="3122129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das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493703101"/>
      </c:catAx>
      <c:valAx>
        <c:axId val="493703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2129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190500</xdr:rowOff>
    </xdr:from>
    <xdr:ext cx="6372225" cy="3505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4" max="4" width="14.63"/>
    <col customWidth="1" min="7" max="7" width="13.88"/>
    <col customWidth="1" min="9" max="9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4" t="s">
        <v>10</v>
      </c>
      <c r="B2" s="5">
        <v>50.0</v>
      </c>
      <c r="C2" s="5">
        <v>25.0</v>
      </c>
      <c r="D2" s="5">
        <v>2.0</v>
      </c>
      <c r="E2" s="6"/>
      <c r="F2" s="5">
        <v>20.0</v>
      </c>
      <c r="G2" s="7">
        <f t="shared" ref="G2:G13" si="1">C2+D2*4+E2+F2</f>
        <v>53</v>
      </c>
      <c r="H2" s="7">
        <f t="shared" ref="H2:H13" si="2">B2-G2</f>
        <v>-3</v>
      </c>
      <c r="I2" s="7" t="str">
        <f t="shared" ref="I2:I13" si="3">IF(H2&lt;=0,"VISH, já deu","perfeito!!")</f>
        <v>VISH, já deu</v>
      </c>
      <c r="J2" s="8">
        <f t="shared" ref="J2:J13" si="4">G2/B2</f>
        <v>1.06</v>
      </c>
    </row>
    <row r="3">
      <c r="A3" s="9" t="s">
        <v>11</v>
      </c>
      <c r="B3" s="5">
        <v>50.0</v>
      </c>
      <c r="C3" s="5">
        <v>25.0</v>
      </c>
      <c r="D3" s="6"/>
      <c r="E3" s="5">
        <v>15.0</v>
      </c>
      <c r="F3" s="6"/>
      <c r="G3" s="7">
        <f t="shared" si="1"/>
        <v>40</v>
      </c>
      <c r="H3" s="7">
        <f t="shared" si="2"/>
        <v>10</v>
      </c>
      <c r="I3" s="10" t="str">
        <f t="shared" si="3"/>
        <v>perfeito!!</v>
      </c>
      <c r="J3" s="8">
        <f t="shared" si="4"/>
        <v>0.8</v>
      </c>
    </row>
    <row r="4">
      <c r="A4" s="11" t="s">
        <v>12</v>
      </c>
      <c r="B4" s="5">
        <v>50.0</v>
      </c>
      <c r="C4" s="5">
        <v>25.0</v>
      </c>
      <c r="D4" s="6"/>
      <c r="E4" s="6"/>
      <c r="F4" s="5">
        <v>20.0</v>
      </c>
      <c r="G4" s="7">
        <f t="shared" si="1"/>
        <v>45</v>
      </c>
      <c r="H4" s="7">
        <f t="shared" si="2"/>
        <v>5</v>
      </c>
      <c r="I4" s="10" t="str">
        <f t="shared" si="3"/>
        <v>perfeito!!</v>
      </c>
      <c r="J4" s="8">
        <f t="shared" si="4"/>
        <v>0.9</v>
      </c>
    </row>
    <row r="5">
      <c r="A5" s="12" t="s">
        <v>13</v>
      </c>
      <c r="B5" s="5">
        <v>50.0</v>
      </c>
      <c r="C5" s="5">
        <v>25.0</v>
      </c>
      <c r="D5" s="5">
        <v>2.0</v>
      </c>
      <c r="E5" s="6"/>
      <c r="F5" s="5">
        <v>20.0</v>
      </c>
      <c r="G5" s="7">
        <f t="shared" si="1"/>
        <v>53</v>
      </c>
      <c r="H5" s="7">
        <f t="shared" si="2"/>
        <v>-3</v>
      </c>
      <c r="I5" s="7" t="str">
        <f t="shared" si="3"/>
        <v>VISH, já deu</v>
      </c>
      <c r="J5" s="8">
        <f t="shared" si="4"/>
        <v>1.06</v>
      </c>
    </row>
    <row r="6">
      <c r="A6" s="13" t="s">
        <v>14</v>
      </c>
      <c r="B6" s="5">
        <v>50.0</v>
      </c>
      <c r="C6" s="5">
        <v>25.0</v>
      </c>
      <c r="D6" s="5">
        <v>3.0</v>
      </c>
      <c r="E6" s="6"/>
      <c r="F6" s="5">
        <v>20.0</v>
      </c>
      <c r="G6" s="7">
        <f t="shared" si="1"/>
        <v>57</v>
      </c>
      <c r="H6" s="7">
        <f t="shared" si="2"/>
        <v>-7</v>
      </c>
      <c r="I6" s="7" t="str">
        <f t="shared" si="3"/>
        <v>VISH, já deu</v>
      </c>
      <c r="J6" s="8">
        <f t="shared" si="4"/>
        <v>1.14</v>
      </c>
    </row>
    <row r="7">
      <c r="A7" s="14" t="s">
        <v>15</v>
      </c>
      <c r="B7" s="5">
        <v>50.0</v>
      </c>
      <c r="C7" s="5">
        <v>25.0</v>
      </c>
      <c r="D7" s="5">
        <v>6.0</v>
      </c>
      <c r="E7" s="5">
        <v>15.0</v>
      </c>
      <c r="F7" s="6"/>
      <c r="G7" s="7">
        <f t="shared" si="1"/>
        <v>64</v>
      </c>
      <c r="H7" s="7">
        <f t="shared" si="2"/>
        <v>-14</v>
      </c>
      <c r="I7" s="7" t="str">
        <f t="shared" si="3"/>
        <v>VISH, já deu</v>
      </c>
      <c r="J7" s="8">
        <f t="shared" si="4"/>
        <v>1.28</v>
      </c>
    </row>
    <row r="8">
      <c r="A8" s="15" t="s">
        <v>16</v>
      </c>
      <c r="B8" s="5">
        <v>50.0</v>
      </c>
      <c r="C8" s="5">
        <v>25.0</v>
      </c>
      <c r="D8" s="6"/>
      <c r="E8" s="5">
        <v>15.0</v>
      </c>
      <c r="F8" s="6"/>
      <c r="G8" s="7">
        <f t="shared" si="1"/>
        <v>40</v>
      </c>
      <c r="H8" s="7">
        <f t="shared" si="2"/>
        <v>10</v>
      </c>
      <c r="I8" s="10" t="str">
        <f t="shared" si="3"/>
        <v>perfeito!!</v>
      </c>
      <c r="J8" s="8">
        <f t="shared" si="4"/>
        <v>0.8</v>
      </c>
    </row>
    <row r="9">
      <c r="A9" s="16" t="s">
        <v>17</v>
      </c>
      <c r="B9" s="5">
        <v>50.0</v>
      </c>
      <c r="C9" s="5">
        <v>25.0</v>
      </c>
      <c r="D9" s="5">
        <v>7.0</v>
      </c>
      <c r="E9" s="5">
        <v>15.0</v>
      </c>
      <c r="F9" s="6"/>
      <c r="G9" s="7">
        <f t="shared" si="1"/>
        <v>68</v>
      </c>
      <c r="H9" s="7">
        <f t="shared" si="2"/>
        <v>-18</v>
      </c>
      <c r="I9" s="7" t="str">
        <f t="shared" si="3"/>
        <v>VISH, já deu</v>
      </c>
      <c r="J9" s="8">
        <f t="shared" si="4"/>
        <v>1.36</v>
      </c>
    </row>
    <row r="10">
      <c r="A10" s="17" t="s">
        <v>18</v>
      </c>
      <c r="B10" s="5">
        <v>50.0</v>
      </c>
      <c r="C10" s="5">
        <v>25.0</v>
      </c>
      <c r="D10" s="6"/>
      <c r="E10" s="6"/>
      <c r="F10" s="5">
        <v>20.0</v>
      </c>
      <c r="G10" s="7">
        <f t="shared" si="1"/>
        <v>45</v>
      </c>
      <c r="H10" s="7">
        <f t="shared" si="2"/>
        <v>5</v>
      </c>
      <c r="I10" s="10" t="str">
        <f t="shared" si="3"/>
        <v>perfeito!!</v>
      </c>
      <c r="J10" s="8">
        <f t="shared" si="4"/>
        <v>0.9</v>
      </c>
    </row>
    <row r="11">
      <c r="A11" s="18" t="s">
        <v>19</v>
      </c>
      <c r="B11" s="5">
        <v>50.0</v>
      </c>
      <c r="C11" s="5">
        <v>25.0</v>
      </c>
      <c r="D11" s="6"/>
      <c r="E11" s="5">
        <v>15.0</v>
      </c>
      <c r="F11" s="6"/>
      <c r="G11" s="7">
        <f t="shared" si="1"/>
        <v>40</v>
      </c>
      <c r="H11" s="7">
        <f t="shared" si="2"/>
        <v>10</v>
      </c>
      <c r="I11" s="10" t="str">
        <f t="shared" si="3"/>
        <v>perfeito!!</v>
      </c>
      <c r="J11" s="8">
        <f t="shared" si="4"/>
        <v>0.8</v>
      </c>
    </row>
    <row r="12">
      <c r="A12" s="19" t="s">
        <v>20</v>
      </c>
      <c r="B12" s="5">
        <v>50.0</v>
      </c>
      <c r="C12" s="5">
        <v>25.0</v>
      </c>
      <c r="D12" s="5">
        <v>5.0</v>
      </c>
      <c r="E12" s="5">
        <v>15.0</v>
      </c>
      <c r="F12" s="6"/>
      <c r="G12" s="7">
        <f t="shared" si="1"/>
        <v>60</v>
      </c>
      <c r="H12" s="7">
        <f t="shared" si="2"/>
        <v>-10</v>
      </c>
      <c r="I12" s="7" t="str">
        <f t="shared" si="3"/>
        <v>VISH, já deu</v>
      </c>
      <c r="J12" s="8">
        <f t="shared" si="4"/>
        <v>1.2</v>
      </c>
    </row>
    <row r="13">
      <c r="A13" s="20" t="s">
        <v>21</v>
      </c>
      <c r="B13" s="5">
        <v>50.0</v>
      </c>
      <c r="C13" s="5">
        <v>25.0</v>
      </c>
      <c r="D13" s="5">
        <v>8.0</v>
      </c>
      <c r="E13" s="6"/>
      <c r="F13" s="5">
        <v>20.0</v>
      </c>
      <c r="G13" s="7">
        <f t="shared" si="1"/>
        <v>77</v>
      </c>
      <c r="H13" s="7">
        <f t="shared" si="2"/>
        <v>-27</v>
      </c>
      <c r="I13" s="7" t="str">
        <f t="shared" si="3"/>
        <v>VISH, já deu</v>
      </c>
      <c r="J13" s="8">
        <f t="shared" si="4"/>
        <v>1.54</v>
      </c>
    </row>
    <row r="15">
      <c r="A15" s="12" t="s">
        <v>22</v>
      </c>
      <c r="B15" s="21">
        <f t="shared" ref="B15:C15" si="5">SUM(B2:B13)</f>
        <v>600</v>
      </c>
      <c r="C15" s="21">
        <f t="shared" si="5"/>
        <v>300</v>
      </c>
      <c r="D15" s="22">
        <f t="shared" ref="D15:F15" si="6">COUNTA(D2:D13)</f>
        <v>7</v>
      </c>
      <c r="E15" s="22">
        <f t="shared" si="6"/>
        <v>6</v>
      </c>
      <c r="F15" s="22">
        <f t="shared" si="6"/>
        <v>6</v>
      </c>
      <c r="G15" s="23">
        <f>MAX(G2:G13)</f>
        <v>77</v>
      </c>
    </row>
    <row r="16">
      <c r="G16" s="24">
        <f>MIN(G2:G13)</f>
        <v>40</v>
      </c>
    </row>
  </sheetData>
  <drawing r:id="rId1"/>
</worksheet>
</file>