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 defaultThemeVersion="124226"/>
  <xr:revisionPtr revIDLastSave="0" documentId="13_ncr:1_{3476156B-5066-1D40-A449-A51B107876AA}" xr6:coauthVersionLast="47" xr6:coauthVersionMax="47" xr10:uidLastSave="{00000000-0000-0000-0000-000000000000}"/>
  <bookViews>
    <workbookView xWindow="0" yWindow="500" windowWidth="28800" windowHeight="15980" activeTab="2" xr2:uid="{00000000-000D-0000-FFFF-FFFF00000000}"/>
  </bookViews>
  <sheets>
    <sheet name="август 0 (1 зак)" sheetId="32" r:id="rId1"/>
    <sheet name="август (1 зак) " sheetId="31" r:id="rId2"/>
    <sheet name="август(1 закр)" sheetId="33" r:id="rId3"/>
  </sheets>
  <definedNames>
    <definedName name="_xlnm._FilterDatabase" localSheetId="1" hidden="1">'август (1 зак) '!$A$12:$WUW$17</definedName>
    <definedName name="_xlnm.Print_Area" localSheetId="2">'август(1 закр)'!$A$1:$W$37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31" l="1"/>
  <c r="K16" i="31"/>
  <c r="K21" i="32"/>
  <c r="L16" i="32" s="1"/>
  <c r="K14" i="31" l="1"/>
  <c r="K13" i="31"/>
  <c r="L15" i="32"/>
  <c r="L14" i="32"/>
  <c r="L13" i="32"/>
  <c r="N16" i="31" l="1"/>
  <c r="N15" i="31"/>
  <c r="N14" i="31"/>
  <c r="N13" i="31"/>
  <c r="L16" i="31"/>
  <c r="L15" i="31"/>
  <c r="L14" i="31"/>
  <c r="L13" i="31"/>
  <c r="F16" i="31"/>
  <c r="F15" i="31"/>
  <c r="F14" i="31"/>
  <c r="F13" i="31"/>
  <c r="F17" i="31" s="1"/>
  <c r="N17" i="31" l="1"/>
  <c r="H21" i="33" s="1"/>
  <c r="L17" i="31"/>
  <c r="F21" i="33" s="1"/>
  <c r="E20" i="33"/>
  <c r="E21" i="33" s="1"/>
  <c r="J17" i="31"/>
  <c r="I17" i="31"/>
  <c r="H17" i="31"/>
  <c r="G17" i="31"/>
  <c r="G27" i="31" l="1"/>
  <c r="G21" i="33" l="1"/>
  <c r="J21" i="33" l="1"/>
  <c r="J22" i="33" s="1"/>
</calcChain>
</file>

<file path=xl/sharedStrings.xml><?xml version="1.0" encoding="utf-8"?>
<sst xmlns="http://schemas.openxmlformats.org/spreadsheetml/2006/main" count="168" uniqueCount="101">
  <si>
    <t>Приложение №1</t>
  </si>
  <si>
    <t>Наименование работ и затрат</t>
  </si>
  <si>
    <t>кол-во</t>
  </si>
  <si>
    <t>Стоимость единицы, тенге без НДС</t>
  </si>
  <si>
    <t>Заказчик :</t>
  </si>
  <si>
    <t>ТОО "SHEBERBUILD"</t>
  </si>
  <si>
    <t>Выполнено работ с начала строительства</t>
  </si>
  <si>
    <t>Выполнено работ за текущий месяц</t>
  </si>
  <si>
    <t xml:space="preserve">кол-во </t>
  </si>
  <si>
    <t>Стоимость выполненных работ, тенге</t>
  </si>
  <si>
    <t>о стоимости выполненных работ и затрат</t>
  </si>
  <si>
    <t>(предоставляется ежемесячно субподрядчиком генподрядчику, генподрядчиком – застройщику и финансирующему банку)</t>
  </si>
  <si>
    <t>Код заказчика</t>
  </si>
  <si>
    <t>Код подрядчика</t>
  </si>
  <si>
    <t>Источник финансирования</t>
  </si>
  <si>
    <t>Организационно-правовая форма</t>
  </si>
  <si>
    <t>Наименование</t>
  </si>
  <si>
    <t>Код</t>
  </si>
  <si>
    <t>Номер по порядку</t>
  </si>
  <si>
    <t>Наименование пусковых комплексов объектов, этапов, объектов, видов выполненных работ, оборудования, затрат</t>
  </si>
  <si>
    <t>сумма НДС, тенге</t>
  </si>
  <si>
    <t>Всего работ и затрат:</t>
  </si>
  <si>
    <t>Всего к оплате:</t>
  </si>
  <si>
    <t>Заказчик:</t>
  </si>
  <si>
    <t>Подрядчик:</t>
  </si>
  <si>
    <t>ТОО «SHEBERBUILD»</t>
  </si>
  <si>
    <t>Директор</t>
  </si>
  <si>
    <t>принято</t>
  </si>
  <si>
    <t xml:space="preserve">                                                                          Акт</t>
  </si>
  <si>
    <r>
      <t xml:space="preserve">Заказчик: </t>
    </r>
    <r>
      <rPr>
        <sz val="11"/>
        <rFont val="Times New Roman"/>
        <family val="1"/>
        <charset val="204"/>
      </rPr>
      <t>ТОО «SHEBERBUILD»</t>
    </r>
  </si>
  <si>
    <t>№
п/п</t>
  </si>
  <si>
    <t>Ед. изм.</t>
  </si>
  <si>
    <t>Общая стоимость, тенге без НДС</t>
  </si>
  <si>
    <t>Всего без НДС</t>
  </si>
  <si>
    <t>Наименование оборудования, материалов, работ</t>
  </si>
  <si>
    <t>физ.объем</t>
  </si>
  <si>
    <t>тенге</t>
  </si>
  <si>
    <t>Объем выполненных работ</t>
  </si>
  <si>
    <t>предъявлено</t>
  </si>
  <si>
    <t>Предыдущие выполнение</t>
  </si>
  <si>
    <t>Физ.Объем</t>
  </si>
  <si>
    <r>
      <rPr>
        <b/>
        <sz val="11"/>
        <rFont val="Times New Roman Cyr"/>
        <charset val="204"/>
      </rPr>
      <t xml:space="preserve">Заказчик: </t>
    </r>
    <r>
      <rPr>
        <sz val="11"/>
        <rFont val="Times New Roman Cyr"/>
        <charset val="204"/>
      </rPr>
      <t>ТОО «SHEBERBUILD»</t>
    </r>
  </si>
  <si>
    <t>Начальник участка ТОО "Sheberbuild"  ______________</t>
  </si>
  <si>
    <t xml:space="preserve">Инженер ПТО ТОО "Sheberbuild"           ______________   </t>
  </si>
  <si>
    <t>Абдрахманов А.</t>
  </si>
  <si>
    <t>м3</t>
  </si>
  <si>
    <t>ф-0</t>
  </si>
  <si>
    <t>КС-3</t>
  </si>
  <si>
    <t>Блок 1</t>
  </si>
  <si>
    <t>Выполнено с начала строительства по отчетный месяц включительно без НДС</t>
  </si>
  <si>
    <t>Выполнено в отчетном месяце без НДС</t>
  </si>
  <si>
    <t>Молдабаев М. И.</t>
  </si>
  <si>
    <t>Руководитель проекта ТОО "Sheberbuild"                    ____________     Таникин К.Н.</t>
  </si>
  <si>
    <t>ВСЕГО Без НДС, тенге</t>
  </si>
  <si>
    <t>Строительно монтажные работы</t>
  </si>
  <si>
    <t>в том числе за отчетный период, без НДС</t>
  </si>
  <si>
    <t>с начала года по отчетный месяц включительно без НДС, тенге</t>
  </si>
  <si>
    <t>с начала строительства по отчетный месяц включительно без НДС, тенге</t>
  </si>
  <si>
    <t>Стоимость по договору без НДС, тенге</t>
  </si>
  <si>
    <t>_________________Жакпанов У.Т.</t>
  </si>
  <si>
    <t>_________________ Жакпанов У.Т.</t>
  </si>
  <si>
    <t>Начальник отдела ПТО ТОО "Sheberbuild"             ____________    Манасова А.Т.</t>
  </si>
  <si>
    <t xml:space="preserve">      </t>
  </si>
  <si>
    <t>Стоимость выполненных работ и  затрат без НДС, тенге</t>
  </si>
  <si>
    <r>
      <t xml:space="preserve">Наименование объекта:  </t>
    </r>
    <r>
      <rPr>
        <sz val="11"/>
        <rFont val="Times New Roman Cyr"/>
        <charset val="204"/>
      </rPr>
      <t xml:space="preserve">Строительство семейно-врачебной амбулатории на 200 пос/смену в мкр.Карасу, Алатауского района г.Алматы
</t>
    </r>
  </si>
  <si>
    <r>
      <t xml:space="preserve">Наименование объекта: </t>
    </r>
    <r>
      <rPr>
        <sz val="11"/>
        <rFont val="Times New Roman Cyr"/>
        <charset val="204"/>
      </rPr>
      <t>Строительство семейно-врачебной амбулатории на 200 пос/смену в мкр.Карасу, Алатауского района г.Алматы</t>
    </r>
    <r>
      <rPr>
        <b/>
        <sz val="11"/>
        <rFont val="Times New Roman Cyr"/>
        <charset val="204"/>
      </rPr>
      <t xml:space="preserve">
</t>
    </r>
  </si>
  <si>
    <t>Первый замсститель Генерального Директора по производству</t>
  </si>
  <si>
    <t>Первый замсститель Генерального Директора 
по производству</t>
  </si>
  <si>
    <t>_________________Енгельдыева Б.К.</t>
  </si>
  <si>
    <t>ИП Береке</t>
  </si>
  <si>
    <t>_________________Енегельдыева Б.К.</t>
  </si>
  <si>
    <r>
      <t xml:space="preserve">Подрядчик: </t>
    </r>
    <r>
      <rPr>
        <sz val="11"/>
        <rFont val="Times New Roman Cyr"/>
        <charset val="204"/>
      </rPr>
      <t>ИП Береке</t>
    </r>
  </si>
  <si>
    <t>Подбетонка под трубу</t>
  </si>
  <si>
    <t>Фундамент под трубу</t>
  </si>
  <si>
    <t>Бетон АР части</t>
  </si>
  <si>
    <t>Стены, Колонны, Плиты, перекрытия монолитные</t>
  </si>
  <si>
    <t>Бетонирование плиты перекрытия +16,700</t>
  </si>
  <si>
    <t>Бетонирование лестницы на отм +10,100</t>
  </si>
  <si>
    <t>Бетонирование лестницы на отм +13,400</t>
  </si>
  <si>
    <t>Бетонирование стены на отм +13,400</t>
  </si>
  <si>
    <t>от « 27 » июня 2023 г.</t>
  </si>
  <si>
    <t xml:space="preserve"> Договор подряда №033 /SVAKAR/2023</t>
  </si>
  <si>
    <t>Приложение №3</t>
  </si>
  <si>
    <t>Приложение №2</t>
  </si>
  <si>
    <t xml:space="preserve">от 27 июня 2023г. </t>
  </si>
  <si>
    <t>Договор подряда                №033 /SVAKAR/2023</t>
  </si>
  <si>
    <t>Бетонирование колонн и стен лифтовой шахты</t>
  </si>
  <si>
    <t>Бетонирование лестницы на отм +13,500 ЛВ1</t>
  </si>
  <si>
    <t>Бетонирование парапет на отм +16,800</t>
  </si>
  <si>
    <t>примечание
остаток</t>
  </si>
  <si>
    <t>Бетонирование ригелей и плиты перекрытия на отм +19.200</t>
  </si>
  <si>
    <t>Бетонирование стен фундамента Фм1 и Фм2 на отм -1.500</t>
  </si>
  <si>
    <t>Бетонирование парапет на отм +19.200</t>
  </si>
  <si>
    <t>Бетонирование балок Фм1 и Фм2 на отм -0,500</t>
  </si>
  <si>
    <t>Бетонирование колонн КМ4 на отм -0,100</t>
  </si>
  <si>
    <t>Бетонирование ригелей и плиты перекрытия ПМ2 на отм +3,500</t>
  </si>
  <si>
    <t>Бетонирование парапета на отм +3,500</t>
  </si>
  <si>
    <t>Бетоинрование площадки входного крыльца</t>
  </si>
  <si>
    <t>приемки выполненных работ за август 2023г (4-ое закрытие)</t>
  </si>
  <si>
    <t>за август 2023 г. (4-ое закрытие)</t>
  </si>
  <si>
    <t>Справка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</si>
</sst>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р_._-;\-* #,##0_р_._-;_-* &quot;-&quot;_р_._-;_-@_-"/>
    <numFmt numFmtId="165" formatCode="_-* #,##0.00_р_._-;\-* #,##0.00_р_._-;_-* &quot;-&quot;??_р_._-;_-@_-"/>
    <numFmt numFmtId="166" formatCode="0.0"/>
    <numFmt numFmtId="167" formatCode="_-* #,##0_р_._-;\-* #,##0_р_._-;_-* &quot;-&quot;??_р_._-;_-@_-"/>
    <numFmt numFmtId="168" formatCode="_-* #,##0.00_р_._-;\-* #,##0.00_р_._-;_-* \-??_р_._-;_-@_-"/>
    <numFmt numFmtId="169" formatCode="#,##0.00000"/>
    <numFmt numFmtId="170" formatCode="0.0000000000"/>
    <numFmt numFmtId="171" formatCode="_-* #,##0.00000000_р_._-;\-* #,##0.00000000_р_._-;_-* &quot;-&quot;??_р_._-;_-@_-"/>
    <numFmt numFmtId="172" formatCode="_-* #,##0.00000000_р_._-;\-* #,##0.00000000_р_._-;_-* &quot;-&quot;????????_р_.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name val="Segoe UI"/>
      <family val="2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1"/>
      <name val="Times New Roman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 Cyr"/>
      <charset val="204"/>
    </font>
    <font>
      <b/>
      <sz val="12"/>
      <name val="Times New Roman Cyr"/>
      <charset val="204"/>
    </font>
    <font>
      <b/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sz val="11"/>
      <color rgb="FF000080"/>
      <name val="Times New Roman"/>
      <family val="1"/>
      <charset val="204"/>
    </font>
    <font>
      <sz val="11"/>
      <name val="Times New Roman Cyr"/>
      <family val="1"/>
      <charset val="204"/>
    </font>
    <font>
      <sz val="11"/>
      <name val="Segoe UI"/>
      <family val="2"/>
      <charset val="204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CCFFFF"/>
        <bgColor indexed="64"/>
      </patternFill>
    </fill>
    <fill>
      <patternFill patternType="solid">
        <fgColor rgb="FF99FFCC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1" fillId="0" borderId="0"/>
  </cellStyleXfs>
  <cellXfs count="166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3" fontId="7" fillId="0" borderId="12" xfId="0" applyNumberFormat="1" applyFont="1" applyBorder="1" applyAlignment="1">
      <alignment horizontal="center" vertical="center" wrapText="1" shrinkToFit="1"/>
    </xf>
    <xf numFmtId="3" fontId="3" fillId="0" borderId="0" xfId="0" applyNumberFormat="1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43" fontId="15" fillId="0" borderId="0" xfId="0" applyNumberFormat="1" applyFont="1" applyAlignment="1">
      <alignment vertical="top"/>
    </xf>
    <xf numFmtId="169" fontId="15" fillId="0" borderId="0" xfId="0" applyNumberFormat="1" applyFont="1" applyAlignment="1">
      <alignment vertical="top"/>
    </xf>
    <xf numFmtId="170" fontId="15" fillId="0" borderId="0" xfId="0" applyNumberFormat="1" applyFont="1" applyAlignment="1">
      <alignment vertical="top"/>
    </xf>
    <xf numFmtId="166" fontId="10" fillId="0" borderId="0" xfId="2" applyNumberFormat="1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left" vertical="center"/>
    </xf>
    <xf numFmtId="0" fontId="15" fillId="0" borderId="0" xfId="0" applyFont="1"/>
    <xf numFmtId="0" fontId="9" fillId="0" borderId="0" xfId="0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165" fontId="15" fillId="0" borderId="0" xfId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1" fillId="0" borderId="0" xfId="0" applyFont="1" applyAlignment="1">
      <alignment vertical="top"/>
    </xf>
    <xf numFmtId="165" fontId="15" fillId="0" borderId="0" xfId="0" applyNumberFormat="1" applyFont="1"/>
    <xf numFmtId="165" fontId="15" fillId="0" borderId="0" xfId="1" applyFont="1" applyAlignment="1"/>
    <xf numFmtId="0" fontId="10" fillId="0" borderId="0" xfId="2" applyFont="1"/>
    <xf numFmtId="0" fontId="18" fillId="0" borderId="0" xfId="0" applyFont="1"/>
    <xf numFmtId="0" fontId="17" fillId="0" borderId="0" xfId="0" applyFont="1"/>
    <xf numFmtId="171" fontId="15" fillId="0" borderId="0" xfId="0" applyNumberFormat="1" applyFont="1"/>
    <xf numFmtId="172" fontId="15" fillId="0" borderId="0" xfId="0" applyNumberFormat="1" applyFont="1"/>
    <xf numFmtId="0" fontId="19" fillId="0" borderId="1" xfId="0" applyFont="1" applyBorder="1" applyAlignment="1">
      <alignment horizontal="left" vertical="center" wrapText="1"/>
    </xf>
    <xf numFmtId="0" fontId="18" fillId="5" borderId="1" xfId="2" applyFont="1" applyFill="1" applyBorder="1" applyAlignment="1">
      <alignment horizontal="center" vertical="top" wrapText="1"/>
    </xf>
    <xf numFmtId="0" fontId="17" fillId="5" borderId="1" xfId="2" applyFont="1" applyFill="1" applyBorder="1" applyAlignment="1">
      <alignment horizontal="center" vertical="center" wrapText="1"/>
    </xf>
    <xf numFmtId="165" fontId="17" fillId="5" borderId="1" xfId="1" applyFont="1" applyFill="1" applyBorder="1" applyAlignment="1">
      <alignment horizontal="right" vertical="center" wrapText="1"/>
    </xf>
    <xf numFmtId="166" fontId="17" fillId="5" borderId="1" xfId="2" applyNumberFormat="1" applyFont="1" applyFill="1" applyBorder="1" applyAlignment="1">
      <alignment horizontal="center" vertical="center" wrapText="1"/>
    </xf>
    <xf numFmtId="165" fontId="23" fillId="5" borderId="1" xfId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wrapText="1"/>
    </xf>
    <xf numFmtId="0" fontId="17" fillId="0" borderId="1" xfId="2" applyFont="1" applyBorder="1" applyAlignment="1">
      <alignment horizontal="center" vertical="center"/>
    </xf>
    <xf numFmtId="165" fontId="17" fillId="0" borderId="1" xfId="1" applyFont="1" applyFill="1" applyBorder="1" applyAlignment="1">
      <alignment vertical="center"/>
    </xf>
    <xf numFmtId="167" fontId="17" fillId="0" borderId="1" xfId="1" applyNumberFormat="1" applyFont="1" applyFill="1" applyBorder="1" applyAlignment="1">
      <alignment horizontal="center" vertical="center"/>
    </xf>
    <xf numFmtId="167" fontId="19" fillId="0" borderId="1" xfId="0" applyNumberFormat="1" applyFont="1" applyBorder="1" applyAlignment="1">
      <alignment vertical="center"/>
    </xf>
    <xf numFmtId="3" fontId="18" fillId="0" borderId="35" xfId="0" applyNumberFormat="1" applyFont="1" applyBorder="1" applyAlignment="1">
      <alignment horizontal="center" vertical="center" wrapText="1"/>
    </xf>
    <xf numFmtId="3" fontId="7" fillId="0" borderId="23" xfId="0" applyNumberFormat="1" applyFont="1" applyBorder="1" applyAlignment="1">
      <alignment horizontal="center" vertical="center" wrapText="1" shrinkToFit="1"/>
    </xf>
    <xf numFmtId="3" fontId="7" fillId="0" borderId="10" xfId="0" applyNumberFormat="1" applyFont="1" applyBorder="1" applyAlignment="1">
      <alignment horizontal="center" vertical="center" wrapText="1" shrinkToFit="1"/>
    </xf>
    <xf numFmtId="3" fontId="18" fillId="0" borderId="13" xfId="0" applyNumberFormat="1" applyFont="1" applyBorder="1" applyAlignment="1">
      <alignment horizontal="center" wrapText="1" shrinkToFit="1"/>
    </xf>
    <xf numFmtId="3" fontId="18" fillId="0" borderId="40" xfId="0" applyNumberFormat="1" applyFont="1" applyBorder="1" applyAlignment="1">
      <alignment horizontal="center" wrapText="1" shrinkToFit="1"/>
    </xf>
    <xf numFmtId="3" fontId="18" fillId="0" borderId="11" xfId="0" applyNumberFormat="1" applyFont="1" applyBorder="1" applyAlignment="1">
      <alignment horizontal="center" wrapText="1" shrinkToFi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7" fillId="0" borderId="4" xfId="0" applyFont="1" applyBorder="1" applyAlignment="1">
      <alignment horizontal="center"/>
    </xf>
    <xf numFmtId="164" fontId="17" fillId="0" borderId="33" xfId="0" applyNumberFormat="1" applyFont="1" applyBorder="1"/>
    <xf numFmtId="164" fontId="17" fillId="0" borderId="34" xfId="0" applyNumberFormat="1" applyFont="1" applyBorder="1"/>
    <xf numFmtId="164" fontId="17" fillId="0" borderId="32" xfId="0" applyNumberFormat="1" applyFont="1" applyBorder="1"/>
    <xf numFmtId="0" fontId="18" fillId="0" borderId="4" xfId="0" applyFont="1" applyBorder="1"/>
    <xf numFmtId="3" fontId="18" fillId="0" borderId="4" xfId="0" applyNumberFormat="1" applyFont="1" applyBorder="1"/>
    <xf numFmtId="0" fontId="18" fillId="0" borderId="0" xfId="0" applyFont="1" applyAlignment="1">
      <alignment horizontal="left"/>
    </xf>
    <xf numFmtId="4" fontId="18" fillId="0" borderId="0" xfId="0" applyNumberFormat="1" applyFont="1"/>
    <xf numFmtId="167" fontId="18" fillId="0" borderId="0" xfId="1" applyNumberFormat="1" applyFont="1" applyBorder="1"/>
    <xf numFmtId="3" fontId="18" fillId="0" borderId="0" xfId="0" applyNumberFormat="1" applyFont="1"/>
    <xf numFmtId="168" fontId="17" fillId="0" borderId="0" xfId="0" applyNumberFormat="1" applyFont="1" applyAlignment="1">
      <alignment horizontal="center" vertical="center"/>
    </xf>
    <xf numFmtId="167" fontId="18" fillId="0" borderId="4" xfId="1" applyNumberFormat="1" applyFont="1" applyBorder="1"/>
    <xf numFmtId="3" fontId="18" fillId="0" borderId="10" xfId="0" applyNumberFormat="1" applyFont="1" applyBorder="1" applyAlignment="1">
      <alignment horizontal="center" vertical="center" wrapText="1" shrinkToFit="1"/>
    </xf>
    <xf numFmtId="3" fontId="18" fillId="0" borderId="12" xfId="0" applyNumberFormat="1" applyFont="1" applyBorder="1" applyAlignment="1">
      <alignment horizontal="center" vertical="center" wrapText="1" shrinkToFit="1"/>
    </xf>
    <xf numFmtId="3" fontId="18" fillId="0" borderId="23" xfId="0" applyNumberFormat="1" applyFont="1" applyBorder="1" applyAlignment="1">
      <alignment horizontal="center" vertical="center" wrapText="1" shrinkToFit="1"/>
    </xf>
    <xf numFmtId="0" fontId="3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37" xfId="0" applyFont="1" applyBorder="1"/>
    <xf numFmtId="0" fontId="17" fillId="0" borderId="42" xfId="0" applyFont="1" applyBorder="1"/>
    <xf numFmtId="167" fontId="18" fillId="0" borderId="43" xfId="1" applyNumberFormat="1" applyFont="1" applyBorder="1"/>
    <xf numFmtId="0" fontId="26" fillId="0" borderId="0" xfId="0" applyFont="1"/>
    <xf numFmtId="0" fontId="2" fillId="0" borderId="1" xfId="0" applyFont="1" applyBorder="1"/>
    <xf numFmtId="165" fontId="2" fillId="0" borderId="1" xfId="0" applyNumberFormat="1" applyFont="1" applyBorder="1"/>
    <xf numFmtId="0" fontId="10" fillId="0" borderId="1" xfId="2" applyFont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 wrapText="1"/>
    </xf>
    <xf numFmtId="0" fontId="10" fillId="2" borderId="1" xfId="2" applyFont="1" applyFill="1" applyBorder="1"/>
    <xf numFmtId="166" fontId="22" fillId="2" borderId="1" xfId="2" applyNumberFormat="1" applyFont="1" applyFill="1" applyBorder="1" applyAlignment="1">
      <alignment horizontal="right" vertical="center"/>
    </xf>
    <xf numFmtId="0" fontId="12" fillId="2" borderId="1" xfId="2" applyFont="1" applyFill="1" applyBorder="1"/>
    <xf numFmtId="0" fontId="12" fillId="2" borderId="1" xfId="2" applyFont="1" applyFill="1" applyBorder="1" applyAlignment="1">
      <alignment horizontal="center"/>
    </xf>
    <xf numFmtId="165" fontId="22" fillId="2" borderId="1" xfId="1" applyFont="1" applyFill="1" applyBorder="1" applyAlignment="1">
      <alignment horizontal="right" vertical="center"/>
    </xf>
    <xf numFmtId="0" fontId="16" fillId="3" borderId="44" xfId="0" applyFont="1" applyFill="1" applyBorder="1" applyAlignment="1">
      <alignment horizontal="center" vertical="center" wrapText="1"/>
    </xf>
    <xf numFmtId="0" fontId="16" fillId="3" borderId="45" xfId="0" applyFont="1" applyFill="1" applyBorder="1" applyAlignment="1">
      <alignment horizontal="center" vertical="center" wrapText="1"/>
    </xf>
    <xf numFmtId="0" fontId="16" fillId="3" borderId="46" xfId="0" applyFont="1" applyFill="1" applyBorder="1" applyAlignment="1">
      <alignment horizontal="center" vertical="center" wrapText="1"/>
    </xf>
    <xf numFmtId="166" fontId="22" fillId="2" borderId="1" xfId="2" applyNumberFormat="1" applyFont="1" applyFill="1" applyBorder="1" applyAlignment="1">
      <alignment horizontal="center" vertical="center"/>
    </xf>
    <xf numFmtId="167" fontId="22" fillId="2" borderId="1" xfId="1" applyNumberFormat="1" applyFont="1" applyFill="1" applyBorder="1" applyAlignment="1">
      <alignment horizontal="right" vertical="center"/>
    </xf>
    <xf numFmtId="0" fontId="6" fillId="0" borderId="0" xfId="0" applyFont="1" applyAlignment="1">
      <alignment wrapText="1"/>
    </xf>
    <xf numFmtId="0" fontId="18" fillId="5" borderId="1" xfId="2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7" fontId="17" fillId="0" borderId="1" xfId="1" applyNumberFormat="1" applyFont="1" applyFill="1" applyBorder="1" applyAlignment="1">
      <alignment horizontal="left" vertical="center"/>
    </xf>
    <xf numFmtId="165" fontId="17" fillId="0" borderId="1" xfId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7" fillId="0" borderId="1" xfId="2" applyFont="1" applyBorder="1" applyAlignment="1">
      <alignment horizontal="center" vertical="center"/>
    </xf>
    <xf numFmtId="3" fontId="18" fillId="0" borderId="36" xfId="0" applyNumberFormat="1" applyFont="1" applyBorder="1" applyAlignment="1">
      <alignment horizontal="center" vertical="center" wrapText="1"/>
    </xf>
    <xf numFmtId="3" fontId="18" fillId="0" borderId="5" xfId="0" applyNumberFormat="1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16" fillId="3" borderId="36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4" borderId="5" xfId="2" applyFont="1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3" fontId="7" fillId="0" borderId="35" xfId="0" applyNumberFormat="1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3" fontId="7" fillId="0" borderId="36" xfId="0" applyNumberFormat="1" applyFont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3" fontId="11" fillId="0" borderId="37" xfId="0" applyNumberFormat="1" applyFont="1" applyBorder="1" applyAlignment="1">
      <alignment horizontal="center" wrapText="1"/>
    </xf>
    <xf numFmtId="3" fontId="11" fillId="0" borderId="38" xfId="0" applyNumberFormat="1" applyFont="1" applyBorder="1" applyAlignment="1">
      <alignment horizontal="center" wrapText="1"/>
    </xf>
    <xf numFmtId="3" fontId="11" fillId="0" borderId="39" xfId="0" applyNumberFormat="1" applyFont="1" applyBorder="1" applyAlignment="1">
      <alignment horizontal="center" vertical="center" wrapText="1"/>
    </xf>
    <xf numFmtId="3" fontId="11" fillId="0" borderId="38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22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17" fillId="0" borderId="24" xfId="0" applyFont="1" applyBorder="1" applyAlignment="1">
      <alignment horizontal="center" wrapText="1"/>
    </xf>
    <xf numFmtId="0" fontId="17" fillId="0" borderId="25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left"/>
    </xf>
    <xf numFmtId="0" fontId="17" fillId="0" borderId="26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8" fillId="0" borderId="36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7" fillId="0" borderId="11" xfId="2" applyFont="1" applyBorder="1" applyAlignment="1">
      <alignment horizontal="center" vertical="center"/>
    </xf>
    <xf numFmtId="0" fontId="17" fillId="0" borderId="4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</cellXfs>
  <cellStyles count="3">
    <cellStyle name="Обычный" xfId="0" builtinId="0"/>
    <cellStyle name="Обычный 2" xfId="2" xr:uid="{00000000-0005-0000-0000-000001000000}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L52"/>
  <sheetViews>
    <sheetView zoomScale="123" workbookViewId="0">
      <selection activeCell="B8" sqref="B8"/>
    </sheetView>
  </sheetViews>
  <sheetFormatPr baseColWidth="10" defaultColWidth="8.83203125" defaultRowHeight="13" outlineLevelCol="1"/>
  <cols>
    <col min="1" max="1" width="5" style="22" customWidth="1"/>
    <col min="2" max="2" width="52.5" style="17" customWidth="1"/>
    <col min="3" max="3" width="10.5" style="17" customWidth="1"/>
    <col min="4" max="4" width="11.5" style="23" customWidth="1"/>
    <col min="5" max="5" width="17.1640625" style="17" hidden="1" customWidth="1" outlineLevel="1"/>
    <col min="6" max="6" width="23.5" style="17" hidden="1" customWidth="1" outlineLevel="1"/>
    <col min="7" max="7" width="17.1640625" style="17" hidden="1" customWidth="1" outlineLevel="1"/>
    <col min="8" max="8" width="1.1640625" style="17" hidden="1" customWidth="1" outlineLevel="1"/>
    <col min="9" max="9" width="14" style="17" customWidth="1" collapsed="1"/>
    <col min="10" max="10" width="13.33203125" style="17" customWidth="1"/>
    <col min="11" max="11" width="14.33203125" style="17" customWidth="1"/>
    <col min="12" max="12" width="13.33203125" style="17" customWidth="1"/>
    <col min="13" max="228" width="9.1640625" style="17"/>
    <col min="229" max="229" width="5" style="17" customWidth="1"/>
    <col min="230" max="230" width="14.5" style="17" customWidth="1"/>
    <col min="231" max="231" width="45.5" style="17" customWidth="1"/>
    <col min="232" max="232" width="11" style="17" customWidth="1"/>
    <col min="233" max="234" width="9.33203125" style="17" customWidth="1"/>
    <col min="235" max="241" width="11" style="17" customWidth="1"/>
    <col min="242" max="484" width="9.1640625" style="17"/>
    <col min="485" max="485" width="5" style="17" customWidth="1"/>
    <col min="486" max="486" width="14.5" style="17" customWidth="1"/>
    <col min="487" max="487" width="45.5" style="17" customWidth="1"/>
    <col min="488" max="488" width="11" style="17" customWidth="1"/>
    <col min="489" max="490" width="9.33203125" style="17" customWidth="1"/>
    <col min="491" max="497" width="11" style="17" customWidth="1"/>
    <col min="498" max="740" width="9.1640625" style="17"/>
    <col min="741" max="741" width="5" style="17" customWidth="1"/>
    <col min="742" max="742" width="14.5" style="17" customWidth="1"/>
    <col min="743" max="743" width="45.5" style="17" customWidth="1"/>
    <col min="744" max="744" width="11" style="17" customWidth="1"/>
    <col min="745" max="746" width="9.33203125" style="17" customWidth="1"/>
    <col min="747" max="753" width="11" style="17" customWidth="1"/>
    <col min="754" max="996" width="9.1640625" style="17"/>
    <col min="997" max="997" width="5" style="17" customWidth="1"/>
    <col min="998" max="998" width="14.5" style="17" customWidth="1"/>
    <col min="999" max="999" width="45.5" style="17" customWidth="1"/>
    <col min="1000" max="1000" width="11" style="17" customWidth="1"/>
    <col min="1001" max="1002" width="9.33203125" style="17" customWidth="1"/>
    <col min="1003" max="1009" width="11" style="17" customWidth="1"/>
    <col min="1010" max="1252" width="9.1640625" style="17"/>
    <col min="1253" max="1253" width="5" style="17" customWidth="1"/>
    <col min="1254" max="1254" width="14.5" style="17" customWidth="1"/>
    <col min="1255" max="1255" width="45.5" style="17" customWidth="1"/>
    <col min="1256" max="1256" width="11" style="17" customWidth="1"/>
    <col min="1257" max="1258" width="9.33203125" style="17" customWidth="1"/>
    <col min="1259" max="1265" width="11" style="17" customWidth="1"/>
    <col min="1266" max="1508" width="9.1640625" style="17"/>
    <col min="1509" max="1509" width="5" style="17" customWidth="1"/>
    <col min="1510" max="1510" width="14.5" style="17" customWidth="1"/>
    <col min="1511" max="1511" width="45.5" style="17" customWidth="1"/>
    <col min="1512" max="1512" width="11" style="17" customWidth="1"/>
    <col min="1513" max="1514" width="9.33203125" style="17" customWidth="1"/>
    <col min="1515" max="1521" width="11" style="17" customWidth="1"/>
    <col min="1522" max="1764" width="9.1640625" style="17"/>
    <col min="1765" max="1765" width="5" style="17" customWidth="1"/>
    <col min="1766" max="1766" width="14.5" style="17" customWidth="1"/>
    <col min="1767" max="1767" width="45.5" style="17" customWidth="1"/>
    <col min="1768" max="1768" width="11" style="17" customWidth="1"/>
    <col min="1769" max="1770" width="9.33203125" style="17" customWidth="1"/>
    <col min="1771" max="1777" width="11" style="17" customWidth="1"/>
    <col min="1778" max="2020" width="9.1640625" style="17"/>
    <col min="2021" max="2021" width="5" style="17" customWidth="1"/>
    <col min="2022" max="2022" width="14.5" style="17" customWidth="1"/>
    <col min="2023" max="2023" width="45.5" style="17" customWidth="1"/>
    <col min="2024" max="2024" width="11" style="17" customWidth="1"/>
    <col min="2025" max="2026" width="9.33203125" style="17" customWidth="1"/>
    <col min="2027" max="2033" width="11" style="17" customWidth="1"/>
    <col min="2034" max="2276" width="9.1640625" style="17"/>
    <col min="2277" max="2277" width="5" style="17" customWidth="1"/>
    <col min="2278" max="2278" width="14.5" style="17" customWidth="1"/>
    <col min="2279" max="2279" width="45.5" style="17" customWidth="1"/>
    <col min="2280" max="2280" width="11" style="17" customWidth="1"/>
    <col min="2281" max="2282" width="9.33203125" style="17" customWidth="1"/>
    <col min="2283" max="2289" width="11" style="17" customWidth="1"/>
    <col min="2290" max="2532" width="9.1640625" style="17"/>
    <col min="2533" max="2533" width="5" style="17" customWidth="1"/>
    <col min="2534" max="2534" width="14.5" style="17" customWidth="1"/>
    <col min="2535" max="2535" width="45.5" style="17" customWidth="1"/>
    <col min="2536" max="2536" width="11" style="17" customWidth="1"/>
    <col min="2537" max="2538" width="9.33203125" style="17" customWidth="1"/>
    <col min="2539" max="2545" width="11" style="17" customWidth="1"/>
    <col min="2546" max="2788" width="9.1640625" style="17"/>
    <col min="2789" max="2789" width="5" style="17" customWidth="1"/>
    <col min="2790" max="2790" width="14.5" style="17" customWidth="1"/>
    <col min="2791" max="2791" width="45.5" style="17" customWidth="1"/>
    <col min="2792" max="2792" width="11" style="17" customWidth="1"/>
    <col min="2793" max="2794" width="9.33203125" style="17" customWidth="1"/>
    <col min="2795" max="2801" width="11" style="17" customWidth="1"/>
    <col min="2802" max="3044" width="9.1640625" style="17"/>
    <col min="3045" max="3045" width="5" style="17" customWidth="1"/>
    <col min="3046" max="3046" width="14.5" style="17" customWidth="1"/>
    <col min="3047" max="3047" width="45.5" style="17" customWidth="1"/>
    <col min="3048" max="3048" width="11" style="17" customWidth="1"/>
    <col min="3049" max="3050" width="9.33203125" style="17" customWidth="1"/>
    <col min="3051" max="3057" width="11" style="17" customWidth="1"/>
    <col min="3058" max="3300" width="9.1640625" style="17"/>
    <col min="3301" max="3301" width="5" style="17" customWidth="1"/>
    <col min="3302" max="3302" width="14.5" style="17" customWidth="1"/>
    <col min="3303" max="3303" width="45.5" style="17" customWidth="1"/>
    <col min="3304" max="3304" width="11" style="17" customWidth="1"/>
    <col min="3305" max="3306" width="9.33203125" style="17" customWidth="1"/>
    <col min="3307" max="3313" width="11" style="17" customWidth="1"/>
    <col min="3314" max="3556" width="9.1640625" style="17"/>
    <col min="3557" max="3557" width="5" style="17" customWidth="1"/>
    <col min="3558" max="3558" width="14.5" style="17" customWidth="1"/>
    <col min="3559" max="3559" width="45.5" style="17" customWidth="1"/>
    <col min="3560" max="3560" width="11" style="17" customWidth="1"/>
    <col min="3561" max="3562" width="9.33203125" style="17" customWidth="1"/>
    <col min="3563" max="3569" width="11" style="17" customWidth="1"/>
    <col min="3570" max="3812" width="9.1640625" style="17"/>
    <col min="3813" max="3813" width="5" style="17" customWidth="1"/>
    <col min="3814" max="3814" width="14.5" style="17" customWidth="1"/>
    <col min="3815" max="3815" width="45.5" style="17" customWidth="1"/>
    <col min="3816" max="3816" width="11" style="17" customWidth="1"/>
    <col min="3817" max="3818" width="9.33203125" style="17" customWidth="1"/>
    <col min="3819" max="3825" width="11" style="17" customWidth="1"/>
    <col min="3826" max="4068" width="9.1640625" style="17"/>
    <col min="4069" max="4069" width="5" style="17" customWidth="1"/>
    <col min="4070" max="4070" width="14.5" style="17" customWidth="1"/>
    <col min="4071" max="4071" width="45.5" style="17" customWidth="1"/>
    <col min="4072" max="4072" width="11" style="17" customWidth="1"/>
    <col min="4073" max="4074" width="9.33203125" style="17" customWidth="1"/>
    <col min="4075" max="4081" width="11" style="17" customWidth="1"/>
    <col min="4082" max="4324" width="9.1640625" style="17"/>
    <col min="4325" max="4325" width="5" style="17" customWidth="1"/>
    <col min="4326" max="4326" width="14.5" style="17" customWidth="1"/>
    <col min="4327" max="4327" width="45.5" style="17" customWidth="1"/>
    <col min="4328" max="4328" width="11" style="17" customWidth="1"/>
    <col min="4329" max="4330" width="9.33203125" style="17" customWidth="1"/>
    <col min="4331" max="4337" width="11" style="17" customWidth="1"/>
    <col min="4338" max="4580" width="9.1640625" style="17"/>
    <col min="4581" max="4581" width="5" style="17" customWidth="1"/>
    <col min="4582" max="4582" width="14.5" style="17" customWidth="1"/>
    <col min="4583" max="4583" width="45.5" style="17" customWidth="1"/>
    <col min="4584" max="4584" width="11" style="17" customWidth="1"/>
    <col min="4585" max="4586" width="9.33203125" style="17" customWidth="1"/>
    <col min="4587" max="4593" width="11" style="17" customWidth="1"/>
    <col min="4594" max="4836" width="9.1640625" style="17"/>
    <col min="4837" max="4837" width="5" style="17" customWidth="1"/>
    <col min="4838" max="4838" width="14.5" style="17" customWidth="1"/>
    <col min="4839" max="4839" width="45.5" style="17" customWidth="1"/>
    <col min="4840" max="4840" width="11" style="17" customWidth="1"/>
    <col min="4841" max="4842" width="9.33203125" style="17" customWidth="1"/>
    <col min="4843" max="4849" width="11" style="17" customWidth="1"/>
    <col min="4850" max="5092" width="9.1640625" style="17"/>
    <col min="5093" max="5093" width="5" style="17" customWidth="1"/>
    <col min="5094" max="5094" width="14.5" style="17" customWidth="1"/>
    <col min="5095" max="5095" width="45.5" style="17" customWidth="1"/>
    <col min="5096" max="5096" width="11" style="17" customWidth="1"/>
    <col min="5097" max="5098" width="9.33203125" style="17" customWidth="1"/>
    <col min="5099" max="5105" width="11" style="17" customWidth="1"/>
    <col min="5106" max="5348" width="9.1640625" style="17"/>
    <col min="5349" max="5349" width="5" style="17" customWidth="1"/>
    <col min="5350" max="5350" width="14.5" style="17" customWidth="1"/>
    <col min="5351" max="5351" width="45.5" style="17" customWidth="1"/>
    <col min="5352" max="5352" width="11" style="17" customWidth="1"/>
    <col min="5353" max="5354" width="9.33203125" style="17" customWidth="1"/>
    <col min="5355" max="5361" width="11" style="17" customWidth="1"/>
    <col min="5362" max="5604" width="9.1640625" style="17"/>
    <col min="5605" max="5605" width="5" style="17" customWidth="1"/>
    <col min="5606" max="5606" width="14.5" style="17" customWidth="1"/>
    <col min="5607" max="5607" width="45.5" style="17" customWidth="1"/>
    <col min="5608" max="5608" width="11" style="17" customWidth="1"/>
    <col min="5609" max="5610" width="9.33203125" style="17" customWidth="1"/>
    <col min="5611" max="5617" width="11" style="17" customWidth="1"/>
    <col min="5618" max="5860" width="9.1640625" style="17"/>
    <col min="5861" max="5861" width="5" style="17" customWidth="1"/>
    <col min="5862" max="5862" width="14.5" style="17" customWidth="1"/>
    <col min="5863" max="5863" width="45.5" style="17" customWidth="1"/>
    <col min="5864" max="5864" width="11" style="17" customWidth="1"/>
    <col min="5865" max="5866" width="9.33203125" style="17" customWidth="1"/>
    <col min="5867" max="5873" width="11" style="17" customWidth="1"/>
    <col min="5874" max="6116" width="9.1640625" style="17"/>
    <col min="6117" max="6117" width="5" style="17" customWidth="1"/>
    <col min="6118" max="6118" width="14.5" style="17" customWidth="1"/>
    <col min="6119" max="6119" width="45.5" style="17" customWidth="1"/>
    <col min="6120" max="6120" width="11" style="17" customWidth="1"/>
    <col min="6121" max="6122" width="9.33203125" style="17" customWidth="1"/>
    <col min="6123" max="6129" width="11" style="17" customWidth="1"/>
    <col min="6130" max="6372" width="9.1640625" style="17"/>
    <col min="6373" max="6373" width="5" style="17" customWidth="1"/>
    <col min="6374" max="6374" width="14.5" style="17" customWidth="1"/>
    <col min="6375" max="6375" width="45.5" style="17" customWidth="1"/>
    <col min="6376" max="6376" width="11" style="17" customWidth="1"/>
    <col min="6377" max="6378" width="9.33203125" style="17" customWidth="1"/>
    <col min="6379" max="6385" width="11" style="17" customWidth="1"/>
    <col min="6386" max="6628" width="9.1640625" style="17"/>
    <col min="6629" max="6629" width="5" style="17" customWidth="1"/>
    <col min="6630" max="6630" width="14.5" style="17" customWidth="1"/>
    <col min="6631" max="6631" width="45.5" style="17" customWidth="1"/>
    <col min="6632" max="6632" width="11" style="17" customWidth="1"/>
    <col min="6633" max="6634" width="9.33203125" style="17" customWidth="1"/>
    <col min="6635" max="6641" width="11" style="17" customWidth="1"/>
    <col min="6642" max="6884" width="9.1640625" style="17"/>
    <col min="6885" max="6885" width="5" style="17" customWidth="1"/>
    <col min="6886" max="6886" width="14.5" style="17" customWidth="1"/>
    <col min="6887" max="6887" width="45.5" style="17" customWidth="1"/>
    <col min="6888" max="6888" width="11" style="17" customWidth="1"/>
    <col min="6889" max="6890" width="9.33203125" style="17" customWidth="1"/>
    <col min="6891" max="6897" width="11" style="17" customWidth="1"/>
    <col min="6898" max="7140" width="9.1640625" style="17"/>
    <col min="7141" max="7141" width="5" style="17" customWidth="1"/>
    <col min="7142" max="7142" width="14.5" style="17" customWidth="1"/>
    <col min="7143" max="7143" width="45.5" style="17" customWidth="1"/>
    <col min="7144" max="7144" width="11" style="17" customWidth="1"/>
    <col min="7145" max="7146" width="9.33203125" style="17" customWidth="1"/>
    <col min="7147" max="7153" width="11" style="17" customWidth="1"/>
    <col min="7154" max="7396" width="9.1640625" style="17"/>
    <col min="7397" max="7397" width="5" style="17" customWidth="1"/>
    <col min="7398" max="7398" width="14.5" style="17" customWidth="1"/>
    <col min="7399" max="7399" width="45.5" style="17" customWidth="1"/>
    <col min="7400" max="7400" width="11" style="17" customWidth="1"/>
    <col min="7401" max="7402" width="9.33203125" style="17" customWidth="1"/>
    <col min="7403" max="7409" width="11" style="17" customWidth="1"/>
    <col min="7410" max="7652" width="9.1640625" style="17"/>
    <col min="7653" max="7653" width="5" style="17" customWidth="1"/>
    <col min="7654" max="7654" width="14.5" style="17" customWidth="1"/>
    <col min="7655" max="7655" width="45.5" style="17" customWidth="1"/>
    <col min="7656" max="7656" width="11" style="17" customWidth="1"/>
    <col min="7657" max="7658" width="9.33203125" style="17" customWidth="1"/>
    <col min="7659" max="7665" width="11" style="17" customWidth="1"/>
    <col min="7666" max="7908" width="9.1640625" style="17"/>
    <col min="7909" max="7909" width="5" style="17" customWidth="1"/>
    <col min="7910" max="7910" width="14.5" style="17" customWidth="1"/>
    <col min="7911" max="7911" width="45.5" style="17" customWidth="1"/>
    <col min="7912" max="7912" width="11" style="17" customWidth="1"/>
    <col min="7913" max="7914" width="9.33203125" style="17" customWidth="1"/>
    <col min="7915" max="7921" width="11" style="17" customWidth="1"/>
    <col min="7922" max="8164" width="9.1640625" style="17"/>
    <col min="8165" max="8165" width="5" style="17" customWidth="1"/>
    <col min="8166" max="8166" width="14.5" style="17" customWidth="1"/>
    <col min="8167" max="8167" width="45.5" style="17" customWidth="1"/>
    <col min="8168" max="8168" width="11" style="17" customWidth="1"/>
    <col min="8169" max="8170" width="9.33203125" style="17" customWidth="1"/>
    <col min="8171" max="8177" width="11" style="17" customWidth="1"/>
    <col min="8178" max="8420" width="9.1640625" style="17"/>
    <col min="8421" max="8421" width="5" style="17" customWidth="1"/>
    <col min="8422" max="8422" width="14.5" style="17" customWidth="1"/>
    <col min="8423" max="8423" width="45.5" style="17" customWidth="1"/>
    <col min="8424" max="8424" width="11" style="17" customWidth="1"/>
    <col min="8425" max="8426" width="9.33203125" style="17" customWidth="1"/>
    <col min="8427" max="8433" width="11" style="17" customWidth="1"/>
    <col min="8434" max="8676" width="9.1640625" style="17"/>
    <col min="8677" max="8677" width="5" style="17" customWidth="1"/>
    <col min="8678" max="8678" width="14.5" style="17" customWidth="1"/>
    <col min="8679" max="8679" width="45.5" style="17" customWidth="1"/>
    <col min="8680" max="8680" width="11" style="17" customWidth="1"/>
    <col min="8681" max="8682" width="9.33203125" style="17" customWidth="1"/>
    <col min="8683" max="8689" width="11" style="17" customWidth="1"/>
    <col min="8690" max="8932" width="9.1640625" style="17"/>
    <col min="8933" max="8933" width="5" style="17" customWidth="1"/>
    <col min="8934" max="8934" width="14.5" style="17" customWidth="1"/>
    <col min="8935" max="8935" width="45.5" style="17" customWidth="1"/>
    <col min="8936" max="8936" width="11" style="17" customWidth="1"/>
    <col min="8937" max="8938" width="9.33203125" style="17" customWidth="1"/>
    <col min="8939" max="8945" width="11" style="17" customWidth="1"/>
    <col min="8946" max="9188" width="9.1640625" style="17"/>
    <col min="9189" max="9189" width="5" style="17" customWidth="1"/>
    <col min="9190" max="9190" width="14.5" style="17" customWidth="1"/>
    <col min="9191" max="9191" width="45.5" style="17" customWidth="1"/>
    <col min="9192" max="9192" width="11" style="17" customWidth="1"/>
    <col min="9193" max="9194" width="9.33203125" style="17" customWidth="1"/>
    <col min="9195" max="9201" width="11" style="17" customWidth="1"/>
    <col min="9202" max="9444" width="9.1640625" style="17"/>
    <col min="9445" max="9445" width="5" style="17" customWidth="1"/>
    <col min="9446" max="9446" width="14.5" style="17" customWidth="1"/>
    <col min="9447" max="9447" width="45.5" style="17" customWidth="1"/>
    <col min="9448" max="9448" width="11" style="17" customWidth="1"/>
    <col min="9449" max="9450" width="9.33203125" style="17" customWidth="1"/>
    <col min="9451" max="9457" width="11" style="17" customWidth="1"/>
    <col min="9458" max="9700" width="9.1640625" style="17"/>
    <col min="9701" max="9701" width="5" style="17" customWidth="1"/>
    <col min="9702" max="9702" width="14.5" style="17" customWidth="1"/>
    <col min="9703" max="9703" width="45.5" style="17" customWidth="1"/>
    <col min="9704" max="9704" width="11" style="17" customWidth="1"/>
    <col min="9705" max="9706" width="9.33203125" style="17" customWidth="1"/>
    <col min="9707" max="9713" width="11" style="17" customWidth="1"/>
    <col min="9714" max="9956" width="9.1640625" style="17"/>
    <col min="9957" max="9957" width="5" style="17" customWidth="1"/>
    <col min="9958" max="9958" width="14.5" style="17" customWidth="1"/>
    <col min="9959" max="9959" width="45.5" style="17" customWidth="1"/>
    <col min="9960" max="9960" width="11" style="17" customWidth="1"/>
    <col min="9961" max="9962" width="9.33203125" style="17" customWidth="1"/>
    <col min="9963" max="9969" width="11" style="17" customWidth="1"/>
    <col min="9970" max="10212" width="9.1640625" style="17"/>
    <col min="10213" max="10213" width="5" style="17" customWidth="1"/>
    <col min="10214" max="10214" width="14.5" style="17" customWidth="1"/>
    <col min="10215" max="10215" width="45.5" style="17" customWidth="1"/>
    <col min="10216" max="10216" width="11" style="17" customWidth="1"/>
    <col min="10217" max="10218" width="9.33203125" style="17" customWidth="1"/>
    <col min="10219" max="10225" width="11" style="17" customWidth="1"/>
    <col min="10226" max="10468" width="9.1640625" style="17"/>
    <col min="10469" max="10469" width="5" style="17" customWidth="1"/>
    <col min="10470" max="10470" width="14.5" style="17" customWidth="1"/>
    <col min="10471" max="10471" width="45.5" style="17" customWidth="1"/>
    <col min="10472" max="10472" width="11" style="17" customWidth="1"/>
    <col min="10473" max="10474" width="9.33203125" style="17" customWidth="1"/>
    <col min="10475" max="10481" width="11" style="17" customWidth="1"/>
    <col min="10482" max="10724" width="9.1640625" style="17"/>
    <col min="10725" max="10725" width="5" style="17" customWidth="1"/>
    <col min="10726" max="10726" width="14.5" style="17" customWidth="1"/>
    <col min="10727" max="10727" width="45.5" style="17" customWidth="1"/>
    <col min="10728" max="10728" width="11" style="17" customWidth="1"/>
    <col min="10729" max="10730" width="9.33203125" style="17" customWidth="1"/>
    <col min="10731" max="10737" width="11" style="17" customWidth="1"/>
    <col min="10738" max="10980" width="9.1640625" style="17"/>
    <col min="10981" max="10981" width="5" style="17" customWidth="1"/>
    <col min="10982" max="10982" width="14.5" style="17" customWidth="1"/>
    <col min="10983" max="10983" width="45.5" style="17" customWidth="1"/>
    <col min="10984" max="10984" width="11" style="17" customWidth="1"/>
    <col min="10985" max="10986" width="9.33203125" style="17" customWidth="1"/>
    <col min="10987" max="10993" width="11" style="17" customWidth="1"/>
    <col min="10994" max="11236" width="9.1640625" style="17"/>
    <col min="11237" max="11237" width="5" style="17" customWidth="1"/>
    <col min="11238" max="11238" width="14.5" style="17" customWidth="1"/>
    <col min="11239" max="11239" width="45.5" style="17" customWidth="1"/>
    <col min="11240" max="11240" width="11" style="17" customWidth="1"/>
    <col min="11241" max="11242" width="9.33203125" style="17" customWidth="1"/>
    <col min="11243" max="11249" width="11" style="17" customWidth="1"/>
    <col min="11250" max="11492" width="9.1640625" style="17"/>
    <col min="11493" max="11493" width="5" style="17" customWidth="1"/>
    <col min="11494" max="11494" width="14.5" style="17" customWidth="1"/>
    <col min="11495" max="11495" width="45.5" style="17" customWidth="1"/>
    <col min="11496" max="11496" width="11" style="17" customWidth="1"/>
    <col min="11497" max="11498" width="9.33203125" style="17" customWidth="1"/>
    <col min="11499" max="11505" width="11" style="17" customWidth="1"/>
    <col min="11506" max="11748" width="9.1640625" style="17"/>
    <col min="11749" max="11749" width="5" style="17" customWidth="1"/>
    <col min="11750" max="11750" width="14.5" style="17" customWidth="1"/>
    <col min="11751" max="11751" width="45.5" style="17" customWidth="1"/>
    <col min="11752" max="11752" width="11" style="17" customWidth="1"/>
    <col min="11753" max="11754" width="9.33203125" style="17" customWidth="1"/>
    <col min="11755" max="11761" width="11" style="17" customWidth="1"/>
    <col min="11762" max="12004" width="9.1640625" style="17"/>
    <col min="12005" max="12005" width="5" style="17" customWidth="1"/>
    <col min="12006" max="12006" width="14.5" style="17" customWidth="1"/>
    <col min="12007" max="12007" width="45.5" style="17" customWidth="1"/>
    <col min="12008" max="12008" width="11" style="17" customWidth="1"/>
    <col min="12009" max="12010" width="9.33203125" style="17" customWidth="1"/>
    <col min="12011" max="12017" width="11" style="17" customWidth="1"/>
    <col min="12018" max="12260" width="9.1640625" style="17"/>
    <col min="12261" max="12261" width="5" style="17" customWidth="1"/>
    <col min="12262" max="12262" width="14.5" style="17" customWidth="1"/>
    <col min="12263" max="12263" width="45.5" style="17" customWidth="1"/>
    <col min="12264" max="12264" width="11" style="17" customWidth="1"/>
    <col min="12265" max="12266" width="9.33203125" style="17" customWidth="1"/>
    <col min="12267" max="12273" width="11" style="17" customWidth="1"/>
    <col min="12274" max="12516" width="9.1640625" style="17"/>
    <col min="12517" max="12517" width="5" style="17" customWidth="1"/>
    <col min="12518" max="12518" width="14.5" style="17" customWidth="1"/>
    <col min="12519" max="12519" width="45.5" style="17" customWidth="1"/>
    <col min="12520" max="12520" width="11" style="17" customWidth="1"/>
    <col min="12521" max="12522" width="9.33203125" style="17" customWidth="1"/>
    <col min="12523" max="12529" width="11" style="17" customWidth="1"/>
    <col min="12530" max="12772" width="9.1640625" style="17"/>
    <col min="12773" max="12773" width="5" style="17" customWidth="1"/>
    <col min="12774" max="12774" width="14.5" style="17" customWidth="1"/>
    <col min="12775" max="12775" width="45.5" style="17" customWidth="1"/>
    <col min="12776" max="12776" width="11" style="17" customWidth="1"/>
    <col min="12777" max="12778" width="9.33203125" style="17" customWidth="1"/>
    <col min="12779" max="12785" width="11" style="17" customWidth="1"/>
    <col min="12786" max="13028" width="9.1640625" style="17"/>
    <col min="13029" max="13029" width="5" style="17" customWidth="1"/>
    <col min="13030" max="13030" width="14.5" style="17" customWidth="1"/>
    <col min="13031" max="13031" width="45.5" style="17" customWidth="1"/>
    <col min="13032" max="13032" width="11" style="17" customWidth="1"/>
    <col min="13033" max="13034" width="9.33203125" style="17" customWidth="1"/>
    <col min="13035" max="13041" width="11" style="17" customWidth="1"/>
    <col min="13042" max="13284" width="9.1640625" style="17"/>
    <col min="13285" max="13285" width="5" style="17" customWidth="1"/>
    <col min="13286" max="13286" width="14.5" style="17" customWidth="1"/>
    <col min="13287" max="13287" width="45.5" style="17" customWidth="1"/>
    <col min="13288" max="13288" width="11" style="17" customWidth="1"/>
    <col min="13289" max="13290" width="9.33203125" style="17" customWidth="1"/>
    <col min="13291" max="13297" width="11" style="17" customWidth="1"/>
    <col min="13298" max="13540" width="9.1640625" style="17"/>
    <col min="13541" max="13541" width="5" style="17" customWidth="1"/>
    <col min="13542" max="13542" width="14.5" style="17" customWidth="1"/>
    <col min="13543" max="13543" width="45.5" style="17" customWidth="1"/>
    <col min="13544" max="13544" width="11" style="17" customWidth="1"/>
    <col min="13545" max="13546" width="9.33203125" style="17" customWidth="1"/>
    <col min="13547" max="13553" width="11" style="17" customWidth="1"/>
    <col min="13554" max="13796" width="9.1640625" style="17"/>
    <col min="13797" max="13797" width="5" style="17" customWidth="1"/>
    <col min="13798" max="13798" width="14.5" style="17" customWidth="1"/>
    <col min="13799" max="13799" width="45.5" style="17" customWidth="1"/>
    <col min="13800" max="13800" width="11" style="17" customWidth="1"/>
    <col min="13801" max="13802" width="9.33203125" style="17" customWidth="1"/>
    <col min="13803" max="13809" width="11" style="17" customWidth="1"/>
    <col min="13810" max="14052" width="9.1640625" style="17"/>
    <col min="14053" max="14053" width="5" style="17" customWidth="1"/>
    <col min="14054" max="14054" width="14.5" style="17" customWidth="1"/>
    <col min="14055" max="14055" width="45.5" style="17" customWidth="1"/>
    <col min="14056" max="14056" width="11" style="17" customWidth="1"/>
    <col min="14057" max="14058" width="9.33203125" style="17" customWidth="1"/>
    <col min="14059" max="14065" width="11" style="17" customWidth="1"/>
    <col min="14066" max="14308" width="9.1640625" style="17"/>
    <col min="14309" max="14309" width="5" style="17" customWidth="1"/>
    <col min="14310" max="14310" width="14.5" style="17" customWidth="1"/>
    <col min="14311" max="14311" width="45.5" style="17" customWidth="1"/>
    <col min="14312" max="14312" width="11" style="17" customWidth="1"/>
    <col min="14313" max="14314" width="9.33203125" style="17" customWidth="1"/>
    <col min="14315" max="14321" width="11" style="17" customWidth="1"/>
    <col min="14322" max="14564" width="9.1640625" style="17"/>
    <col min="14565" max="14565" width="5" style="17" customWidth="1"/>
    <col min="14566" max="14566" width="14.5" style="17" customWidth="1"/>
    <col min="14567" max="14567" width="45.5" style="17" customWidth="1"/>
    <col min="14568" max="14568" width="11" style="17" customWidth="1"/>
    <col min="14569" max="14570" width="9.33203125" style="17" customWidth="1"/>
    <col min="14571" max="14577" width="11" style="17" customWidth="1"/>
    <col min="14578" max="14820" width="9.1640625" style="17"/>
    <col min="14821" max="14821" width="5" style="17" customWidth="1"/>
    <col min="14822" max="14822" width="14.5" style="17" customWidth="1"/>
    <col min="14823" max="14823" width="45.5" style="17" customWidth="1"/>
    <col min="14824" max="14824" width="11" style="17" customWidth="1"/>
    <col min="14825" max="14826" width="9.33203125" style="17" customWidth="1"/>
    <col min="14827" max="14833" width="11" style="17" customWidth="1"/>
    <col min="14834" max="15076" width="9.1640625" style="17"/>
    <col min="15077" max="15077" width="5" style="17" customWidth="1"/>
    <col min="15078" max="15078" width="14.5" style="17" customWidth="1"/>
    <col min="15079" max="15079" width="45.5" style="17" customWidth="1"/>
    <col min="15080" max="15080" width="11" style="17" customWidth="1"/>
    <col min="15081" max="15082" width="9.33203125" style="17" customWidth="1"/>
    <col min="15083" max="15089" width="11" style="17" customWidth="1"/>
    <col min="15090" max="15332" width="9.1640625" style="17"/>
    <col min="15333" max="15333" width="5" style="17" customWidth="1"/>
    <col min="15334" max="15334" width="14.5" style="17" customWidth="1"/>
    <col min="15335" max="15335" width="45.5" style="17" customWidth="1"/>
    <col min="15336" max="15336" width="11" style="17" customWidth="1"/>
    <col min="15337" max="15338" width="9.33203125" style="17" customWidth="1"/>
    <col min="15339" max="15345" width="11" style="17" customWidth="1"/>
    <col min="15346" max="15588" width="9.1640625" style="17"/>
    <col min="15589" max="15589" width="5" style="17" customWidth="1"/>
    <col min="15590" max="15590" width="14.5" style="17" customWidth="1"/>
    <col min="15591" max="15591" width="45.5" style="17" customWidth="1"/>
    <col min="15592" max="15592" width="11" style="17" customWidth="1"/>
    <col min="15593" max="15594" width="9.33203125" style="17" customWidth="1"/>
    <col min="15595" max="15601" width="11" style="17" customWidth="1"/>
    <col min="15602" max="15844" width="9.1640625" style="17"/>
    <col min="15845" max="15845" width="5" style="17" customWidth="1"/>
    <col min="15846" max="15846" width="14.5" style="17" customWidth="1"/>
    <col min="15847" max="15847" width="45.5" style="17" customWidth="1"/>
    <col min="15848" max="15848" width="11" style="17" customWidth="1"/>
    <col min="15849" max="15850" width="9.33203125" style="17" customWidth="1"/>
    <col min="15851" max="15857" width="11" style="17" customWidth="1"/>
    <col min="15858" max="16100" width="9.1640625" style="17"/>
    <col min="16101" max="16101" width="5" style="17" customWidth="1"/>
    <col min="16102" max="16102" width="14.5" style="17" customWidth="1"/>
    <col min="16103" max="16103" width="45.5" style="17" customWidth="1"/>
    <col min="16104" max="16104" width="11" style="17" customWidth="1"/>
    <col min="16105" max="16106" width="9.33203125" style="17" customWidth="1"/>
    <col min="16107" max="16113" width="11" style="17" customWidth="1"/>
    <col min="16114" max="16382" width="9.1640625" style="17"/>
    <col min="16383" max="16384" width="9.1640625" style="17" customWidth="1"/>
  </cols>
  <sheetData>
    <row r="1" spans="1:12" s="10" customFormat="1" ht="21" customHeight="1">
      <c r="A1" s="16" t="s">
        <v>29</v>
      </c>
      <c r="B1" s="8"/>
      <c r="C1" s="8"/>
      <c r="E1" s="11"/>
      <c r="F1" s="12"/>
      <c r="G1" s="13"/>
      <c r="K1" s="109" t="s">
        <v>0</v>
      </c>
      <c r="L1" s="109"/>
    </row>
    <row r="2" spans="1:12" s="10" customFormat="1" ht="15" customHeight="1">
      <c r="A2" s="110" t="s">
        <v>71</v>
      </c>
      <c r="B2" s="110"/>
      <c r="C2" s="8"/>
      <c r="E2" s="11"/>
      <c r="F2" s="12"/>
      <c r="G2" s="13"/>
      <c r="J2" s="14"/>
      <c r="L2" s="15" t="s">
        <v>81</v>
      </c>
    </row>
    <row r="3" spans="1:12" s="10" customFormat="1" ht="15" customHeight="1">
      <c r="A3" s="110" t="s">
        <v>64</v>
      </c>
      <c r="B3" s="110"/>
      <c r="C3" s="110"/>
      <c r="D3" s="110"/>
      <c r="E3" s="110"/>
      <c r="F3" s="12"/>
      <c r="G3" s="13"/>
      <c r="L3" s="15" t="s">
        <v>80</v>
      </c>
    </row>
    <row r="4" spans="1:12" ht="25.5" customHeight="1">
      <c r="A4" s="110"/>
      <c r="B4" s="110"/>
      <c r="C4" s="110"/>
      <c r="D4" s="110"/>
      <c r="E4" s="110"/>
      <c r="F4" s="18"/>
    </row>
    <row r="5" spans="1:12" ht="14">
      <c r="A5" s="16"/>
      <c r="C5" s="19"/>
      <c r="D5" s="20"/>
      <c r="E5" s="20"/>
      <c r="F5" s="18"/>
      <c r="K5" s="17" t="s">
        <v>46</v>
      </c>
    </row>
    <row r="6" spans="1:12" ht="18">
      <c r="B6" s="7" t="s">
        <v>28</v>
      </c>
      <c r="D6" s="17"/>
    </row>
    <row r="7" spans="1:12" ht="16">
      <c r="A7" s="17"/>
      <c r="B7" s="111" t="s">
        <v>98</v>
      </c>
      <c r="C7" s="111"/>
      <c r="D7" s="111"/>
    </row>
    <row r="8" spans="1:12" ht="20.25" customHeight="1" thickBot="1">
      <c r="A8" s="24"/>
      <c r="B8" s="25"/>
      <c r="C8" s="25"/>
      <c r="D8" s="25"/>
      <c r="E8" s="26"/>
      <c r="F8" s="27"/>
    </row>
    <row r="9" spans="1:12" s="28" customFormat="1" ht="40.5" customHeight="1">
      <c r="A9" s="112" t="s">
        <v>30</v>
      </c>
      <c r="B9" s="114" t="s">
        <v>1</v>
      </c>
      <c r="C9" s="116" t="s">
        <v>31</v>
      </c>
      <c r="D9" s="116" t="s">
        <v>2</v>
      </c>
      <c r="E9" s="118" t="s">
        <v>6</v>
      </c>
      <c r="F9" s="119"/>
      <c r="G9" s="120" t="s">
        <v>7</v>
      </c>
      <c r="H9" s="119"/>
      <c r="I9" s="105" t="s">
        <v>37</v>
      </c>
      <c r="J9" s="106"/>
      <c r="K9" s="48" t="s">
        <v>39</v>
      </c>
      <c r="L9" s="107" t="s">
        <v>89</v>
      </c>
    </row>
    <row r="10" spans="1:12" s="28" customFormat="1" ht="20.25" customHeight="1" thickBot="1">
      <c r="A10" s="113"/>
      <c r="B10" s="115"/>
      <c r="C10" s="117"/>
      <c r="D10" s="117"/>
      <c r="E10" s="49" t="s">
        <v>8</v>
      </c>
      <c r="F10" s="5" t="s">
        <v>9</v>
      </c>
      <c r="G10" s="50" t="s">
        <v>8</v>
      </c>
      <c r="H10" s="5" t="s">
        <v>9</v>
      </c>
      <c r="I10" s="51" t="s">
        <v>38</v>
      </c>
      <c r="J10" s="52" t="s">
        <v>27</v>
      </c>
      <c r="K10" s="53" t="s">
        <v>40</v>
      </c>
      <c r="L10" s="108"/>
    </row>
    <row r="11" spans="1:12" ht="27" customHeight="1">
      <c r="A11" s="93">
        <v>1</v>
      </c>
      <c r="B11" s="94">
        <v>2</v>
      </c>
      <c r="C11" s="94">
        <v>3</v>
      </c>
      <c r="D11" s="94">
        <v>4</v>
      </c>
      <c r="E11" s="95">
        <v>6</v>
      </c>
      <c r="F11" s="95">
        <v>6</v>
      </c>
      <c r="G11" s="95">
        <v>6</v>
      </c>
      <c r="H11" s="95">
        <v>6</v>
      </c>
      <c r="I11" s="95">
        <v>7</v>
      </c>
      <c r="J11" s="95">
        <v>8</v>
      </c>
      <c r="K11" s="95">
        <v>9</v>
      </c>
      <c r="L11" s="95">
        <v>10</v>
      </c>
    </row>
    <row r="12" spans="1:12" ht="18" customHeight="1">
      <c r="A12" s="87"/>
      <c r="B12" s="99" t="s">
        <v>48</v>
      </c>
      <c r="C12" s="39"/>
      <c r="D12" s="40"/>
      <c r="E12" s="41"/>
      <c r="F12" s="42"/>
      <c r="G12" s="42"/>
      <c r="H12" s="42"/>
      <c r="I12" s="42"/>
      <c r="J12" s="42"/>
      <c r="K12" s="42"/>
      <c r="L12" s="42"/>
    </row>
    <row r="13" spans="1:12" s="29" customFormat="1" ht="15.75" customHeight="1">
      <c r="A13" s="86">
        <v>1</v>
      </c>
      <c r="B13" s="37" t="s">
        <v>72</v>
      </c>
      <c r="C13" s="43" t="s">
        <v>45</v>
      </c>
      <c r="D13" s="44">
        <v>7</v>
      </c>
      <c r="E13" s="45"/>
      <c r="F13" s="46"/>
      <c r="G13" s="84"/>
      <c r="H13" s="85"/>
      <c r="I13" s="44"/>
      <c r="J13" s="44"/>
      <c r="K13" s="44">
        <v>7</v>
      </c>
      <c r="L13" s="47">
        <f>K13-D13</f>
        <v>0</v>
      </c>
    </row>
    <row r="14" spans="1:12" s="29" customFormat="1" ht="15.75" customHeight="1">
      <c r="A14" s="86">
        <v>2</v>
      </c>
      <c r="B14" s="37" t="s">
        <v>73</v>
      </c>
      <c r="C14" s="43" t="s">
        <v>45</v>
      </c>
      <c r="D14" s="44">
        <v>5</v>
      </c>
      <c r="E14" s="45"/>
      <c r="F14" s="46"/>
      <c r="G14" s="84"/>
      <c r="H14" s="85"/>
      <c r="I14" s="44"/>
      <c r="J14" s="44"/>
      <c r="K14" s="44">
        <v>5</v>
      </c>
      <c r="L14" s="47">
        <f t="shared" ref="L14:L15" si="0">K14-D14</f>
        <v>0</v>
      </c>
    </row>
    <row r="15" spans="1:12" s="29" customFormat="1" ht="15.75" customHeight="1">
      <c r="A15" s="86">
        <v>3</v>
      </c>
      <c r="B15" s="37" t="s">
        <v>74</v>
      </c>
      <c r="C15" s="43" t="s">
        <v>45</v>
      </c>
      <c r="D15" s="44">
        <v>40</v>
      </c>
      <c r="E15" s="45"/>
      <c r="F15" s="46"/>
      <c r="G15" s="84"/>
      <c r="H15" s="85"/>
      <c r="I15" s="44"/>
      <c r="J15" s="44"/>
      <c r="K15" s="44">
        <v>40</v>
      </c>
      <c r="L15" s="47">
        <f t="shared" si="0"/>
        <v>0</v>
      </c>
    </row>
    <row r="16" spans="1:12" s="29" customFormat="1" ht="15.75" customHeight="1">
      <c r="A16" s="86">
        <v>4</v>
      </c>
      <c r="B16" s="37" t="s">
        <v>79</v>
      </c>
      <c r="C16" s="43" t="s">
        <v>45</v>
      </c>
      <c r="D16" s="163">
        <v>258.25</v>
      </c>
      <c r="E16" s="45"/>
      <c r="F16" s="46"/>
      <c r="G16" s="84"/>
      <c r="H16" s="85"/>
      <c r="I16" s="44"/>
      <c r="J16" s="44"/>
      <c r="K16" s="44">
        <v>30.5</v>
      </c>
      <c r="L16" s="104">
        <f>D16-SUM(K16:K29)</f>
        <v>52.150000000000006</v>
      </c>
    </row>
    <row r="17" spans="1:12" s="29" customFormat="1" ht="15.75" customHeight="1">
      <c r="A17" s="86">
        <v>5</v>
      </c>
      <c r="B17" s="37" t="s">
        <v>76</v>
      </c>
      <c r="C17" s="43" t="s">
        <v>45</v>
      </c>
      <c r="D17" s="164"/>
      <c r="E17" s="45"/>
      <c r="F17" s="46"/>
      <c r="G17" s="84"/>
      <c r="H17" s="85"/>
      <c r="I17" s="44"/>
      <c r="J17" s="44"/>
      <c r="K17" s="44">
        <v>53</v>
      </c>
      <c r="L17" s="104"/>
    </row>
    <row r="18" spans="1:12" s="29" customFormat="1" ht="15.75" customHeight="1">
      <c r="A18" s="86">
        <v>6</v>
      </c>
      <c r="B18" s="37" t="s">
        <v>77</v>
      </c>
      <c r="C18" s="43" t="s">
        <v>45</v>
      </c>
      <c r="D18" s="164"/>
      <c r="E18" s="45"/>
      <c r="F18" s="46"/>
      <c r="G18" s="84"/>
      <c r="H18" s="85"/>
      <c r="I18" s="44"/>
      <c r="J18" s="44"/>
      <c r="K18" s="44">
        <v>4.5</v>
      </c>
      <c r="L18" s="104"/>
    </row>
    <row r="19" spans="1:12" s="29" customFormat="1" ht="15.75" customHeight="1">
      <c r="A19" s="86">
        <v>7</v>
      </c>
      <c r="B19" s="37" t="s">
        <v>78</v>
      </c>
      <c r="C19" s="43" t="s">
        <v>45</v>
      </c>
      <c r="D19" s="164"/>
      <c r="E19" s="45"/>
      <c r="F19" s="46"/>
      <c r="G19" s="84"/>
      <c r="H19" s="85"/>
      <c r="I19" s="44"/>
      <c r="J19" s="44"/>
      <c r="K19" s="44">
        <v>4.5</v>
      </c>
      <c r="L19" s="104"/>
    </row>
    <row r="20" spans="1:12" s="29" customFormat="1" ht="15.75" customHeight="1">
      <c r="A20" s="86">
        <v>8</v>
      </c>
      <c r="B20" s="37" t="s">
        <v>87</v>
      </c>
      <c r="C20" s="43" t="s">
        <v>45</v>
      </c>
      <c r="D20" s="164"/>
      <c r="E20" s="45"/>
      <c r="F20" s="46"/>
      <c r="G20" s="84"/>
      <c r="H20" s="85"/>
      <c r="I20" s="44"/>
      <c r="J20" s="44"/>
      <c r="K20" s="44">
        <v>4.5</v>
      </c>
      <c r="L20" s="104"/>
    </row>
    <row r="21" spans="1:12" s="29" customFormat="1" ht="15.75" customHeight="1">
      <c r="A21" s="86">
        <v>9</v>
      </c>
      <c r="B21" s="37" t="s">
        <v>88</v>
      </c>
      <c r="C21" s="43" t="s">
        <v>45</v>
      </c>
      <c r="D21" s="164"/>
      <c r="E21" s="45"/>
      <c r="F21" s="46"/>
      <c r="G21" s="84"/>
      <c r="H21" s="85"/>
      <c r="I21" s="44"/>
      <c r="J21" s="44"/>
      <c r="K21" s="44">
        <f>10.5+6</f>
        <v>16.5</v>
      </c>
      <c r="L21" s="104"/>
    </row>
    <row r="22" spans="1:12" s="29" customFormat="1" ht="14" customHeight="1">
      <c r="A22" s="86">
        <v>10</v>
      </c>
      <c r="B22" s="37" t="s">
        <v>86</v>
      </c>
      <c r="C22" s="43" t="s">
        <v>45</v>
      </c>
      <c r="D22" s="164"/>
      <c r="E22" s="45"/>
      <c r="F22" s="46"/>
      <c r="G22" s="84"/>
      <c r="H22" s="85"/>
      <c r="I22" s="44"/>
      <c r="J22" s="44"/>
      <c r="K22" s="44">
        <v>6.6</v>
      </c>
      <c r="L22" s="104"/>
    </row>
    <row r="23" spans="1:12" s="29" customFormat="1" ht="15.75" customHeight="1">
      <c r="A23" s="86">
        <v>11</v>
      </c>
      <c r="B23" s="37" t="s">
        <v>88</v>
      </c>
      <c r="C23" s="43" t="s">
        <v>45</v>
      </c>
      <c r="D23" s="164"/>
      <c r="E23" s="45"/>
      <c r="F23" s="46"/>
      <c r="G23" s="84"/>
      <c r="H23" s="85"/>
      <c r="I23" s="44"/>
      <c r="J23" s="44"/>
      <c r="K23" s="44">
        <v>6</v>
      </c>
      <c r="L23" s="104"/>
    </row>
    <row r="24" spans="1:12" s="29" customFormat="1" ht="15.75" customHeight="1">
      <c r="A24" s="86">
        <v>12</v>
      </c>
      <c r="B24" s="37" t="s">
        <v>86</v>
      </c>
      <c r="C24" s="43" t="s">
        <v>45</v>
      </c>
      <c r="D24" s="164"/>
      <c r="E24" s="45"/>
      <c r="F24" s="46"/>
      <c r="G24" s="84"/>
      <c r="H24" s="85"/>
      <c r="I24" s="44"/>
      <c r="J24" s="44"/>
      <c r="K24" s="44">
        <v>6.5</v>
      </c>
      <c r="L24" s="104"/>
    </row>
    <row r="25" spans="1:12" s="29" customFormat="1" ht="15.75" customHeight="1">
      <c r="A25" s="86">
        <v>13</v>
      </c>
      <c r="B25" s="37" t="s">
        <v>78</v>
      </c>
      <c r="C25" s="43" t="s">
        <v>45</v>
      </c>
      <c r="D25" s="164"/>
      <c r="E25" s="45"/>
      <c r="F25" s="46"/>
      <c r="G25" s="84"/>
      <c r="H25" s="85"/>
      <c r="I25" s="44"/>
      <c r="J25" s="44"/>
      <c r="K25" s="44">
        <v>4.5</v>
      </c>
      <c r="L25" s="104"/>
    </row>
    <row r="26" spans="1:12" s="29" customFormat="1" ht="15.75" customHeight="1">
      <c r="A26" s="86">
        <v>14</v>
      </c>
      <c r="B26" s="37" t="s">
        <v>90</v>
      </c>
      <c r="C26" s="43" t="s">
        <v>45</v>
      </c>
      <c r="D26" s="164"/>
      <c r="E26" s="45"/>
      <c r="F26" s="46"/>
      <c r="G26" s="84"/>
      <c r="H26" s="85"/>
      <c r="I26" s="44"/>
      <c r="J26" s="44"/>
      <c r="K26" s="44">
        <v>40</v>
      </c>
      <c r="L26" s="104"/>
    </row>
    <row r="27" spans="1:12" s="29" customFormat="1" ht="15.75" customHeight="1">
      <c r="A27" s="86">
        <v>15</v>
      </c>
      <c r="B27" s="37" t="s">
        <v>91</v>
      </c>
      <c r="C27" s="43" t="s">
        <v>45</v>
      </c>
      <c r="D27" s="164"/>
      <c r="E27" s="45"/>
      <c r="F27" s="46"/>
      <c r="G27" s="84"/>
      <c r="H27" s="85"/>
      <c r="I27" s="44"/>
      <c r="J27" s="44"/>
      <c r="K27" s="44">
        <v>11</v>
      </c>
      <c r="L27" s="104"/>
    </row>
    <row r="28" spans="1:12" s="29" customFormat="1" ht="15.75" customHeight="1">
      <c r="A28" s="86">
        <v>16</v>
      </c>
      <c r="B28" s="103" t="s">
        <v>92</v>
      </c>
      <c r="C28" s="43" t="s">
        <v>45</v>
      </c>
      <c r="D28" s="164"/>
      <c r="E28" s="45"/>
      <c r="F28" s="46"/>
      <c r="G28" s="84"/>
      <c r="H28" s="85"/>
      <c r="I28" s="44"/>
      <c r="J28" s="44"/>
      <c r="K28" s="44">
        <v>12</v>
      </c>
      <c r="L28" s="104"/>
    </row>
    <row r="29" spans="1:12" s="29" customFormat="1" ht="15.75" customHeight="1">
      <c r="A29" s="86">
        <v>17</v>
      </c>
      <c r="B29" s="37" t="s">
        <v>93</v>
      </c>
      <c r="C29" s="43" t="s">
        <v>45</v>
      </c>
      <c r="D29" s="164"/>
      <c r="E29" s="45"/>
      <c r="F29" s="46"/>
      <c r="G29" s="84"/>
      <c r="H29" s="85"/>
      <c r="I29" s="44"/>
      <c r="J29" s="44"/>
      <c r="K29" s="44">
        <v>6</v>
      </c>
      <c r="L29" s="104"/>
    </row>
    <row r="30" spans="1:12" s="29" customFormat="1" ht="15.75" customHeight="1">
      <c r="A30" s="86">
        <v>17</v>
      </c>
      <c r="B30" s="37" t="s">
        <v>94</v>
      </c>
      <c r="C30" s="43" t="s">
        <v>45</v>
      </c>
      <c r="D30" s="164"/>
      <c r="E30" s="45"/>
      <c r="F30" s="46"/>
      <c r="G30" s="84"/>
      <c r="H30" s="85"/>
      <c r="I30" s="44">
        <v>2.2000000000000002</v>
      </c>
      <c r="J30" s="44">
        <v>2.2000000000000002</v>
      </c>
      <c r="K30" s="44"/>
      <c r="L30" s="44"/>
    </row>
    <row r="31" spans="1:12" s="29" customFormat="1" ht="15.75" customHeight="1">
      <c r="A31" s="86">
        <v>18</v>
      </c>
      <c r="B31" s="37" t="s">
        <v>95</v>
      </c>
      <c r="C31" s="43" t="s">
        <v>45</v>
      </c>
      <c r="D31" s="164"/>
      <c r="E31" s="45"/>
      <c r="F31" s="46"/>
      <c r="G31" s="84"/>
      <c r="H31" s="85"/>
      <c r="I31" s="44">
        <v>20</v>
      </c>
      <c r="J31" s="44">
        <v>20</v>
      </c>
      <c r="K31" s="44"/>
      <c r="L31" s="44"/>
    </row>
    <row r="32" spans="1:12" s="29" customFormat="1" ht="15.75" customHeight="1">
      <c r="A32" s="86">
        <v>19</v>
      </c>
      <c r="B32" s="37" t="s">
        <v>96</v>
      </c>
      <c r="C32" s="43" t="s">
        <v>45</v>
      </c>
      <c r="D32" s="164"/>
      <c r="E32" s="45"/>
      <c r="F32" s="46"/>
      <c r="G32" s="84"/>
      <c r="H32" s="85"/>
      <c r="I32" s="44">
        <v>9</v>
      </c>
      <c r="J32" s="44">
        <v>9</v>
      </c>
      <c r="K32" s="44"/>
      <c r="L32" s="44"/>
    </row>
    <row r="33" spans="1:12" s="29" customFormat="1" ht="15.75" customHeight="1">
      <c r="A33" s="86">
        <v>20</v>
      </c>
      <c r="B33" s="37" t="s">
        <v>97</v>
      </c>
      <c r="C33" s="43" t="s">
        <v>45</v>
      </c>
      <c r="D33" s="165"/>
      <c r="E33" s="45"/>
      <c r="F33" s="46"/>
      <c r="G33" s="84"/>
      <c r="H33" s="85"/>
      <c r="I33" s="44">
        <v>3</v>
      </c>
      <c r="J33" s="44">
        <v>3</v>
      </c>
      <c r="K33" s="44"/>
      <c r="L33" s="44"/>
    </row>
    <row r="36" spans="1:12" ht="14">
      <c r="B36" s="3" t="s">
        <v>4</v>
      </c>
      <c r="C36" s="1"/>
      <c r="D36" s="33"/>
      <c r="K36" s="33" t="s">
        <v>24</v>
      </c>
    </row>
    <row r="37" spans="1:12" ht="14">
      <c r="B37" s="3" t="s">
        <v>5</v>
      </c>
      <c r="C37" s="1"/>
      <c r="D37" s="33"/>
      <c r="K37" s="33" t="s">
        <v>69</v>
      </c>
    </row>
    <row r="38" spans="1:12" ht="14">
      <c r="B38" s="3"/>
      <c r="C38" s="1"/>
      <c r="D38" s="34"/>
      <c r="K38" s="34"/>
    </row>
    <row r="39" spans="1:12" ht="30">
      <c r="B39" s="98" t="s">
        <v>66</v>
      </c>
      <c r="C39" s="1"/>
      <c r="D39" s="83"/>
      <c r="K39" s="83" t="s">
        <v>26</v>
      </c>
    </row>
    <row r="40" spans="1:12" ht="14">
      <c r="C40" s="1"/>
      <c r="D40" s="33"/>
    </row>
    <row r="41" spans="1:12" ht="14">
      <c r="B41" s="3" t="s">
        <v>60</v>
      </c>
      <c r="C41" s="1"/>
      <c r="D41" s="33"/>
      <c r="K41" s="33" t="s">
        <v>70</v>
      </c>
    </row>
    <row r="42" spans="1:12" ht="14">
      <c r="D42" s="33"/>
    </row>
    <row r="46" spans="1:12" ht="14">
      <c r="B46" s="1" t="s">
        <v>61</v>
      </c>
      <c r="C46" s="77"/>
      <c r="D46" s="1"/>
    </row>
    <row r="47" spans="1:12" ht="14">
      <c r="B47" s="77"/>
      <c r="D47" s="78"/>
    </row>
    <row r="48" spans="1:12" ht="14">
      <c r="B48" s="1" t="s">
        <v>42</v>
      </c>
      <c r="C48" s="1" t="s">
        <v>51</v>
      </c>
      <c r="D48" s="1"/>
    </row>
    <row r="49" spans="2:4" ht="14">
      <c r="B49" s="77"/>
      <c r="C49" s="77"/>
      <c r="D49" s="78"/>
    </row>
    <row r="50" spans="2:4" ht="15">
      <c r="B50" s="1" t="s">
        <v>43</v>
      </c>
      <c r="C50" s="76" t="s">
        <v>44</v>
      </c>
      <c r="D50" s="79"/>
    </row>
    <row r="51" spans="2:4" ht="15">
      <c r="B51" s="1"/>
      <c r="C51" s="3"/>
      <c r="D51" s="79"/>
    </row>
    <row r="52" spans="2:4" ht="15">
      <c r="B52" s="1" t="s">
        <v>52</v>
      </c>
      <c r="C52" s="3"/>
      <c r="D52" s="79"/>
    </row>
  </sheetData>
  <mergeCells count="14">
    <mergeCell ref="A2:B2"/>
    <mergeCell ref="B7:D7"/>
    <mergeCell ref="A9:A10"/>
    <mergeCell ref="B9:B10"/>
    <mergeCell ref="C9:C10"/>
    <mergeCell ref="D9:D10"/>
    <mergeCell ref="A3:E4"/>
    <mergeCell ref="L16:L29"/>
    <mergeCell ref="I9:J9"/>
    <mergeCell ref="L9:L10"/>
    <mergeCell ref="K1:L1"/>
    <mergeCell ref="E9:F9"/>
    <mergeCell ref="G9:H9"/>
    <mergeCell ref="D16:D33"/>
  </mergeCells>
  <pageMargins left="0.39370078740157483" right="0" top="0.55118110236220474" bottom="0.59055118110236227" header="0.31496062992125984" footer="0.31496062992125984"/>
  <pageSetup paperSize="9" scale="6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37"/>
  <sheetViews>
    <sheetView zoomScale="118" workbookViewId="0">
      <selection activeCell="B8" sqref="B8"/>
    </sheetView>
  </sheetViews>
  <sheetFormatPr baseColWidth="10" defaultColWidth="8.83203125" defaultRowHeight="13" outlineLevelCol="1"/>
  <cols>
    <col min="1" max="1" width="5" style="22" customWidth="1"/>
    <col min="2" max="2" width="52.5" style="17" customWidth="1"/>
    <col min="3" max="3" width="10.5" style="17" customWidth="1"/>
    <col min="4" max="4" width="11.5" style="23" customWidth="1"/>
    <col min="5" max="5" width="11.6640625" style="17" customWidth="1"/>
    <col min="6" max="6" width="16.33203125" style="17" customWidth="1"/>
    <col min="7" max="7" width="17.1640625" style="17" hidden="1" customWidth="1" outlineLevel="1"/>
    <col min="8" max="8" width="23.5" style="17" hidden="1" customWidth="1" outlineLevel="1"/>
    <col min="9" max="9" width="17.1640625" style="17" hidden="1" customWidth="1" outlineLevel="1"/>
    <col min="10" max="10" width="1.1640625" style="17" hidden="1" customWidth="1" outlineLevel="1"/>
    <col min="11" max="11" width="12.6640625" style="17" customWidth="1" collapsed="1"/>
    <col min="12" max="12" width="15" style="17" customWidth="1"/>
    <col min="13" max="13" width="12.6640625" style="17" customWidth="1"/>
    <col min="14" max="14" width="15.33203125" style="17" customWidth="1"/>
    <col min="15" max="15" width="9.5" style="17" bestFit="1" customWidth="1"/>
    <col min="16" max="16" width="11.1640625" style="17" bestFit="1" customWidth="1"/>
    <col min="17" max="232" width="9.1640625" style="17"/>
    <col min="233" max="233" width="5" style="17" customWidth="1"/>
    <col min="234" max="234" width="14.5" style="17" customWidth="1"/>
    <col min="235" max="235" width="45.5" style="17" customWidth="1"/>
    <col min="236" max="236" width="11" style="17" customWidth="1"/>
    <col min="237" max="238" width="9.33203125" style="17" customWidth="1"/>
    <col min="239" max="245" width="11" style="17" customWidth="1"/>
    <col min="246" max="488" width="9.1640625" style="17"/>
    <col min="489" max="489" width="5" style="17" customWidth="1"/>
    <col min="490" max="490" width="14.5" style="17" customWidth="1"/>
    <col min="491" max="491" width="45.5" style="17" customWidth="1"/>
    <col min="492" max="492" width="11" style="17" customWidth="1"/>
    <col min="493" max="494" width="9.33203125" style="17" customWidth="1"/>
    <col min="495" max="501" width="11" style="17" customWidth="1"/>
    <col min="502" max="744" width="9.1640625" style="17"/>
    <col min="745" max="745" width="5" style="17" customWidth="1"/>
    <col min="746" max="746" width="14.5" style="17" customWidth="1"/>
    <col min="747" max="747" width="45.5" style="17" customWidth="1"/>
    <col min="748" max="748" width="11" style="17" customWidth="1"/>
    <col min="749" max="750" width="9.33203125" style="17" customWidth="1"/>
    <col min="751" max="757" width="11" style="17" customWidth="1"/>
    <col min="758" max="1000" width="9.1640625" style="17"/>
    <col min="1001" max="1001" width="5" style="17" customWidth="1"/>
    <col min="1002" max="1002" width="14.5" style="17" customWidth="1"/>
    <col min="1003" max="1003" width="45.5" style="17" customWidth="1"/>
    <col min="1004" max="1004" width="11" style="17" customWidth="1"/>
    <col min="1005" max="1006" width="9.33203125" style="17" customWidth="1"/>
    <col min="1007" max="1013" width="11" style="17" customWidth="1"/>
    <col min="1014" max="1256" width="9.1640625" style="17"/>
    <col min="1257" max="1257" width="5" style="17" customWidth="1"/>
    <col min="1258" max="1258" width="14.5" style="17" customWidth="1"/>
    <col min="1259" max="1259" width="45.5" style="17" customWidth="1"/>
    <col min="1260" max="1260" width="11" style="17" customWidth="1"/>
    <col min="1261" max="1262" width="9.33203125" style="17" customWidth="1"/>
    <col min="1263" max="1269" width="11" style="17" customWidth="1"/>
    <col min="1270" max="1512" width="9.1640625" style="17"/>
    <col min="1513" max="1513" width="5" style="17" customWidth="1"/>
    <col min="1514" max="1514" width="14.5" style="17" customWidth="1"/>
    <col min="1515" max="1515" width="45.5" style="17" customWidth="1"/>
    <col min="1516" max="1516" width="11" style="17" customWidth="1"/>
    <col min="1517" max="1518" width="9.33203125" style="17" customWidth="1"/>
    <col min="1519" max="1525" width="11" style="17" customWidth="1"/>
    <col min="1526" max="1768" width="9.1640625" style="17"/>
    <col min="1769" max="1769" width="5" style="17" customWidth="1"/>
    <col min="1770" max="1770" width="14.5" style="17" customWidth="1"/>
    <col min="1771" max="1771" width="45.5" style="17" customWidth="1"/>
    <col min="1772" max="1772" width="11" style="17" customWidth="1"/>
    <col min="1773" max="1774" width="9.33203125" style="17" customWidth="1"/>
    <col min="1775" max="1781" width="11" style="17" customWidth="1"/>
    <col min="1782" max="2024" width="9.1640625" style="17"/>
    <col min="2025" max="2025" width="5" style="17" customWidth="1"/>
    <col min="2026" max="2026" width="14.5" style="17" customWidth="1"/>
    <col min="2027" max="2027" width="45.5" style="17" customWidth="1"/>
    <col min="2028" max="2028" width="11" style="17" customWidth="1"/>
    <col min="2029" max="2030" width="9.33203125" style="17" customWidth="1"/>
    <col min="2031" max="2037" width="11" style="17" customWidth="1"/>
    <col min="2038" max="2280" width="9.1640625" style="17"/>
    <col min="2281" max="2281" width="5" style="17" customWidth="1"/>
    <col min="2282" max="2282" width="14.5" style="17" customWidth="1"/>
    <col min="2283" max="2283" width="45.5" style="17" customWidth="1"/>
    <col min="2284" max="2284" width="11" style="17" customWidth="1"/>
    <col min="2285" max="2286" width="9.33203125" style="17" customWidth="1"/>
    <col min="2287" max="2293" width="11" style="17" customWidth="1"/>
    <col min="2294" max="2536" width="9.1640625" style="17"/>
    <col min="2537" max="2537" width="5" style="17" customWidth="1"/>
    <col min="2538" max="2538" width="14.5" style="17" customWidth="1"/>
    <col min="2539" max="2539" width="45.5" style="17" customWidth="1"/>
    <col min="2540" max="2540" width="11" style="17" customWidth="1"/>
    <col min="2541" max="2542" width="9.33203125" style="17" customWidth="1"/>
    <col min="2543" max="2549" width="11" style="17" customWidth="1"/>
    <col min="2550" max="2792" width="9.1640625" style="17"/>
    <col min="2793" max="2793" width="5" style="17" customWidth="1"/>
    <col min="2794" max="2794" width="14.5" style="17" customWidth="1"/>
    <col min="2795" max="2795" width="45.5" style="17" customWidth="1"/>
    <col min="2796" max="2796" width="11" style="17" customWidth="1"/>
    <col min="2797" max="2798" width="9.33203125" style="17" customWidth="1"/>
    <col min="2799" max="2805" width="11" style="17" customWidth="1"/>
    <col min="2806" max="3048" width="9.1640625" style="17"/>
    <col min="3049" max="3049" width="5" style="17" customWidth="1"/>
    <col min="3050" max="3050" width="14.5" style="17" customWidth="1"/>
    <col min="3051" max="3051" width="45.5" style="17" customWidth="1"/>
    <col min="3052" max="3052" width="11" style="17" customWidth="1"/>
    <col min="3053" max="3054" width="9.33203125" style="17" customWidth="1"/>
    <col min="3055" max="3061" width="11" style="17" customWidth="1"/>
    <col min="3062" max="3304" width="9.1640625" style="17"/>
    <col min="3305" max="3305" width="5" style="17" customWidth="1"/>
    <col min="3306" max="3306" width="14.5" style="17" customWidth="1"/>
    <col min="3307" max="3307" width="45.5" style="17" customWidth="1"/>
    <col min="3308" max="3308" width="11" style="17" customWidth="1"/>
    <col min="3309" max="3310" width="9.33203125" style="17" customWidth="1"/>
    <col min="3311" max="3317" width="11" style="17" customWidth="1"/>
    <col min="3318" max="3560" width="9.1640625" style="17"/>
    <col min="3561" max="3561" width="5" style="17" customWidth="1"/>
    <col min="3562" max="3562" width="14.5" style="17" customWidth="1"/>
    <col min="3563" max="3563" width="45.5" style="17" customWidth="1"/>
    <col min="3564" max="3564" width="11" style="17" customWidth="1"/>
    <col min="3565" max="3566" width="9.33203125" style="17" customWidth="1"/>
    <col min="3567" max="3573" width="11" style="17" customWidth="1"/>
    <col min="3574" max="3816" width="9.1640625" style="17"/>
    <col min="3817" max="3817" width="5" style="17" customWidth="1"/>
    <col min="3818" max="3818" width="14.5" style="17" customWidth="1"/>
    <col min="3819" max="3819" width="45.5" style="17" customWidth="1"/>
    <col min="3820" max="3820" width="11" style="17" customWidth="1"/>
    <col min="3821" max="3822" width="9.33203125" style="17" customWidth="1"/>
    <col min="3823" max="3829" width="11" style="17" customWidth="1"/>
    <col min="3830" max="4072" width="9.1640625" style="17"/>
    <col min="4073" max="4073" width="5" style="17" customWidth="1"/>
    <col min="4074" max="4074" width="14.5" style="17" customWidth="1"/>
    <col min="4075" max="4075" width="45.5" style="17" customWidth="1"/>
    <col min="4076" max="4076" width="11" style="17" customWidth="1"/>
    <col min="4077" max="4078" width="9.33203125" style="17" customWidth="1"/>
    <col min="4079" max="4085" width="11" style="17" customWidth="1"/>
    <col min="4086" max="4328" width="9.1640625" style="17"/>
    <col min="4329" max="4329" width="5" style="17" customWidth="1"/>
    <col min="4330" max="4330" width="14.5" style="17" customWidth="1"/>
    <col min="4331" max="4331" width="45.5" style="17" customWidth="1"/>
    <col min="4332" max="4332" width="11" style="17" customWidth="1"/>
    <col min="4333" max="4334" width="9.33203125" style="17" customWidth="1"/>
    <col min="4335" max="4341" width="11" style="17" customWidth="1"/>
    <col min="4342" max="4584" width="9.1640625" style="17"/>
    <col min="4585" max="4585" width="5" style="17" customWidth="1"/>
    <col min="4586" max="4586" width="14.5" style="17" customWidth="1"/>
    <col min="4587" max="4587" width="45.5" style="17" customWidth="1"/>
    <col min="4588" max="4588" width="11" style="17" customWidth="1"/>
    <col min="4589" max="4590" width="9.33203125" style="17" customWidth="1"/>
    <col min="4591" max="4597" width="11" style="17" customWidth="1"/>
    <col min="4598" max="4840" width="9.1640625" style="17"/>
    <col min="4841" max="4841" width="5" style="17" customWidth="1"/>
    <col min="4842" max="4842" width="14.5" style="17" customWidth="1"/>
    <col min="4843" max="4843" width="45.5" style="17" customWidth="1"/>
    <col min="4844" max="4844" width="11" style="17" customWidth="1"/>
    <col min="4845" max="4846" width="9.33203125" style="17" customWidth="1"/>
    <col min="4847" max="4853" width="11" style="17" customWidth="1"/>
    <col min="4854" max="5096" width="9.1640625" style="17"/>
    <col min="5097" max="5097" width="5" style="17" customWidth="1"/>
    <col min="5098" max="5098" width="14.5" style="17" customWidth="1"/>
    <col min="5099" max="5099" width="45.5" style="17" customWidth="1"/>
    <col min="5100" max="5100" width="11" style="17" customWidth="1"/>
    <col min="5101" max="5102" width="9.33203125" style="17" customWidth="1"/>
    <col min="5103" max="5109" width="11" style="17" customWidth="1"/>
    <col min="5110" max="5352" width="9.1640625" style="17"/>
    <col min="5353" max="5353" width="5" style="17" customWidth="1"/>
    <col min="5354" max="5354" width="14.5" style="17" customWidth="1"/>
    <col min="5355" max="5355" width="45.5" style="17" customWidth="1"/>
    <col min="5356" max="5356" width="11" style="17" customWidth="1"/>
    <col min="5357" max="5358" width="9.33203125" style="17" customWidth="1"/>
    <col min="5359" max="5365" width="11" style="17" customWidth="1"/>
    <col min="5366" max="5608" width="9.1640625" style="17"/>
    <col min="5609" max="5609" width="5" style="17" customWidth="1"/>
    <col min="5610" max="5610" width="14.5" style="17" customWidth="1"/>
    <col min="5611" max="5611" width="45.5" style="17" customWidth="1"/>
    <col min="5612" max="5612" width="11" style="17" customWidth="1"/>
    <col min="5613" max="5614" width="9.33203125" style="17" customWidth="1"/>
    <col min="5615" max="5621" width="11" style="17" customWidth="1"/>
    <col min="5622" max="5864" width="9.1640625" style="17"/>
    <col min="5865" max="5865" width="5" style="17" customWidth="1"/>
    <col min="5866" max="5866" width="14.5" style="17" customWidth="1"/>
    <col min="5867" max="5867" width="45.5" style="17" customWidth="1"/>
    <col min="5868" max="5868" width="11" style="17" customWidth="1"/>
    <col min="5869" max="5870" width="9.33203125" style="17" customWidth="1"/>
    <col min="5871" max="5877" width="11" style="17" customWidth="1"/>
    <col min="5878" max="6120" width="9.1640625" style="17"/>
    <col min="6121" max="6121" width="5" style="17" customWidth="1"/>
    <col min="6122" max="6122" width="14.5" style="17" customWidth="1"/>
    <col min="6123" max="6123" width="45.5" style="17" customWidth="1"/>
    <col min="6124" max="6124" width="11" style="17" customWidth="1"/>
    <col min="6125" max="6126" width="9.33203125" style="17" customWidth="1"/>
    <col min="6127" max="6133" width="11" style="17" customWidth="1"/>
    <col min="6134" max="6376" width="9.1640625" style="17"/>
    <col min="6377" max="6377" width="5" style="17" customWidth="1"/>
    <col min="6378" max="6378" width="14.5" style="17" customWidth="1"/>
    <col min="6379" max="6379" width="45.5" style="17" customWidth="1"/>
    <col min="6380" max="6380" width="11" style="17" customWidth="1"/>
    <col min="6381" max="6382" width="9.33203125" style="17" customWidth="1"/>
    <col min="6383" max="6389" width="11" style="17" customWidth="1"/>
    <col min="6390" max="6632" width="9.1640625" style="17"/>
    <col min="6633" max="6633" width="5" style="17" customWidth="1"/>
    <col min="6634" max="6634" width="14.5" style="17" customWidth="1"/>
    <col min="6635" max="6635" width="45.5" style="17" customWidth="1"/>
    <col min="6636" max="6636" width="11" style="17" customWidth="1"/>
    <col min="6637" max="6638" width="9.33203125" style="17" customWidth="1"/>
    <col min="6639" max="6645" width="11" style="17" customWidth="1"/>
    <col min="6646" max="6888" width="9.1640625" style="17"/>
    <col min="6889" max="6889" width="5" style="17" customWidth="1"/>
    <col min="6890" max="6890" width="14.5" style="17" customWidth="1"/>
    <col min="6891" max="6891" width="45.5" style="17" customWidth="1"/>
    <col min="6892" max="6892" width="11" style="17" customWidth="1"/>
    <col min="6893" max="6894" width="9.33203125" style="17" customWidth="1"/>
    <col min="6895" max="6901" width="11" style="17" customWidth="1"/>
    <col min="6902" max="7144" width="9.1640625" style="17"/>
    <col min="7145" max="7145" width="5" style="17" customWidth="1"/>
    <col min="7146" max="7146" width="14.5" style="17" customWidth="1"/>
    <col min="7147" max="7147" width="45.5" style="17" customWidth="1"/>
    <col min="7148" max="7148" width="11" style="17" customWidth="1"/>
    <col min="7149" max="7150" width="9.33203125" style="17" customWidth="1"/>
    <col min="7151" max="7157" width="11" style="17" customWidth="1"/>
    <col min="7158" max="7400" width="9.1640625" style="17"/>
    <col min="7401" max="7401" width="5" style="17" customWidth="1"/>
    <col min="7402" max="7402" width="14.5" style="17" customWidth="1"/>
    <col min="7403" max="7403" width="45.5" style="17" customWidth="1"/>
    <col min="7404" max="7404" width="11" style="17" customWidth="1"/>
    <col min="7405" max="7406" width="9.33203125" style="17" customWidth="1"/>
    <col min="7407" max="7413" width="11" style="17" customWidth="1"/>
    <col min="7414" max="7656" width="9.1640625" style="17"/>
    <col min="7657" max="7657" width="5" style="17" customWidth="1"/>
    <col min="7658" max="7658" width="14.5" style="17" customWidth="1"/>
    <col min="7659" max="7659" width="45.5" style="17" customWidth="1"/>
    <col min="7660" max="7660" width="11" style="17" customWidth="1"/>
    <col min="7661" max="7662" width="9.33203125" style="17" customWidth="1"/>
    <col min="7663" max="7669" width="11" style="17" customWidth="1"/>
    <col min="7670" max="7912" width="9.1640625" style="17"/>
    <col min="7913" max="7913" width="5" style="17" customWidth="1"/>
    <col min="7914" max="7914" width="14.5" style="17" customWidth="1"/>
    <col min="7915" max="7915" width="45.5" style="17" customWidth="1"/>
    <col min="7916" max="7916" width="11" style="17" customWidth="1"/>
    <col min="7917" max="7918" width="9.33203125" style="17" customWidth="1"/>
    <col min="7919" max="7925" width="11" style="17" customWidth="1"/>
    <col min="7926" max="8168" width="9.1640625" style="17"/>
    <col min="8169" max="8169" width="5" style="17" customWidth="1"/>
    <col min="8170" max="8170" width="14.5" style="17" customWidth="1"/>
    <col min="8171" max="8171" width="45.5" style="17" customWidth="1"/>
    <col min="8172" max="8172" width="11" style="17" customWidth="1"/>
    <col min="8173" max="8174" width="9.33203125" style="17" customWidth="1"/>
    <col min="8175" max="8181" width="11" style="17" customWidth="1"/>
    <col min="8182" max="8424" width="9.1640625" style="17"/>
    <col min="8425" max="8425" width="5" style="17" customWidth="1"/>
    <col min="8426" max="8426" width="14.5" style="17" customWidth="1"/>
    <col min="8427" max="8427" width="45.5" style="17" customWidth="1"/>
    <col min="8428" max="8428" width="11" style="17" customWidth="1"/>
    <col min="8429" max="8430" width="9.33203125" style="17" customWidth="1"/>
    <col min="8431" max="8437" width="11" style="17" customWidth="1"/>
    <col min="8438" max="8680" width="9.1640625" style="17"/>
    <col min="8681" max="8681" width="5" style="17" customWidth="1"/>
    <col min="8682" max="8682" width="14.5" style="17" customWidth="1"/>
    <col min="8683" max="8683" width="45.5" style="17" customWidth="1"/>
    <col min="8684" max="8684" width="11" style="17" customWidth="1"/>
    <col min="8685" max="8686" width="9.33203125" style="17" customWidth="1"/>
    <col min="8687" max="8693" width="11" style="17" customWidth="1"/>
    <col min="8694" max="8936" width="9.1640625" style="17"/>
    <col min="8937" max="8937" width="5" style="17" customWidth="1"/>
    <col min="8938" max="8938" width="14.5" style="17" customWidth="1"/>
    <col min="8939" max="8939" width="45.5" style="17" customWidth="1"/>
    <col min="8940" max="8940" width="11" style="17" customWidth="1"/>
    <col min="8941" max="8942" width="9.33203125" style="17" customWidth="1"/>
    <col min="8943" max="8949" width="11" style="17" customWidth="1"/>
    <col min="8950" max="9192" width="9.1640625" style="17"/>
    <col min="9193" max="9193" width="5" style="17" customWidth="1"/>
    <col min="9194" max="9194" width="14.5" style="17" customWidth="1"/>
    <col min="9195" max="9195" width="45.5" style="17" customWidth="1"/>
    <col min="9196" max="9196" width="11" style="17" customWidth="1"/>
    <col min="9197" max="9198" width="9.33203125" style="17" customWidth="1"/>
    <col min="9199" max="9205" width="11" style="17" customWidth="1"/>
    <col min="9206" max="9448" width="9.1640625" style="17"/>
    <col min="9449" max="9449" width="5" style="17" customWidth="1"/>
    <col min="9450" max="9450" width="14.5" style="17" customWidth="1"/>
    <col min="9451" max="9451" width="45.5" style="17" customWidth="1"/>
    <col min="9452" max="9452" width="11" style="17" customWidth="1"/>
    <col min="9453" max="9454" width="9.33203125" style="17" customWidth="1"/>
    <col min="9455" max="9461" width="11" style="17" customWidth="1"/>
    <col min="9462" max="9704" width="9.1640625" style="17"/>
    <col min="9705" max="9705" width="5" style="17" customWidth="1"/>
    <col min="9706" max="9706" width="14.5" style="17" customWidth="1"/>
    <col min="9707" max="9707" width="45.5" style="17" customWidth="1"/>
    <col min="9708" max="9708" width="11" style="17" customWidth="1"/>
    <col min="9709" max="9710" width="9.33203125" style="17" customWidth="1"/>
    <col min="9711" max="9717" width="11" style="17" customWidth="1"/>
    <col min="9718" max="9960" width="9.1640625" style="17"/>
    <col min="9961" max="9961" width="5" style="17" customWidth="1"/>
    <col min="9962" max="9962" width="14.5" style="17" customWidth="1"/>
    <col min="9963" max="9963" width="45.5" style="17" customWidth="1"/>
    <col min="9964" max="9964" width="11" style="17" customWidth="1"/>
    <col min="9965" max="9966" width="9.33203125" style="17" customWidth="1"/>
    <col min="9967" max="9973" width="11" style="17" customWidth="1"/>
    <col min="9974" max="10216" width="9.1640625" style="17"/>
    <col min="10217" max="10217" width="5" style="17" customWidth="1"/>
    <col min="10218" max="10218" width="14.5" style="17" customWidth="1"/>
    <col min="10219" max="10219" width="45.5" style="17" customWidth="1"/>
    <col min="10220" max="10220" width="11" style="17" customWidth="1"/>
    <col min="10221" max="10222" width="9.33203125" style="17" customWidth="1"/>
    <col min="10223" max="10229" width="11" style="17" customWidth="1"/>
    <col min="10230" max="10472" width="9.1640625" style="17"/>
    <col min="10473" max="10473" width="5" style="17" customWidth="1"/>
    <col min="10474" max="10474" width="14.5" style="17" customWidth="1"/>
    <col min="10475" max="10475" width="45.5" style="17" customWidth="1"/>
    <col min="10476" max="10476" width="11" style="17" customWidth="1"/>
    <col min="10477" max="10478" width="9.33203125" style="17" customWidth="1"/>
    <col min="10479" max="10485" width="11" style="17" customWidth="1"/>
    <col min="10486" max="10728" width="9.1640625" style="17"/>
    <col min="10729" max="10729" width="5" style="17" customWidth="1"/>
    <col min="10730" max="10730" width="14.5" style="17" customWidth="1"/>
    <col min="10731" max="10731" width="45.5" style="17" customWidth="1"/>
    <col min="10732" max="10732" width="11" style="17" customWidth="1"/>
    <col min="10733" max="10734" width="9.33203125" style="17" customWidth="1"/>
    <col min="10735" max="10741" width="11" style="17" customWidth="1"/>
    <col min="10742" max="10984" width="9.1640625" style="17"/>
    <col min="10985" max="10985" width="5" style="17" customWidth="1"/>
    <col min="10986" max="10986" width="14.5" style="17" customWidth="1"/>
    <col min="10987" max="10987" width="45.5" style="17" customWidth="1"/>
    <col min="10988" max="10988" width="11" style="17" customWidth="1"/>
    <col min="10989" max="10990" width="9.33203125" style="17" customWidth="1"/>
    <col min="10991" max="10997" width="11" style="17" customWidth="1"/>
    <col min="10998" max="11240" width="9.1640625" style="17"/>
    <col min="11241" max="11241" width="5" style="17" customWidth="1"/>
    <col min="11242" max="11242" width="14.5" style="17" customWidth="1"/>
    <col min="11243" max="11243" width="45.5" style="17" customWidth="1"/>
    <col min="11244" max="11244" width="11" style="17" customWidth="1"/>
    <col min="11245" max="11246" width="9.33203125" style="17" customWidth="1"/>
    <col min="11247" max="11253" width="11" style="17" customWidth="1"/>
    <col min="11254" max="11496" width="9.1640625" style="17"/>
    <col min="11497" max="11497" width="5" style="17" customWidth="1"/>
    <col min="11498" max="11498" width="14.5" style="17" customWidth="1"/>
    <col min="11499" max="11499" width="45.5" style="17" customWidth="1"/>
    <col min="11500" max="11500" width="11" style="17" customWidth="1"/>
    <col min="11501" max="11502" width="9.33203125" style="17" customWidth="1"/>
    <col min="11503" max="11509" width="11" style="17" customWidth="1"/>
    <col min="11510" max="11752" width="9.1640625" style="17"/>
    <col min="11753" max="11753" width="5" style="17" customWidth="1"/>
    <col min="11754" max="11754" width="14.5" style="17" customWidth="1"/>
    <col min="11755" max="11755" width="45.5" style="17" customWidth="1"/>
    <col min="11756" max="11756" width="11" style="17" customWidth="1"/>
    <col min="11757" max="11758" width="9.33203125" style="17" customWidth="1"/>
    <col min="11759" max="11765" width="11" style="17" customWidth="1"/>
    <col min="11766" max="12008" width="9.1640625" style="17"/>
    <col min="12009" max="12009" width="5" style="17" customWidth="1"/>
    <col min="12010" max="12010" width="14.5" style="17" customWidth="1"/>
    <col min="12011" max="12011" width="45.5" style="17" customWidth="1"/>
    <col min="12012" max="12012" width="11" style="17" customWidth="1"/>
    <col min="12013" max="12014" width="9.33203125" style="17" customWidth="1"/>
    <col min="12015" max="12021" width="11" style="17" customWidth="1"/>
    <col min="12022" max="12264" width="9.1640625" style="17"/>
    <col min="12265" max="12265" width="5" style="17" customWidth="1"/>
    <col min="12266" max="12266" width="14.5" style="17" customWidth="1"/>
    <col min="12267" max="12267" width="45.5" style="17" customWidth="1"/>
    <col min="12268" max="12268" width="11" style="17" customWidth="1"/>
    <col min="12269" max="12270" width="9.33203125" style="17" customWidth="1"/>
    <col min="12271" max="12277" width="11" style="17" customWidth="1"/>
    <col min="12278" max="12520" width="9.1640625" style="17"/>
    <col min="12521" max="12521" width="5" style="17" customWidth="1"/>
    <col min="12522" max="12522" width="14.5" style="17" customWidth="1"/>
    <col min="12523" max="12523" width="45.5" style="17" customWidth="1"/>
    <col min="12524" max="12524" width="11" style="17" customWidth="1"/>
    <col min="12525" max="12526" width="9.33203125" style="17" customWidth="1"/>
    <col min="12527" max="12533" width="11" style="17" customWidth="1"/>
    <col min="12534" max="12776" width="9.1640625" style="17"/>
    <col min="12777" max="12777" width="5" style="17" customWidth="1"/>
    <col min="12778" max="12778" width="14.5" style="17" customWidth="1"/>
    <col min="12779" max="12779" width="45.5" style="17" customWidth="1"/>
    <col min="12780" max="12780" width="11" style="17" customWidth="1"/>
    <col min="12781" max="12782" width="9.33203125" style="17" customWidth="1"/>
    <col min="12783" max="12789" width="11" style="17" customWidth="1"/>
    <col min="12790" max="13032" width="9.1640625" style="17"/>
    <col min="13033" max="13033" width="5" style="17" customWidth="1"/>
    <col min="13034" max="13034" width="14.5" style="17" customWidth="1"/>
    <col min="13035" max="13035" width="45.5" style="17" customWidth="1"/>
    <col min="13036" max="13036" width="11" style="17" customWidth="1"/>
    <col min="13037" max="13038" width="9.33203125" style="17" customWidth="1"/>
    <col min="13039" max="13045" width="11" style="17" customWidth="1"/>
    <col min="13046" max="13288" width="9.1640625" style="17"/>
    <col min="13289" max="13289" width="5" style="17" customWidth="1"/>
    <col min="13290" max="13290" width="14.5" style="17" customWidth="1"/>
    <col min="13291" max="13291" width="45.5" style="17" customWidth="1"/>
    <col min="13292" max="13292" width="11" style="17" customWidth="1"/>
    <col min="13293" max="13294" width="9.33203125" style="17" customWidth="1"/>
    <col min="13295" max="13301" width="11" style="17" customWidth="1"/>
    <col min="13302" max="13544" width="9.1640625" style="17"/>
    <col min="13545" max="13545" width="5" style="17" customWidth="1"/>
    <col min="13546" max="13546" width="14.5" style="17" customWidth="1"/>
    <col min="13547" max="13547" width="45.5" style="17" customWidth="1"/>
    <col min="13548" max="13548" width="11" style="17" customWidth="1"/>
    <col min="13549" max="13550" width="9.33203125" style="17" customWidth="1"/>
    <col min="13551" max="13557" width="11" style="17" customWidth="1"/>
    <col min="13558" max="13800" width="9.1640625" style="17"/>
    <col min="13801" max="13801" width="5" style="17" customWidth="1"/>
    <col min="13802" max="13802" width="14.5" style="17" customWidth="1"/>
    <col min="13803" max="13803" width="45.5" style="17" customWidth="1"/>
    <col min="13804" max="13804" width="11" style="17" customWidth="1"/>
    <col min="13805" max="13806" width="9.33203125" style="17" customWidth="1"/>
    <col min="13807" max="13813" width="11" style="17" customWidth="1"/>
    <col min="13814" max="14056" width="9.1640625" style="17"/>
    <col min="14057" max="14057" width="5" style="17" customWidth="1"/>
    <col min="14058" max="14058" width="14.5" style="17" customWidth="1"/>
    <col min="14059" max="14059" width="45.5" style="17" customWidth="1"/>
    <col min="14060" max="14060" width="11" style="17" customWidth="1"/>
    <col min="14061" max="14062" width="9.33203125" style="17" customWidth="1"/>
    <col min="14063" max="14069" width="11" style="17" customWidth="1"/>
    <col min="14070" max="14312" width="9.1640625" style="17"/>
    <col min="14313" max="14313" width="5" style="17" customWidth="1"/>
    <col min="14314" max="14314" width="14.5" style="17" customWidth="1"/>
    <col min="14315" max="14315" width="45.5" style="17" customWidth="1"/>
    <col min="14316" max="14316" width="11" style="17" customWidth="1"/>
    <col min="14317" max="14318" width="9.33203125" style="17" customWidth="1"/>
    <col min="14319" max="14325" width="11" style="17" customWidth="1"/>
    <col min="14326" max="14568" width="9.1640625" style="17"/>
    <col min="14569" max="14569" width="5" style="17" customWidth="1"/>
    <col min="14570" max="14570" width="14.5" style="17" customWidth="1"/>
    <col min="14571" max="14571" width="45.5" style="17" customWidth="1"/>
    <col min="14572" max="14572" width="11" style="17" customWidth="1"/>
    <col min="14573" max="14574" width="9.33203125" style="17" customWidth="1"/>
    <col min="14575" max="14581" width="11" style="17" customWidth="1"/>
    <col min="14582" max="14824" width="9.1640625" style="17"/>
    <col min="14825" max="14825" width="5" style="17" customWidth="1"/>
    <col min="14826" max="14826" width="14.5" style="17" customWidth="1"/>
    <col min="14827" max="14827" width="45.5" style="17" customWidth="1"/>
    <col min="14828" max="14828" width="11" style="17" customWidth="1"/>
    <col min="14829" max="14830" width="9.33203125" style="17" customWidth="1"/>
    <col min="14831" max="14837" width="11" style="17" customWidth="1"/>
    <col min="14838" max="15080" width="9.1640625" style="17"/>
    <col min="15081" max="15081" width="5" style="17" customWidth="1"/>
    <col min="15082" max="15082" width="14.5" style="17" customWidth="1"/>
    <col min="15083" max="15083" width="45.5" style="17" customWidth="1"/>
    <col min="15084" max="15084" width="11" style="17" customWidth="1"/>
    <col min="15085" max="15086" width="9.33203125" style="17" customWidth="1"/>
    <col min="15087" max="15093" width="11" style="17" customWidth="1"/>
    <col min="15094" max="15336" width="9.1640625" style="17"/>
    <col min="15337" max="15337" width="5" style="17" customWidth="1"/>
    <col min="15338" max="15338" width="14.5" style="17" customWidth="1"/>
    <col min="15339" max="15339" width="45.5" style="17" customWidth="1"/>
    <col min="15340" max="15340" width="11" style="17" customWidth="1"/>
    <col min="15341" max="15342" width="9.33203125" style="17" customWidth="1"/>
    <col min="15343" max="15349" width="11" style="17" customWidth="1"/>
    <col min="15350" max="15592" width="9.1640625" style="17"/>
    <col min="15593" max="15593" width="5" style="17" customWidth="1"/>
    <col min="15594" max="15594" width="14.5" style="17" customWidth="1"/>
    <col min="15595" max="15595" width="45.5" style="17" customWidth="1"/>
    <col min="15596" max="15596" width="11" style="17" customWidth="1"/>
    <col min="15597" max="15598" width="9.33203125" style="17" customWidth="1"/>
    <col min="15599" max="15605" width="11" style="17" customWidth="1"/>
    <col min="15606" max="15848" width="9.1640625" style="17"/>
    <col min="15849" max="15849" width="5" style="17" customWidth="1"/>
    <col min="15850" max="15850" width="14.5" style="17" customWidth="1"/>
    <col min="15851" max="15851" width="45.5" style="17" customWidth="1"/>
    <col min="15852" max="15852" width="11" style="17" customWidth="1"/>
    <col min="15853" max="15854" width="9.33203125" style="17" customWidth="1"/>
    <col min="15855" max="15861" width="11" style="17" customWidth="1"/>
    <col min="15862" max="16104" width="9.1640625" style="17"/>
    <col min="16105" max="16105" width="5" style="17" customWidth="1"/>
    <col min="16106" max="16106" width="14.5" style="17" customWidth="1"/>
    <col min="16107" max="16107" width="45.5" style="17" customWidth="1"/>
    <col min="16108" max="16108" width="11" style="17" customWidth="1"/>
    <col min="16109" max="16110" width="9.33203125" style="17" customWidth="1"/>
    <col min="16111" max="16117" width="11" style="17" customWidth="1"/>
    <col min="16118" max="16384" width="9.1640625" style="17"/>
  </cols>
  <sheetData>
    <row r="1" spans="1:14" s="10" customFormat="1" ht="17.25" customHeight="1">
      <c r="A1" s="16" t="s">
        <v>29</v>
      </c>
      <c r="B1" s="8"/>
      <c r="C1" s="8"/>
      <c r="G1" s="11"/>
      <c r="H1" s="12"/>
      <c r="I1" s="13"/>
      <c r="K1" s="9"/>
      <c r="M1" s="109" t="s">
        <v>83</v>
      </c>
      <c r="N1" s="109"/>
    </row>
    <row r="2" spans="1:14" s="10" customFormat="1" ht="15">
      <c r="A2" s="110" t="s">
        <v>71</v>
      </c>
      <c r="B2" s="110"/>
      <c r="C2" s="8"/>
      <c r="G2" s="11"/>
      <c r="H2" s="12"/>
      <c r="I2" s="13"/>
      <c r="K2" s="9"/>
      <c r="L2" s="14"/>
      <c r="N2" s="15" t="s">
        <v>81</v>
      </c>
    </row>
    <row r="3" spans="1:14" s="10" customFormat="1" ht="15" customHeight="1">
      <c r="A3" s="110" t="s">
        <v>64</v>
      </c>
      <c r="B3" s="110"/>
      <c r="C3" s="110"/>
      <c r="D3" s="110"/>
      <c r="E3" s="110"/>
      <c r="G3" s="11"/>
      <c r="H3" s="12"/>
      <c r="I3" s="13"/>
      <c r="N3" s="15" t="s">
        <v>80</v>
      </c>
    </row>
    <row r="4" spans="1:14" ht="18" customHeight="1">
      <c r="A4" s="110"/>
      <c r="B4" s="110"/>
      <c r="C4" s="110"/>
      <c r="D4" s="110"/>
      <c r="E4" s="110"/>
      <c r="F4" s="18"/>
      <c r="H4" s="18"/>
    </row>
    <row r="5" spans="1:14" ht="14">
      <c r="A5" s="16"/>
      <c r="C5" s="19"/>
      <c r="D5" s="20"/>
      <c r="E5" s="20"/>
      <c r="F5" s="20"/>
      <c r="G5" s="20"/>
      <c r="H5" s="18"/>
    </row>
    <row r="6" spans="1:14" ht="18">
      <c r="A6" s="17"/>
      <c r="B6" s="7" t="s">
        <v>28</v>
      </c>
      <c r="D6" s="17"/>
      <c r="F6" s="18"/>
      <c r="H6" s="21"/>
    </row>
    <row r="7" spans="1:14" ht="15" customHeight="1">
      <c r="B7" s="111" t="s">
        <v>98</v>
      </c>
      <c r="C7" s="111"/>
      <c r="D7" s="111"/>
      <c r="E7" s="111"/>
      <c r="F7" s="111"/>
    </row>
    <row r="8" spans="1:14" ht="14" thickBot="1">
      <c r="A8" s="17"/>
    </row>
    <row r="9" spans="1:14" s="28" customFormat="1" ht="45.75" customHeight="1">
      <c r="A9" s="112" t="s">
        <v>30</v>
      </c>
      <c r="B9" s="114" t="s">
        <v>34</v>
      </c>
      <c r="C9" s="116" t="s">
        <v>31</v>
      </c>
      <c r="D9" s="116" t="s">
        <v>2</v>
      </c>
      <c r="E9" s="121" t="s">
        <v>3</v>
      </c>
      <c r="F9" s="123" t="s">
        <v>32</v>
      </c>
      <c r="G9" s="118" t="s">
        <v>6</v>
      </c>
      <c r="H9" s="119"/>
      <c r="I9" s="120" t="s">
        <v>7</v>
      </c>
      <c r="J9" s="119"/>
      <c r="K9" s="125" t="s">
        <v>49</v>
      </c>
      <c r="L9" s="126"/>
      <c r="M9" s="127" t="s">
        <v>50</v>
      </c>
      <c r="N9" s="128"/>
    </row>
    <row r="10" spans="1:14" s="28" customFormat="1" ht="29.25" customHeight="1" thickBot="1">
      <c r="A10" s="113"/>
      <c r="B10" s="115"/>
      <c r="C10" s="117"/>
      <c r="D10" s="117"/>
      <c r="E10" s="122"/>
      <c r="F10" s="124"/>
      <c r="G10" s="49" t="s">
        <v>8</v>
      </c>
      <c r="H10" s="5" t="s">
        <v>9</v>
      </c>
      <c r="I10" s="50" t="s">
        <v>8</v>
      </c>
      <c r="J10" s="5" t="s">
        <v>9</v>
      </c>
      <c r="K10" s="73" t="s">
        <v>35</v>
      </c>
      <c r="L10" s="74" t="s">
        <v>36</v>
      </c>
      <c r="M10" s="75" t="s">
        <v>35</v>
      </c>
      <c r="N10" s="74" t="s">
        <v>36</v>
      </c>
    </row>
    <row r="11" spans="1:14" ht="21" customHeight="1">
      <c r="A11" s="93">
        <v>1</v>
      </c>
      <c r="B11" s="94">
        <v>2</v>
      </c>
      <c r="C11" s="94">
        <v>3</v>
      </c>
      <c r="D11" s="94">
        <v>4</v>
      </c>
      <c r="E11" s="94">
        <v>5</v>
      </c>
      <c r="F11" s="95">
        <v>6</v>
      </c>
      <c r="G11" s="95">
        <v>6</v>
      </c>
      <c r="H11" s="95">
        <v>6</v>
      </c>
      <c r="I11" s="95">
        <v>6</v>
      </c>
      <c r="J11" s="95">
        <v>6</v>
      </c>
      <c r="K11" s="95">
        <v>7</v>
      </c>
      <c r="L11" s="95">
        <v>8</v>
      </c>
      <c r="M11" s="95">
        <v>9</v>
      </c>
      <c r="N11" s="95">
        <v>10</v>
      </c>
    </row>
    <row r="12" spans="1:14" ht="18" customHeight="1">
      <c r="A12" s="87"/>
      <c r="B12" s="38" t="s">
        <v>48</v>
      </c>
      <c r="C12" s="39"/>
      <c r="D12" s="40"/>
      <c r="E12" s="41"/>
      <c r="F12" s="42"/>
      <c r="G12" s="42"/>
      <c r="H12" s="42"/>
      <c r="I12" s="42"/>
      <c r="J12" s="42"/>
      <c r="K12" s="42"/>
      <c r="L12" s="42"/>
      <c r="M12" s="42"/>
      <c r="N12" s="42"/>
    </row>
    <row r="13" spans="1:14" s="29" customFormat="1" ht="15.75" customHeight="1">
      <c r="A13" s="86">
        <v>1</v>
      </c>
      <c r="B13" s="37" t="s">
        <v>72</v>
      </c>
      <c r="C13" s="43" t="s">
        <v>45</v>
      </c>
      <c r="D13" s="44">
        <v>7</v>
      </c>
      <c r="E13" s="101">
        <v>5280</v>
      </c>
      <c r="F13" s="102">
        <f t="shared" ref="F13:F16" si="0">D13*E13</f>
        <v>36960</v>
      </c>
      <c r="G13" s="84"/>
      <c r="H13" s="85"/>
      <c r="I13" s="84"/>
      <c r="J13" s="85"/>
      <c r="K13" s="44">
        <f>'август 0 (1 зак)'!K13</f>
        <v>7</v>
      </c>
      <c r="L13" s="47">
        <f t="shared" ref="L13:L16" si="1">K13*E13</f>
        <v>36960</v>
      </c>
      <c r="M13" s="44"/>
      <c r="N13" s="47">
        <f>M13*E13</f>
        <v>0</v>
      </c>
    </row>
    <row r="14" spans="1:14" s="29" customFormat="1" ht="15.75" customHeight="1">
      <c r="A14" s="86">
        <v>2</v>
      </c>
      <c r="B14" s="37" t="s">
        <v>73</v>
      </c>
      <c r="C14" s="43" t="s">
        <v>45</v>
      </c>
      <c r="D14" s="44">
        <v>5</v>
      </c>
      <c r="E14" s="101">
        <v>18480</v>
      </c>
      <c r="F14" s="102">
        <f t="shared" si="0"/>
        <v>92400</v>
      </c>
      <c r="G14" s="84"/>
      <c r="H14" s="85"/>
      <c r="I14" s="44"/>
      <c r="J14" s="44"/>
      <c r="K14" s="44">
        <f>'август 0 (1 зак)'!K14</f>
        <v>5</v>
      </c>
      <c r="L14" s="47">
        <f t="shared" si="1"/>
        <v>92400</v>
      </c>
      <c r="M14" s="44"/>
      <c r="N14" s="47">
        <f t="shared" ref="N14:N16" si="2">M14*E14</f>
        <v>0</v>
      </c>
    </row>
    <row r="15" spans="1:14" s="29" customFormat="1" ht="15.75" customHeight="1">
      <c r="A15" s="86">
        <v>3</v>
      </c>
      <c r="B15" s="37" t="s">
        <v>74</v>
      </c>
      <c r="C15" s="43" t="s">
        <v>45</v>
      </c>
      <c r="D15" s="44">
        <v>40</v>
      </c>
      <c r="E15" s="101">
        <v>18480</v>
      </c>
      <c r="F15" s="102">
        <f t="shared" si="0"/>
        <v>739200</v>
      </c>
      <c r="G15" s="84"/>
      <c r="H15" s="85"/>
      <c r="I15" s="44"/>
      <c r="J15" s="44"/>
      <c r="K15" s="44">
        <v>40</v>
      </c>
      <c r="L15" s="47">
        <f t="shared" si="1"/>
        <v>739200</v>
      </c>
      <c r="M15" s="44"/>
      <c r="N15" s="47">
        <f t="shared" si="2"/>
        <v>0</v>
      </c>
    </row>
    <row r="16" spans="1:14" s="29" customFormat="1" ht="15.75" customHeight="1">
      <c r="A16" s="86">
        <v>4</v>
      </c>
      <c r="B16" s="37" t="s">
        <v>75</v>
      </c>
      <c r="C16" s="43" t="s">
        <v>45</v>
      </c>
      <c r="D16" s="44">
        <v>258.25</v>
      </c>
      <c r="E16" s="101">
        <v>33880</v>
      </c>
      <c r="F16" s="102">
        <f t="shared" si="0"/>
        <v>8749510</v>
      </c>
      <c r="G16" s="84"/>
      <c r="H16" s="85"/>
      <c r="I16" s="44"/>
      <c r="J16" s="44"/>
      <c r="K16" s="44">
        <f>SUM('август 0 (1 зак)'!J16:K33)</f>
        <v>240.29999999999998</v>
      </c>
      <c r="L16" s="47">
        <f t="shared" si="1"/>
        <v>8141363.9999999991</v>
      </c>
      <c r="M16" s="44">
        <f>SUM('август 0 (1 зак)'!J30:J33)</f>
        <v>34.200000000000003</v>
      </c>
      <c r="N16" s="47">
        <f t="shared" si="2"/>
        <v>1158696</v>
      </c>
    </row>
    <row r="17" spans="1:14" ht="16">
      <c r="A17" s="88"/>
      <c r="B17" s="89" t="s">
        <v>33</v>
      </c>
      <c r="C17" s="90"/>
      <c r="D17" s="91"/>
      <c r="E17" s="96"/>
      <c r="F17" s="97">
        <f>SUM(F13:F16)</f>
        <v>9618070</v>
      </c>
      <c r="G17" s="92" t="e">
        <f>#REF!+#REF!</f>
        <v>#REF!</v>
      </c>
      <c r="H17" s="92" t="e">
        <f>#REF!+#REF!</f>
        <v>#REF!</v>
      </c>
      <c r="I17" s="92" t="e">
        <f>#REF!+#REF!</f>
        <v>#REF!</v>
      </c>
      <c r="J17" s="92" t="e">
        <f>#REF!+#REF!</f>
        <v>#REF!</v>
      </c>
      <c r="K17" s="92"/>
      <c r="L17" s="97">
        <f>SUM(L13:L16)</f>
        <v>9009924</v>
      </c>
      <c r="M17" s="92"/>
      <c r="N17" s="97">
        <f>SUM(N13:N16)</f>
        <v>1158696</v>
      </c>
    </row>
    <row r="18" spans="1:14">
      <c r="F18" s="31"/>
      <c r="G18" s="30"/>
      <c r="I18" s="30"/>
    </row>
    <row r="19" spans="1:14">
      <c r="F19" s="31"/>
      <c r="G19" s="30"/>
      <c r="I19" s="30"/>
    </row>
    <row r="20" spans="1:14">
      <c r="F20" s="31"/>
      <c r="G20" s="30"/>
      <c r="I20" s="30"/>
    </row>
    <row r="21" spans="1:14">
      <c r="B21" s="17" t="s">
        <v>62</v>
      </c>
      <c r="F21" s="31"/>
      <c r="G21" s="30"/>
      <c r="I21" s="30"/>
    </row>
    <row r="22" spans="1:14" ht="14">
      <c r="A22" s="32"/>
      <c r="B22" s="33" t="s">
        <v>23</v>
      </c>
      <c r="C22" s="32"/>
      <c r="D22" s="14"/>
      <c r="M22" s="33" t="s">
        <v>24</v>
      </c>
    </row>
    <row r="23" spans="1:14" ht="14">
      <c r="A23" s="32"/>
      <c r="B23" s="33" t="s">
        <v>25</v>
      </c>
      <c r="C23" s="32"/>
      <c r="D23" s="14"/>
      <c r="M23" s="33" t="s">
        <v>69</v>
      </c>
    </row>
    <row r="24" spans="1:14" ht="14">
      <c r="A24" s="32"/>
      <c r="B24" s="34"/>
      <c r="C24" s="32"/>
      <c r="D24" s="14"/>
      <c r="M24" s="34"/>
    </row>
    <row r="25" spans="1:14" ht="30">
      <c r="A25" s="32"/>
      <c r="B25" s="98" t="s">
        <v>67</v>
      </c>
      <c r="C25" s="32"/>
      <c r="D25" s="14"/>
      <c r="M25" s="83" t="s">
        <v>26</v>
      </c>
    </row>
    <row r="26" spans="1:14" ht="14">
      <c r="A26" s="32"/>
      <c r="B26" s="33"/>
      <c r="C26" s="32"/>
      <c r="D26" s="14"/>
    </row>
    <row r="27" spans="1:14" ht="14">
      <c r="A27" s="32"/>
      <c r="B27" s="33" t="s">
        <v>59</v>
      </c>
      <c r="C27" s="32"/>
      <c r="D27" s="14"/>
      <c r="G27" s="30" t="e">
        <f>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M27" s="33" t="s">
        <v>68</v>
      </c>
    </row>
    <row r="28" spans="1:14">
      <c r="G28" s="30"/>
    </row>
    <row r="33" spans="6:6">
      <c r="F33" s="35"/>
    </row>
    <row r="34" spans="6:6">
      <c r="F34" s="30"/>
    </row>
    <row r="36" spans="6:6">
      <c r="F36" s="30"/>
    </row>
    <row r="37" spans="6:6">
      <c r="F37" s="36"/>
    </row>
  </sheetData>
  <mergeCells count="14">
    <mergeCell ref="G9:H9"/>
    <mergeCell ref="I9:J9"/>
    <mergeCell ref="K9:L9"/>
    <mergeCell ref="M9:N9"/>
    <mergeCell ref="M1:N1"/>
    <mergeCell ref="A2:B2"/>
    <mergeCell ref="A3:E4"/>
    <mergeCell ref="B7:F7"/>
    <mergeCell ref="A9:A10"/>
    <mergeCell ref="B9:B10"/>
    <mergeCell ref="C9:C10"/>
    <mergeCell ref="D9:D10"/>
    <mergeCell ref="E9:E10"/>
    <mergeCell ref="F9:F10"/>
  </mergeCells>
  <pageMargins left="0.51181102362204722" right="0" top="0.55118110236220474" bottom="0.59055118110236227" header="0.31496062992125984" footer="0.31496062992125984"/>
  <pageSetup paperSize="9" scale="7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O30"/>
  <sheetViews>
    <sheetView tabSelected="1" zoomScale="116" zoomScaleNormal="87" zoomScaleSheetLayoutView="108" workbookViewId="0">
      <selection activeCell="B7" sqref="B7:J7"/>
    </sheetView>
  </sheetViews>
  <sheetFormatPr baseColWidth="10" defaultColWidth="8.83203125" defaultRowHeight="14"/>
  <cols>
    <col min="1" max="1" width="7.83203125" style="1" customWidth="1"/>
    <col min="2" max="2" width="29.5" style="1" customWidth="1"/>
    <col min="3" max="4" width="6.1640625" style="1" customWidth="1"/>
    <col min="5" max="5" width="20.33203125" style="1" customWidth="1"/>
    <col min="6" max="6" width="23.6640625" style="1" customWidth="1"/>
    <col min="7" max="7" width="23.1640625" style="1" customWidth="1"/>
    <col min="8" max="8" width="16.83203125" style="1" customWidth="1"/>
    <col min="9" max="9" width="14.5" style="1" customWidth="1"/>
    <col min="10" max="10" width="17.6640625" style="1" customWidth="1"/>
    <col min="11" max="11" width="9.1640625" style="1"/>
    <col min="12" max="12" width="12.5" style="1" hidden="1" customWidth="1"/>
    <col min="13" max="256" width="9.1640625" style="1"/>
    <col min="257" max="257" width="7.83203125" style="1" customWidth="1"/>
    <col min="258" max="258" width="38.33203125" style="1" customWidth="1"/>
    <col min="259" max="260" width="4.83203125" style="1" customWidth="1"/>
    <col min="261" max="261" width="10" style="1" customWidth="1"/>
    <col min="262" max="263" width="21.83203125" style="1" customWidth="1"/>
    <col min="264" max="264" width="13.6640625" style="1" customWidth="1"/>
    <col min="265" max="265" width="13.5" style="1" customWidth="1"/>
    <col min="266" max="266" width="13.83203125" style="1" customWidth="1"/>
    <col min="267" max="512" width="9.1640625" style="1"/>
    <col min="513" max="513" width="7.83203125" style="1" customWidth="1"/>
    <col min="514" max="514" width="38.33203125" style="1" customWidth="1"/>
    <col min="515" max="516" width="4.83203125" style="1" customWidth="1"/>
    <col min="517" max="517" width="10" style="1" customWidth="1"/>
    <col min="518" max="519" width="21.83203125" style="1" customWidth="1"/>
    <col min="520" max="520" width="13.6640625" style="1" customWidth="1"/>
    <col min="521" max="521" width="13.5" style="1" customWidth="1"/>
    <col min="522" max="522" width="13.83203125" style="1" customWidth="1"/>
    <col min="523" max="768" width="9.1640625" style="1"/>
    <col min="769" max="769" width="7.83203125" style="1" customWidth="1"/>
    <col min="770" max="770" width="38.33203125" style="1" customWidth="1"/>
    <col min="771" max="772" width="4.83203125" style="1" customWidth="1"/>
    <col min="773" max="773" width="10" style="1" customWidth="1"/>
    <col min="774" max="775" width="21.83203125" style="1" customWidth="1"/>
    <col min="776" max="776" width="13.6640625" style="1" customWidth="1"/>
    <col min="777" max="777" width="13.5" style="1" customWidth="1"/>
    <col min="778" max="778" width="13.83203125" style="1" customWidth="1"/>
    <col min="779" max="1024" width="9.1640625" style="1"/>
    <col min="1025" max="1025" width="7.83203125" style="1" customWidth="1"/>
    <col min="1026" max="1026" width="38.33203125" style="1" customWidth="1"/>
    <col min="1027" max="1028" width="4.83203125" style="1" customWidth="1"/>
    <col min="1029" max="1029" width="10" style="1" customWidth="1"/>
    <col min="1030" max="1031" width="21.83203125" style="1" customWidth="1"/>
    <col min="1032" max="1032" width="13.6640625" style="1" customWidth="1"/>
    <col min="1033" max="1033" width="13.5" style="1" customWidth="1"/>
    <col min="1034" max="1034" width="13.83203125" style="1" customWidth="1"/>
    <col min="1035" max="1280" width="9.1640625" style="1"/>
    <col min="1281" max="1281" width="7.83203125" style="1" customWidth="1"/>
    <col min="1282" max="1282" width="38.33203125" style="1" customWidth="1"/>
    <col min="1283" max="1284" width="4.83203125" style="1" customWidth="1"/>
    <col min="1285" max="1285" width="10" style="1" customWidth="1"/>
    <col min="1286" max="1287" width="21.83203125" style="1" customWidth="1"/>
    <col min="1288" max="1288" width="13.6640625" style="1" customWidth="1"/>
    <col min="1289" max="1289" width="13.5" style="1" customWidth="1"/>
    <col min="1290" max="1290" width="13.83203125" style="1" customWidth="1"/>
    <col min="1291" max="1536" width="9.1640625" style="1"/>
    <col min="1537" max="1537" width="7.83203125" style="1" customWidth="1"/>
    <col min="1538" max="1538" width="38.33203125" style="1" customWidth="1"/>
    <col min="1539" max="1540" width="4.83203125" style="1" customWidth="1"/>
    <col min="1541" max="1541" width="10" style="1" customWidth="1"/>
    <col min="1542" max="1543" width="21.83203125" style="1" customWidth="1"/>
    <col min="1544" max="1544" width="13.6640625" style="1" customWidth="1"/>
    <col min="1545" max="1545" width="13.5" style="1" customWidth="1"/>
    <col min="1546" max="1546" width="13.83203125" style="1" customWidth="1"/>
    <col min="1547" max="1792" width="9.1640625" style="1"/>
    <col min="1793" max="1793" width="7.83203125" style="1" customWidth="1"/>
    <col min="1794" max="1794" width="38.33203125" style="1" customWidth="1"/>
    <col min="1795" max="1796" width="4.83203125" style="1" customWidth="1"/>
    <col min="1797" max="1797" width="10" style="1" customWidth="1"/>
    <col min="1798" max="1799" width="21.83203125" style="1" customWidth="1"/>
    <col min="1800" max="1800" width="13.6640625" style="1" customWidth="1"/>
    <col min="1801" max="1801" width="13.5" style="1" customWidth="1"/>
    <col min="1802" max="1802" width="13.83203125" style="1" customWidth="1"/>
    <col min="1803" max="2048" width="9.1640625" style="1"/>
    <col min="2049" max="2049" width="7.83203125" style="1" customWidth="1"/>
    <col min="2050" max="2050" width="38.33203125" style="1" customWidth="1"/>
    <col min="2051" max="2052" width="4.83203125" style="1" customWidth="1"/>
    <col min="2053" max="2053" width="10" style="1" customWidth="1"/>
    <col min="2054" max="2055" width="21.83203125" style="1" customWidth="1"/>
    <col min="2056" max="2056" width="13.6640625" style="1" customWidth="1"/>
    <col min="2057" max="2057" width="13.5" style="1" customWidth="1"/>
    <col min="2058" max="2058" width="13.83203125" style="1" customWidth="1"/>
    <col min="2059" max="2304" width="9.1640625" style="1"/>
    <col min="2305" max="2305" width="7.83203125" style="1" customWidth="1"/>
    <col min="2306" max="2306" width="38.33203125" style="1" customWidth="1"/>
    <col min="2307" max="2308" width="4.83203125" style="1" customWidth="1"/>
    <col min="2309" max="2309" width="10" style="1" customWidth="1"/>
    <col min="2310" max="2311" width="21.83203125" style="1" customWidth="1"/>
    <col min="2312" max="2312" width="13.6640625" style="1" customWidth="1"/>
    <col min="2313" max="2313" width="13.5" style="1" customWidth="1"/>
    <col min="2314" max="2314" width="13.83203125" style="1" customWidth="1"/>
    <col min="2315" max="2560" width="9.1640625" style="1"/>
    <col min="2561" max="2561" width="7.83203125" style="1" customWidth="1"/>
    <col min="2562" max="2562" width="38.33203125" style="1" customWidth="1"/>
    <col min="2563" max="2564" width="4.83203125" style="1" customWidth="1"/>
    <col min="2565" max="2565" width="10" style="1" customWidth="1"/>
    <col min="2566" max="2567" width="21.83203125" style="1" customWidth="1"/>
    <col min="2568" max="2568" width="13.6640625" style="1" customWidth="1"/>
    <col min="2569" max="2569" width="13.5" style="1" customWidth="1"/>
    <col min="2570" max="2570" width="13.83203125" style="1" customWidth="1"/>
    <col min="2571" max="2816" width="9.1640625" style="1"/>
    <col min="2817" max="2817" width="7.83203125" style="1" customWidth="1"/>
    <col min="2818" max="2818" width="38.33203125" style="1" customWidth="1"/>
    <col min="2819" max="2820" width="4.83203125" style="1" customWidth="1"/>
    <col min="2821" max="2821" width="10" style="1" customWidth="1"/>
    <col min="2822" max="2823" width="21.83203125" style="1" customWidth="1"/>
    <col min="2824" max="2824" width="13.6640625" style="1" customWidth="1"/>
    <col min="2825" max="2825" width="13.5" style="1" customWidth="1"/>
    <col min="2826" max="2826" width="13.83203125" style="1" customWidth="1"/>
    <col min="2827" max="3072" width="9.1640625" style="1"/>
    <col min="3073" max="3073" width="7.83203125" style="1" customWidth="1"/>
    <col min="3074" max="3074" width="38.33203125" style="1" customWidth="1"/>
    <col min="3075" max="3076" width="4.83203125" style="1" customWidth="1"/>
    <col min="3077" max="3077" width="10" style="1" customWidth="1"/>
    <col min="3078" max="3079" width="21.83203125" style="1" customWidth="1"/>
    <col min="3080" max="3080" width="13.6640625" style="1" customWidth="1"/>
    <col min="3081" max="3081" width="13.5" style="1" customWidth="1"/>
    <col min="3082" max="3082" width="13.83203125" style="1" customWidth="1"/>
    <col min="3083" max="3328" width="9.1640625" style="1"/>
    <col min="3329" max="3329" width="7.83203125" style="1" customWidth="1"/>
    <col min="3330" max="3330" width="38.33203125" style="1" customWidth="1"/>
    <col min="3331" max="3332" width="4.83203125" style="1" customWidth="1"/>
    <col min="3333" max="3333" width="10" style="1" customWidth="1"/>
    <col min="3334" max="3335" width="21.83203125" style="1" customWidth="1"/>
    <col min="3336" max="3336" width="13.6640625" style="1" customWidth="1"/>
    <col min="3337" max="3337" width="13.5" style="1" customWidth="1"/>
    <col min="3338" max="3338" width="13.83203125" style="1" customWidth="1"/>
    <col min="3339" max="3584" width="9.1640625" style="1"/>
    <col min="3585" max="3585" width="7.83203125" style="1" customWidth="1"/>
    <col min="3586" max="3586" width="38.33203125" style="1" customWidth="1"/>
    <col min="3587" max="3588" width="4.83203125" style="1" customWidth="1"/>
    <col min="3589" max="3589" width="10" style="1" customWidth="1"/>
    <col min="3590" max="3591" width="21.83203125" style="1" customWidth="1"/>
    <col min="3592" max="3592" width="13.6640625" style="1" customWidth="1"/>
    <col min="3593" max="3593" width="13.5" style="1" customWidth="1"/>
    <col min="3594" max="3594" width="13.83203125" style="1" customWidth="1"/>
    <col min="3595" max="3840" width="9.1640625" style="1"/>
    <col min="3841" max="3841" width="7.83203125" style="1" customWidth="1"/>
    <col min="3842" max="3842" width="38.33203125" style="1" customWidth="1"/>
    <col min="3843" max="3844" width="4.83203125" style="1" customWidth="1"/>
    <col min="3845" max="3845" width="10" style="1" customWidth="1"/>
    <col min="3846" max="3847" width="21.83203125" style="1" customWidth="1"/>
    <col min="3848" max="3848" width="13.6640625" style="1" customWidth="1"/>
    <col min="3849" max="3849" width="13.5" style="1" customWidth="1"/>
    <col min="3850" max="3850" width="13.83203125" style="1" customWidth="1"/>
    <col min="3851" max="4096" width="9.1640625" style="1"/>
    <col min="4097" max="4097" width="7.83203125" style="1" customWidth="1"/>
    <col min="4098" max="4098" width="38.33203125" style="1" customWidth="1"/>
    <col min="4099" max="4100" width="4.83203125" style="1" customWidth="1"/>
    <col min="4101" max="4101" width="10" style="1" customWidth="1"/>
    <col min="4102" max="4103" width="21.83203125" style="1" customWidth="1"/>
    <col min="4104" max="4104" width="13.6640625" style="1" customWidth="1"/>
    <col min="4105" max="4105" width="13.5" style="1" customWidth="1"/>
    <col min="4106" max="4106" width="13.83203125" style="1" customWidth="1"/>
    <col min="4107" max="4352" width="9.1640625" style="1"/>
    <col min="4353" max="4353" width="7.83203125" style="1" customWidth="1"/>
    <col min="4354" max="4354" width="38.33203125" style="1" customWidth="1"/>
    <col min="4355" max="4356" width="4.83203125" style="1" customWidth="1"/>
    <col min="4357" max="4357" width="10" style="1" customWidth="1"/>
    <col min="4358" max="4359" width="21.83203125" style="1" customWidth="1"/>
    <col min="4360" max="4360" width="13.6640625" style="1" customWidth="1"/>
    <col min="4361" max="4361" width="13.5" style="1" customWidth="1"/>
    <col min="4362" max="4362" width="13.83203125" style="1" customWidth="1"/>
    <col min="4363" max="4608" width="9.1640625" style="1"/>
    <col min="4609" max="4609" width="7.83203125" style="1" customWidth="1"/>
    <col min="4610" max="4610" width="38.33203125" style="1" customWidth="1"/>
    <col min="4611" max="4612" width="4.83203125" style="1" customWidth="1"/>
    <col min="4613" max="4613" width="10" style="1" customWidth="1"/>
    <col min="4614" max="4615" width="21.83203125" style="1" customWidth="1"/>
    <col min="4616" max="4616" width="13.6640625" style="1" customWidth="1"/>
    <col min="4617" max="4617" width="13.5" style="1" customWidth="1"/>
    <col min="4618" max="4618" width="13.83203125" style="1" customWidth="1"/>
    <col min="4619" max="4864" width="9.1640625" style="1"/>
    <col min="4865" max="4865" width="7.83203125" style="1" customWidth="1"/>
    <col min="4866" max="4866" width="38.33203125" style="1" customWidth="1"/>
    <col min="4867" max="4868" width="4.83203125" style="1" customWidth="1"/>
    <col min="4869" max="4869" width="10" style="1" customWidth="1"/>
    <col min="4870" max="4871" width="21.83203125" style="1" customWidth="1"/>
    <col min="4872" max="4872" width="13.6640625" style="1" customWidth="1"/>
    <col min="4873" max="4873" width="13.5" style="1" customWidth="1"/>
    <col min="4874" max="4874" width="13.83203125" style="1" customWidth="1"/>
    <col min="4875" max="5120" width="9.1640625" style="1"/>
    <col min="5121" max="5121" width="7.83203125" style="1" customWidth="1"/>
    <col min="5122" max="5122" width="38.33203125" style="1" customWidth="1"/>
    <col min="5123" max="5124" width="4.83203125" style="1" customWidth="1"/>
    <col min="5125" max="5125" width="10" style="1" customWidth="1"/>
    <col min="5126" max="5127" width="21.83203125" style="1" customWidth="1"/>
    <col min="5128" max="5128" width="13.6640625" style="1" customWidth="1"/>
    <col min="5129" max="5129" width="13.5" style="1" customWidth="1"/>
    <col min="5130" max="5130" width="13.83203125" style="1" customWidth="1"/>
    <col min="5131" max="5376" width="9.1640625" style="1"/>
    <col min="5377" max="5377" width="7.83203125" style="1" customWidth="1"/>
    <col min="5378" max="5378" width="38.33203125" style="1" customWidth="1"/>
    <col min="5379" max="5380" width="4.83203125" style="1" customWidth="1"/>
    <col min="5381" max="5381" width="10" style="1" customWidth="1"/>
    <col min="5382" max="5383" width="21.83203125" style="1" customWidth="1"/>
    <col min="5384" max="5384" width="13.6640625" style="1" customWidth="1"/>
    <col min="5385" max="5385" width="13.5" style="1" customWidth="1"/>
    <col min="5386" max="5386" width="13.83203125" style="1" customWidth="1"/>
    <col min="5387" max="5632" width="9.1640625" style="1"/>
    <col min="5633" max="5633" width="7.83203125" style="1" customWidth="1"/>
    <col min="5634" max="5634" width="38.33203125" style="1" customWidth="1"/>
    <col min="5635" max="5636" width="4.83203125" style="1" customWidth="1"/>
    <col min="5637" max="5637" width="10" style="1" customWidth="1"/>
    <col min="5638" max="5639" width="21.83203125" style="1" customWidth="1"/>
    <col min="5640" max="5640" width="13.6640625" style="1" customWidth="1"/>
    <col min="5641" max="5641" width="13.5" style="1" customWidth="1"/>
    <col min="5642" max="5642" width="13.83203125" style="1" customWidth="1"/>
    <col min="5643" max="5888" width="9.1640625" style="1"/>
    <col min="5889" max="5889" width="7.83203125" style="1" customWidth="1"/>
    <col min="5890" max="5890" width="38.33203125" style="1" customWidth="1"/>
    <col min="5891" max="5892" width="4.83203125" style="1" customWidth="1"/>
    <col min="5893" max="5893" width="10" style="1" customWidth="1"/>
    <col min="5894" max="5895" width="21.83203125" style="1" customWidth="1"/>
    <col min="5896" max="5896" width="13.6640625" style="1" customWidth="1"/>
    <col min="5897" max="5897" width="13.5" style="1" customWidth="1"/>
    <col min="5898" max="5898" width="13.83203125" style="1" customWidth="1"/>
    <col min="5899" max="6144" width="9.1640625" style="1"/>
    <col min="6145" max="6145" width="7.83203125" style="1" customWidth="1"/>
    <col min="6146" max="6146" width="38.33203125" style="1" customWidth="1"/>
    <col min="6147" max="6148" width="4.83203125" style="1" customWidth="1"/>
    <col min="6149" max="6149" width="10" style="1" customWidth="1"/>
    <col min="6150" max="6151" width="21.83203125" style="1" customWidth="1"/>
    <col min="6152" max="6152" width="13.6640625" style="1" customWidth="1"/>
    <col min="6153" max="6153" width="13.5" style="1" customWidth="1"/>
    <col min="6154" max="6154" width="13.83203125" style="1" customWidth="1"/>
    <col min="6155" max="6400" width="9.1640625" style="1"/>
    <col min="6401" max="6401" width="7.83203125" style="1" customWidth="1"/>
    <col min="6402" max="6402" width="38.33203125" style="1" customWidth="1"/>
    <col min="6403" max="6404" width="4.83203125" style="1" customWidth="1"/>
    <col min="6405" max="6405" width="10" style="1" customWidth="1"/>
    <col min="6406" max="6407" width="21.83203125" style="1" customWidth="1"/>
    <col min="6408" max="6408" width="13.6640625" style="1" customWidth="1"/>
    <col min="6409" max="6409" width="13.5" style="1" customWidth="1"/>
    <col min="6410" max="6410" width="13.83203125" style="1" customWidth="1"/>
    <col min="6411" max="6656" width="9.1640625" style="1"/>
    <col min="6657" max="6657" width="7.83203125" style="1" customWidth="1"/>
    <col min="6658" max="6658" width="38.33203125" style="1" customWidth="1"/>
    <col min="6659" max="6660" width="4.83203125" style="1" customWidth="1"/>
    <col min="6661" max="6661" width="10" style="1" customWidth="1"/>
    <col min="6662" max="6663" width="21.83203125" style="1" customWidth="1"/>
    <col min="6664" max="6664" width="13.6640625" style="1" customWidth="1"/>
    <col min="6665" max="6665" width="13.5" style="1" customWidth="1"/>
    <col min="6666" max="6666" width="13.83203125" style="1" customWidth="1"/>
    <col min="6667" max="6912" width="9.1640625" style="1"/>
    <col min="6913" max="6913" width="7.83203125" style="1" customWidth="1"/>
    <col min="6914" max="6914" width="38.33203125" style="1" customWidth="1"/>
    <col min="6915" max="6916" width="4.83203125" style="1" customWidth="1"/>
    <col min="6917" max="6917" width="10" style="1" customWidth="1"/>
    <col min="6918" max="6919" width="21.83203125" style="1" customWidth="1"/>
    <col min="6920" max="6920" width="13.6640625" style="1" customWidth="1"/>
    <col min="6921" max="6921" width="13.5" style="1" customWidth="1"/>
    <col min="6922" max="6922" width="13.83203125" style="1" customWidth="1"/>
    <col min="6923" max="7168" width="9.1640625" style="1"/>
    <col min="7169" max="7169" width="7.83203125" style="1" customWidth="1"/>
    <col min="7170" max="7170" width="38.33203125" style="1" customWidth="1"/>
    <col min="7171" max="7172" width="4.83203125" style="1" customWidth="1"/>
    <col min="7173" max="7173" width="10" style="1" customWidth="1"/>
    <col min="7174" max="7175" width="21.83203125" style="1" customWidth="1"/>
    <col min="7176" max="7176" width="13.6640625" style="1" customWidth="1"/>
    <col min="7177" max="7177" width="13.5" style="1" customWidth="1"/>
    <col min="7178" max="7178" width="13.83203125" style="1" customWidth="1"/>
    <col min="7179" max="7424" width="9.1640625" style="1"/>
    <col min="7425" max="7425" width="7.83203125" style="1" customWidth="1"/>
    <col min="7426" max="7426" width="38.33203125" style="1" customWidth="1"/>
    <col min="7427" max="7428" width="4.83203125" style="1" customWidth="1"/>
    <col min="7429" max="7429" width="10" style="1" customWidth="1"/>
    <col min="7430" max="7431" width="21.83203125" style="1" customWidth="1"/>
    <col min="7432" max="7432" width="13.6640625" style="1" customWidth="1"/>
    <col min="7433" max="7433" width="13.5" style="1" customWidth="1"/>
    <col min="7434" max="7434" width="13.83203125" style="1" customWidth="1"/>
    <col min="7435" max="7680" width="9.1640625" style="1"/>
    <col min="7681" max="7681" width="7.83203125" style="1" customWidth="1"/>
    <col min="7682" max="7682" width="38.33203125" style="1" customWidth="1"/>
    <col min="7683" max="7684" width="4.83203125" style="1" customWidth="1"/>
    <col min="7685" max="7685" width="10" style="1" customWidth="1"/>
    <col min="7686" max="7687" width="21.83203125" style="1" customWidth="1"/>
    <col min="7688" max="7688" width="13.6640625" style="1" customWidth="1"/>
    <col min="7689" max="7689" width="13.5" style="1" customWidth="1"/>
    <col min="7690" max="7690" width="13.83203125" style="1" customWidth="1"/>
    <col min="7691" max="7936" width="9.1640625" style="1"/>
    <col min="7937" max="7937" width="7.83203125" style="1" customWidth="1"/>
    <col min="7938" max="7938" width="38.33203125" style="1" customWidth="1"/>
    <col min="7939" max="7940" width="4.83203125" style="1" customWidth="1"/>
    <col min="7941" max="7941" width="10" style="1" customWidth="1"/>
    <col min="7942" max="7943" width="21.83203125" style="1" customWidth="1"/>
    <col min="7944" max="7944" width="13.6640625" style="1" customWidth="1"/>
    <col min="7945" max="7945" width="13.5" style="1" customWidth="1"/>
    <col min="7946" max="7946" width="13.83203125" style="1" customWidth="1"/>
    <col min="7947" max="8192" width="9.1640625" style="1"/>
    <col min="8193" max="8193" width="7.83203125" style="1" customWidth="1"/>
    <col min="8194" max="8194" width="38.33203125" style="1" customWidth="1"/>
    <col min="8195" max="8196" width="4.83203125" style="1" customWidth="1"/>
    <col min="8197" max="8197" width="10" style="1" customWidth="1"/>
    <col min="8198" max="8199" width="21.83203125" style="1" customWidth="1"/>
    <col min="8200" max="8200" width="13.6640625" style="1" customWidth="1"/>
    <col min="8201" max="8201" width="13.5" style="1" customWidth="1"/>
    <col min="8202" max="8202" width="13.83203125" style="1" customWidth="1"/>
    <col min="8203" max="8448" width="9.1640625" style="1"/>
    <col min="8449" max="8449" width="7.83203125" style="1" customWidth="1"/>
    <col min="8450" max="8450" width="38.33203125" style="1" customWidth="1"/>
    <col min="8451" max="8452" width="4.83203125" style="1" customWidth="1"/>
    <col min="8453" max="8453" width="10" style="1" customWidth="1"/>
    <col min="8454" max="8455" width="21.83203125" style="1" customWidth="1"/>
    <col min="8456" max="8456" width="13.6640625" style="1" customWidth="1"/>
    <col min="8457" max="8457" width="13.5" style="1" customWidth="1"/>
    <col min="8458" max="8458" width="13.83203125" style="1" customWidth="1"/>
    <col min="8459" max="8704" width="9.1640625" style="1"/>
    <col min="8705" max="8705" width="7.83203125" style="1" customWidth="1"/>
    <col min="8706" max="8706" width="38.33203125" style="1" customWidth="1"/>
    <col min="8707" max="8708" width="4.83203125" style="1" customWidth="1"/>
    <col min="8709" max="8709" width="10" style="1" customWidth="1"/>
    <col min="8710" max="8711" width="21.83203125" style="1" customWidth="1"/>
    <col min="8712" max="8712" width="13.6640625" style="1" customWidth="1"/>
    <col min="8713" max="8713" width="13.5" style="1" customWidth="1"/>
    <col min="8714" max="8714" width="13.83203125" style="1" customWidth="1"/>
    <col min="8715" max="8960" width="9.1640625" style="1"/>
    <col min="8961" max="8961" width="7.83203125" style="1" customWidth="1"/>
    <col min="8962" max="8962" width="38.33203125" style="1" customWidth="1"/>
    <col min="8963" max="8964" width="4.83203125" style="1" customWidth="1"/>
    <col min="8965" max="8965" width="10" style="1" customWidth="1"/>
    <col min="8966" max="8967" width="21.83203125" style="1" customWidth="1"/>
    <col min="8968" max="8968" width="13.6640625" style="1" customWidth="1"/>
    <col min="8969" max="8969" width="13.5" style="1" customWidth="1"/>
    <col min="8970" max="8970" width="13.83203125" style="1" customWidth="1"/>
    <col min="8971" max="9216" width="9.1640625" style="1"/>
    <col min="9217" max="9217" width="7.83203125" style="1" customWidth="1"/>
    <col min="9218" max="9218" width="38.33203125" style="1" customWidth="1"/>
    <col min="9219" max="9220" width="4.83203125" style="1" customWidth="1"/>
    <col min="9221" max="9221" width="10" style="1" customWidth="1"/>
    <col min="9222" max="9223" width="21.83203125" style="1" customWidth="1"/>
    <col min="9224" max="9224" width="13.6640625" style="1" customWidth="1"/>
    <col min="9225" max="9225" width="13.5" style="1" customWidth="1"/>
    <col min="9226" max="9226" width="13.83203125" style="1" customWidth="1"/>
    <col min="9227" max="9472" width="9.1640625" style="1"/>
    <col min="9473" max="9473" width="7.83203125" style="1" customWidth="1"/>
    <col min="9474" max="9474" width="38.33203125" style="1" customWidth="1"/>
    <col min="9475" max="9476" width="4.83203125" style="1" customWidth="1"/>
    <col min="9477" max="9477" width="10" style="1" customWidth="1"/>
    <col min="9478" max="9479" width="21.83203125" style="1" customWidth="1"/>
    <col min="9480" max="9480" width="13.6640625" style="1" customWidth="1"/>
    <col min="9481" max="9481" width="13.5" style="1" customWidth="1"/>
    <col min="9482" max="9482" width="13.83203125" style="1" customWidth="1"/>
    <col min="9483" max="9728" width="9.1640625" style="1"/>
    <col min="9729" max="9729" width="7.83203125" style="1" customWidth="1"/>
    <col min="9730" max="9730" width="38.33203125" style="1" customWidth="1"/>
    <col min="9731" max="9732" width="4.83203125" style="1" customWidth="1"/>
    <col min="9733" max="9733" width="10" style="1" customWidth="1"/>
    <col min="9734" max="9735" width="21.83203125" style="1" customWidth="1"/>
    <col min="9736" max="9736" width="13.6640625" style="1" customWidth="1"/>
    <col min="9737" max="9737" width="13.5" style="1" customWidth="1"/>
    <col min="9738" max="9738" width="13.83203125" style="1" customWidth="1"/>
    <col min="9739" max="9984" width="9.1640625" style="1"/>
    <col min="9985" max="9985" width="7.83203125" style="1" customWidth="1"/>
    <col min="9986" max="9986" width="38.33203125" style="1" customWidth="1"/>
    <col min="9987" max="9988" width="4.83203125" style="1" customWidth="1"/>
    <col min="9989" max="9989" width="10" style="1" customWidth="1"/>
    <col min="9990" max="9991" width="21.83203125" style="1" customWidth="1"/>
    <col min="9992" max="9992" width="13.6640625" style="1" customWidth="1"/>
    <col min="9993" max="9993" width="13.5" style="1" customWidth="1"/>
    <col min="9994" max="9994" width="13.83203125" style="1" customWidth="1"/>
    <col min="9995" max="10240" width="9.1640625" style="1"/>
    <col min="10241" max="10241" width="7.83203125" style="1" customWidth="1"/>
    <col min="10242" max="10242" width="38.33203125" style="1" customWidth="1"/>
    <col min="10243" max="10244" width="4.83203125" style="1" customWidth="1"/>
    <col min="10245" max="10245" width="10" style="1" customWidth="1"/>
    <col min="10246" max="10247" width="21.83203125" style="1" customWidth="1"/>
    <col min="10248" max="10248" width="13.6640625" style="1" customWidth="1"/>
    <col min="10249" max="10249" width="13.5" style="1" customWidth="1"/>
    <col min="10250" max="10250" width="13.83203125" style="1" customWidth="1"/>
    <col min="10251" max="10496" width="9.1640625" style="1"/>
    <col min="10497" max="10497" width="7.83203125" style="1" customWidth="1"/>
    <col min="10498" max="10498" width="38.33203125" style="1" customWidth="1"/>
    <col min="10499" max="10500" width="4.83203125" style="1" customWidth="1"/>
    <col min="10501" max="10501" width="10" style="1" customWidth="1"/>
    <col min="10502" max="10503" width="21.83203125" style="1" customWidth="1"/>
    <col min="10504" max="10504" width="13.6640625" style="1" customWidth="1"/>
    <col min="10505" max="10505" width="13.5" style="1" customWidth="1"/>
    <col min="10506" max="10506" width="13.83203125" style="1" customWidth="1"/>
    <col min="10507" max="10752" width="9.1640625" style="1"/>
    <col min="10753" max="10753" width="7.83203125" style="1" customWidth="1"/>
    <col min="10754" max="10754" width="38.33203125" style="1" customWidth="1"/>
    <col min="10755" max="10756" width="4.83203125" style="1" customWidth="1"/>
    <col min="10757" max="10757" width="10" style="1" customWidth="1"/>
    <col min="10758" max="10759" width="21.83203125" style="1" customWidth="1"/>
    <col min="10760" max="10760" width="13.6640625" style="1" customWidth="1"/>
    <col min="10761" max="10761" width="13.5" style="1" customWidth="1"/>
    <col min="10762" max="10762" width="13.83203125" style="1" customWidth="1"/>
    <col min="10763" max="11008" width="9.1640625" style="1"/>
    <col min="11009" max="11009" width="7.83203125" style="1" customWidth="1"/>
    <col min="11010" max="11010" width="38.33203125" style="1" customWidth="1"/>
    <col min="11011" max="11012" width="4.83203125" style="1" customWidth="1"/>
    <col min="11013" max="11013" width="10" style="1" customWidth="1"/>
    <col min="11014" max="11015" width="21.83203125" style="1" customWidth="1"/>
    <col min="11016" max="11016" width="13.6640625" style="1" customWidth="1"/>
    <col min="11017" max="11017" width="13.5" style="1" customWidth="1"/>
    <col min="11018" max="11018" width="13.83203125" style="1" customWidth="1"/>
    <col min="11019" max="11264" width="9.1640625" style="1"/>
    <col min="11265" max="11265" width="7.83203125" style="1" customWidth="1"/>
    <col min="11266" max="11266" width="38.33203125" style="1" customWidth="1"/>
    <col min="11267" max="11268" width="4.83203125" style="1" customWidth="1"/>
    <col min="11269" max="11269" width="10" style="1" customWidth="1"/>
    <col min="11270" max="11271" width="21.83203125" style="1" customWidth="1"/>
    <col min="11272" max="11272" width="13.6640625" style="1" customWidth="1"/>
    <col min="11273" max="11273" width="13.5" style="1" customWidth="1"/>
    <col min="11274" max="11274" width="13.83203125" style="1" customWidth="1"/>
    <col min="11275" max="11520" width="9.1640625" style="1"/>
    <col min="11521" max="11521" width="7.83203125" style="1" customWidth="1"/>
    <col min="11522" max="11522" width="38.33203125" style="1" customWidth="1"/>
    <col min="11523" max="11524" width="4.83203125" style="1" customWidth="1"/>
    <col min="11525" max="11525" width="10" style="1" customWidth="1"/>
    <col min="11526" max="11527" width="21.83203125" style="1" customWidth="1"/>
    <col min="11528" max="11528" width="13.6640625" style="1" customWidth="1"/>
    <col min="11529" max="11529" width="13.5" style="1" customWidth="1"/>
    <col min="11530" max="11530" width="13.83203125" style="1" customWidth="1"/>
    <col min="11531" max="11776" width="9.1640625" style="1"/>
    <col min="11777" max="11777" width="7.83203125" style="1" customWidth="1"/>
    <col min="11778" max="11778" width="38.33203125" style="1" customWidth="1"/>
    <col min="11779" max="11780" width="4.83203125" style="1" customWidth="1"/>
    <col min="11781" max="11781" width="10" style="1" customWidth="1"/>
    <col min="11782" max="11783" width="21.83203125" style="1" customWidth="1"/>
    <col min="11784" max="11784" width="13.6640625" style="1" customWidth="1"/>
    <col min="11785" max="11785" width="13.5" style="1" customWidth="1"/>
    <col min="11786" max="11786" width="13.83203125" style="1" customWidth="1"/>
    <col min="11787" max="12032" width="9.1640625" style="1"/>
    <col min="12033" max="12033" width="7.83203125" style="1" customWidth="1"/>
    <col min="12034" max="12034" width="38.33203125" style="1" customWidth="1"/>
    <col min="12035" max="12036" width="4.83203125" style="1" customWidth="1"/>
    <col min="12037" max="12037" width="10" style="1" customWidth="1"/>
    <col min="12038" max="12039" width="21.83203125" style="1" customWidth="1"/>
    <col min="12040" max="12040" width="13.6640625" style="1" customWidth="1"/>
    <col min="12041" max="12041" width="13.5" style="1" customWidth="1"/>
    <col min="12042" max="12042" width="13.83203125" style="1" customWidth="1"/>
    <col min="12043" max="12288" width="9.1640625" style="1"/>
    <col min="12289" max="12289" width="7.83203125" style="1" customWidth="1"/>
    <col min="12290" max="12290" width="38.33203125" style="1" customWidth="1"/>
    <col min="12291" max="12292" width="4.83203125" style="1" customWidth="1"/>
    <col min="12293" max="12293" width="10" style="1" customWidth="1"/>
    <col min="12294" max="12295" width="21.83203125" style="1" customWidth="1"/>
    <col min="12296" max="12296" width="13.6640625" style="1" customWidth="1"/>
    <col min="12297" max="12297" width="13.5" style="1" customWidth="1"/>
    <col min="12298" max="12298" width="13.83203125" style="1" customWidth="1"/>
    <col min="12299" max="12544" width="9.1640625" style="1"/>
    <col min="12545" max="12545" width="7.83203125" style="1" customWidth="1"/>
    <col min="12546" max="12546" width="38.33203125" style="1" customWidth="1"/>
    <col min="12547" max="12548" width="4.83203125" style="1" customWidth="1"/>
    <col min="12549" max="12549" width="10" style="1" customWidth="1"/>
    <col min="12550" max="12551" width="21.83203125" style="1" customWidth="1"/>
    <col min="12552" max="12552" width="13.6640625" style="1" customWidth="1"/>
    <col min="12553" max="12553" width="13.5" style="1" customWidth="1"/>
    <col min="12554" max="12554" width="13.83203125" style="1" customWidth="1"/>
    <col min="12555" max="12800" width="9.1640625" style="1"/>
    <col min="12801" max="12801" width="7.83203125" style="1" customWidth="1"/>
    <col min="12802" max="12802" width="38.33203125" style="1" customWidth="1"/>
    <col min="12803" max="12804" width="4.83203125" style="1" customWidth="1"/>
    <col min="12805" max="12805" width="10" style="1" customWidth="1"/>
    <col min="12806" max="12807" width="21.83203125" style="1" customWidth="1"/>
    <col min="12808" max="12808" width="13.6640625" style="1" customWidth="1"/>
    <col min="12809" max="12809" width="13.5" style="1" customWidth="1"/>
    <col min="12810" max="12810" width="13.83203125" style="1" customWidth="1"/>
    <col min="12811" max="13056" width="9.1640625" style="1"/>
    <col min="13057" max="13057" width="7.83203125" style="1" customWidth="1"/>
    <col min="13058" max="13058" width="38.33203125" style="1" customWidth="1"/>
    <col min="13059" max="13060" width="4.83203125" style="1" customWidth="1"/>
    <col min="13061" max="13061" width="10" style="1" customWidth="1"/>
    <col min="13062" max="13063" width="21.83203125" style="1" customWidth="1"/>
    <col min="13064" max="13064" width="13.6640625" style="1" customWidth="1"/>
    <col min="13065" max="13065" width="13.5" style="1" customWidth="1"/>
    <col min="13066" max="13066" width="13.83203125" style="1" customWidth="1"/>
    <col min="13067" max="13312" width="9.1640625" style="1"/>
    <col min="13313" max="13313" width="7.83203125" style="1" customWidth="1"/>
    <col min="13314" max="13314" width="38.33203125" style="1" customWidth="1"/>
    <col min="13315" max="13316" width="4.83203125" style="1" customWidth="1"/>
    <col min="13317" max="13317" width="10" style="1" customWidth="1"/>
    <col min="13318" max="13319" width="21.83203125" style="1" customWidth="1"/>
    <col min="13320" max="13320" width="13.6640625" style="1" customWidth="1"/>
    <col min="13321" max="13321" width="13.5" style="1" customWidth="1"/>
    <col min="13322" max="13322" width="13.83203125" style="1" customWidth="1"/>
    <col min="13323" max="13568" width="9.1640625" style="1"/>
    <col min="13569" max="13569" width="7.83203125" style="1" customWidth="1"/>
    <col min="13570" max="13570" width="38.33203125" style="1" customWidth="1"/>
    <col min="13571" max="13572" width="4.83203125" style="1" customWidth="1"/>
    <col min="13573" max="13573" width="10" style="1" customWidth="1"/>
    <col min="13574" max="13575" width="21.83203125" style="1" customWidth="1"/>
    <col min="13576" max="13576" width="13.6640625" style="1" customWidth="1"/>
    <col min="13577" max="13577" width="13.5" style="1" customWidth="1"/>
    <col min="13578" max="13578" width="13.83203125" style="1" customWidth="1"/>
    <col min="13579" max="13824" width="9.1640625" style="1"/>
    <col min="13825" max="13825" width="7.83203125" style="1" customWidth="1"/>
    <col min="13826" max="13826" width="38.33203125" style="1" customWidth="1"/>
    <col min="13827" max="13828" width="4.83203125" style="1" customWidth="1"/>
    <col min="13829" max="13829" width="10" style="1" customWidth="1"/>
    <col min="13830" max="13831" width="21.83203125" style="1" customWidth="1"/>
    <col min="13832" max="13832" width="13.6640625" style="1" customWidth="1"/>
    <col min="13833" max="13833" width="13.5" style="1" customWidth="1"/>
    <col min="13834" max="13834" width="13.83203125" style="1" customWidth="1"/>
    <col min="13835" max="14080" width="9.1640625" style="1"/>
    <col min="14081" max="14081" width="7.83203125" style="1" customWidth="1"/>
    <col min="14082" max="14082" width="38.33203125" style="1" customWidth="1"/>
    <col min="14083" max="14084" width="4.83203125" style="1" customWidth="1"/>
    <col min="14085" max="14085" width="10" style="1" customWidth="1"/>
    <col min="14086" max="14087" width="21.83203125" style="1" customWidth="1"/>
    <col min="14088" max="14088" width="13.6640625" style="1" customWidth="1"/>
    <col min="14089" max="14089" width="13.5" style="1" customWidth="1"/>
    <col min="14090" max="14090" width="13.83203125" style="1" customWidth="1"/>
    <col min="14091" max="14336" width="9.1640625" style="1"/>
    <col min="14337" max="14337" width="7.83203125" style="1" customWidth="1"/>
    <col min="14338" max="14338" width="38.33203125" style="1" customWidth="1"/>
    <col min="14339" max="14340" width="4.83203125" style="1" customWidth="1"/>
    <col min="14341" max="14341" width="10" style="1" customWidth="1"/>
    <col min="14342" max="14343" width="21.83203125" style="1" customWidth="1"/>
    <col min="14344" max="14344" width="13.6640625" style="1" customWidth="1"/>
    <col min="14345" max="14345" width="13.5" style="1" customWidth="1"/>
    <col min="14346" max="14346" width="13.83203125" style="1" customWidth="1"/>
    <col min="14347" max="14592" width="9.1640625" style="1"/>
    <col min="14593" max="14593" width="7.83203125" style="1" customWidth="1"/>
    <col min="14594" max="14594" width="38.33203125" style="1" customWidth="1"/>
    <col min="14595" max="14596" width="4.83203125" style="1" customWidth="1"/>
    <col min="14597" max="14597" width="10" style="1" customWidth="1"/>
    <col min="14598" max="14599" width="21.83203125" style="1" customWidth="1"/>
    <col min="14600" max="14600" width="13.6640625" style="1" customWidth="1"/>
    <col min="14601" max="14601" width="13.5" style="1" customWidth="1"/>
    <col min="14602" max="14602" width="13.83203125" style="1" customWidth="1"/>
    <col min="14603" max="14848" width="9.1640625" style="1"/>
    <col min="14849" max="14849" width="7.83203125" style="1" customWidth="1"/>
    <col min="14850" max="14850" width="38.33203125" style="1" customWidth="1"/>
    <col min="14851" max="14852" width="4.83203125" style="1" customWidth="1"/>
    <col min="14853" max="14853" width="10" style="1" customWidth="1"/>
    <col min="14854" max="14855" width="21.83203125" style="1" customWidth="1"/>
    <col min="14856" max="14856" width="13.6640625" style="1" customWidth="1"/>
    <col min="14857" max="14857" width="13.5" style="1" customWidth="1"/>
    <col min="14858" max="14858" width="13.83203125" style="1" customWidth="1"/>
    <col min="14859" max="15104" width="9.1640625" style="1"/>
    <col min="15105" max="15105" width="7.83203125" style="1" customWidth="1"/>
    <col min="15106" max="15106" width="38.33203125" style="1" customWidth="1"/>
    <col min="15107" max="15108" width="4.83203125" style="1" customWidth="1"/>
    <col min="15109" max="15109" width="10" style="1" customWidth="1"/>
    <col min="15110" max="15111" width="21.83203125" style="1" customWidth="1"/>
    <col min="15112" max="15112" width="13.6640625" style="1" customWidth="1"/>
    <col min="15113" max="15113" width="13.5" style="1" customWidth="1"/>
    <col min="15114" max="15114" width="13.83203125" style="1" customWidth="1"/>
    <col min="15115" max="15360" width="9.1640625" style="1"/>
    <col min="15361" max="15361" width="7.83203125" style="1" customWidth="1"/>
    <col min="15362" max="15362" width="38.33203125" style="1" customWidth="1"/>
    <col min="15363" max="15364" width="4.83203125" style="1" customWidth="1"/>
    <col min="15365" max="15365" width="10" style="1" customWidth="1"/>
    <col min="15366" max="15367" width="21.83203125" style="1" customWidth="1"/>
    <col min="15368" max="15368" width="13.6640625" style="1" customWidth="1"/>
    <col min="15369" max="15369" width="13.5" style="1" customWidth="1"/>
    <col min="15370" max="15370" width="13.83203125" style="1" customWidth="1"/>
    <col min="15371" max="15616" width="9.1640625" style="1"/>
    <col min="15617" max="15617" width="7.83203125" style="1" customWidth="1"/>
    <col min="15618" max="15618" width="38.33203125" style="1" customWidth="1"/>
    <col min="15619" max="15620" width="4.83203125" style="1" customWidth="1"/>
    <col min="15621" max="15621" width="10" style="1" customWidth="1"/>
    <col min="15622" max="15623" width="21.83203125" style="1" customWidth="1"/>
    <col min="15624" max="15624" width="13.6640625" style="1" customWidth="1"/>
    <col min="15625" max="15625" width="13.5" style="1" customWidth="1"/>
    <col min="15626" max="15626" width="13.83203125" style="1" customWidth="1"/>
    <col min="15627" max="15872" width="9.1640625" style="1"/>
    <col min="15873" max="15873" width="7.83203125" style="1" customWidth="1"/>
    <col min="15874" max="15874" width="38.33203125" style="1" customWidth="1"/>
    <col min="15875" max="15876" width="4.83203125" style="1" customWidth="1"/>
    <col min="15877" max="15877" width="10" style="1" customWidth="1"/>
    <col min="15878" max="15879" width="21.83203125" style="1" customWidth="1"/>
    <col min="15880" max="15880" width="13.6640625" style="1" customWidth="1"/>
    <col min="15881" max="15881" width="13.5" style="1" customWidth="1"/>
    <col min="15882" max="15882" width="13.83203125" style="1" customWidth="1"/>
    <col min="15883" max="16128" width="9.1640625" style="1"/>
    <col min="16129" max="16129" width="7.83203125" style="1" customWidth="1"/>
    <col min="16130" max="16130" width="38.33203125" style="1" customWidth="1"/>
    <col min="16131" max="16132" width="4.83203125" style="1" customWidth="1"/>
    <col min="16133" max="16133" width="10" style="1" customWidth="1"/>
    <col min="16134" max="16135" width="21.83203125" style="1" customWidth="1"/>
    <col min="16136" max="16136" width="13.6640625" style="1" customWidth="1"/>
    <col min="16137" max="16137" width="13.5" style="1" customWidth="1"/>
    <col min="16138" max="16138" width="13.83203125" style="1" customWidth="1"/>
    <col min="16139" max="16384" width="9.1640625" style="1"/>
  </cols>
  <sheetData>
    <row r="1" spans="1:15" ht="14" customHeight="1">
      <c r="A1" s="130" t="s">
        <v>41</v>
      </c>
      <c r="B1" s="130"/>
      <c r="C1" s="34"/>
      <c r="D1" s="34"/>
      <c r="E1" s="34"/>
      <c r="F1" s="54"/>
      <c r="G1" s="54"/>
      <c r="H1" s="55"/>
      <c r="I1" s="109" t="s">
        <v>82</v>
      </c>
      <c r="J1" s="109"/>
    </row>
    <row r="2" spans="1:15" ht="14" customHeight="1">
      <c r="A2" s="110" t="s">
        <v>71</v>
      </c>
      <c r="B2" s="110"/>
      <c r="C2" s="34"/>
      <c r="D2" s="34"/>
      <c r="E2" s="54"/>
      <c r="F2" s="54"/>
      <c r="G2" s="54"/>
      <c r="H2" s="34"/>
      <c r="I2" s="10"/>
      <c r="J2" s="15" t="s">
        <v>81</v>
      </c>
    </row>
    <row r="3" spans="1:15">
      <c r="A3" s="110" t="s">
        <v>65</v>
      </c>
      <c r="B3" s="110"/>
      <c r="C3" s="110"/>
      <c r="D3" s="110"/>
      <c r="E3" s="110"/>
      <c r="F3" s="110"/>
      <c r="G3" s="54"/>
      <c r="H3" s="54"/>
      <c r="I3" s="10"/>
      <c r="J3" s="15" t="s">
        <v>80</v>
      </c>
    </row>
    <row r="4" spans="1:15">
      <c r="A4" s="110"/>
      <c r="B4" s="110"/>
      <c r="C4" s="110"/>
      <c r="D4" s="110"/>
      <c r="E4" s="110"/>
      <c r="F4" s="110"/>
      <c r="G4" s="34"/>
      <c r="H4" s="34"/>
      <c r="J4" s="34"/>
    </row>
    <row r="5" spans="1:15">
      <c r="A5" s="54"/>
      <c r="B5" s="54"/>
      <c r="C5" s="54"/>
      <c r="D5" s="54"/>
      <c r="E5" s="54"/>
      <c r="F5" s="54"/>
      <c r="G5" s="34"/>
      <c r="H5" s="34"/>
      <c r="I5" s="54"/>
      <c r="J5" s="54" t="s">
        <v>47</v>
      </c>
    </row>
    <row r="6" spans="1:15">
      <c r="A6" s="34"/>
      <c r="B6" s="129" t="s">
        <v>100</v>
      </c>
      <c r="C6" s="129"/>
      <c r="D6" s="129"/>
      <c r="E6" s="129"/>
      <c r="F6" s="129"/>
      <c r="G6" s="129"/>
      <c r="H6" s="129"/>
      <c r="I6" s="129"/>
      <c r="J6" s="129"/>
      <c r="K6" s="4"/>
      <c r="L6" s="4"/>
      <c r="M6" s="4"/>
      <c r="N6" s="4"/>
      <c r="O6" s="4"/>
    </row>
    <row r="7" spans="1:15" ht="15.75" customHeight="1">
      <c r="A7" s="34"/>
      <c r="B7" s="129" t="s">
        <v>10</v>
      </c>
      <c r="C7" s="129"/>
      <c r="D7" s="129"/>
      <c r="E7" s="129"/>
      <c r="F7" s="129"/>
      <c r="G7" s="129"/>
      <c r="H7" s="129"/>
      <c r="I7" s="129"/>
      <c r="J7" s="129"/>
      <c r="K7" s="4"/>
      <c r="L7" s="4"/>
      <c r="M7" s="4"/>
      <c r="N7" s="4"/>
      <c r="O7" s="4"/>
    </row>
    <row r="8" spans="1:15">
      <c r="A8" s="34"/>
      <c r="B8" s="129" t="s">
        <v>99</v>
      </c>
      <c r="C8" s="129"/>
      <c r="D8" s="129"/>
      <c r="E8" s="129"/>
      <c r="F8" s="129"/>
      <c r="G8" s="129"/>
      <c r="H8" s="129"/>
      <c r="I8" s="129"/>
      <c r="J8" s="129"/>
      <c r="K8" s="4"/>
      <c r="L8" s="4"/>
      <c r="M8" s="4"/>
      <c r="N8" s="4"/>
      <c r="O8" s="4"/>
    </row>
    <row r="9" spans="1:15">
      <c r="A9" s="34"/>
      <c r="B9" s="131" t="s">
        <v>11</v>
      </c>
      <c r="C9" s="131"/>
      <c r="D9" s="131"/>
      <c r="E9" s="131"/>
      <c r="F9" s="131"/>
      <c r="G9" s="131"/>
      <c r="H9" s="131"/>
      <c r="I9" s="131"/>
      <c r="J9" s="131"/>
    </row>
    <row r="10" spans="1:15">
      <c r="A10" s="34"/>
      <c r="B10" s="34"/>
      <c r="C10" s="34"/>
      <c r="D10" s="34"/>
      <c r="E10" s="34"/>
      <c r="F10" s="34"/>
      <c r="G10" s="34"/>
      <c r="H10" s="34"/>
      <c r="I10" s="34"/>
      <c r="J10" s="34"/>
    </row>
    <row r="11" spans="1:15" ht="34">
      <c r="A11" s="34"/>
      <c r="B11" s="34"/>
      <c r="C11" s="132" t="s">
        <v>12</v>
      </c>
      <c r="D11" s="133"/>
      <c r="E11" s="136" t="s">
        <v>13</v>
      </c>
      <c r="F11" s="56" t="s">
        <v>85</v>
      </c>
      <c r="G11" s="138" t="s">
        <v>14</v>
      </c>
      <c r="H11" s="139"/>
      <c r="I11" s="138" t="s">
        <v>15</v>
      </c>
      <c r="J11" s="139"/>
    </row>
    <row r="12" spans="1:15" ht="16">
      <c r="A12" s="34"/>
      <c r="B12" s="34"/>
      <c r="C12" s="134"/>
      <c r="D12" s="135"/>
      <c r="E12" s="137"/>
      <c r="F12" s="57" t="s">
        <v>84</v>
      </c>
      <c r="G12" s="58" t="s">
        <v>16</v>
      </c>
      <c r="H12" s="58" t="s">
        <v>17</v>
      </c>
      <c r="I12" s="58" t="s">
        <v>16</v>
      </c>
      <c r="J12" s="58" t="s">
        <v>17</v>
      </c>
    </row>
    <row r="13" spans="1:15" ht="17" thickBot="1">
      <c r="A13" s="34"/>
      <c r="B13" s="34"/>
      <c r="C13" s="59"/>
      <c r="D13" s="59"/>
      <c r="E13" s="34"/>
      <c r="F13" s="60"/>
      <c r="G13" s="34"/>
      <c r="H13" s="34"/>
      <c r="I13" s="34"/>
      <c r="J13" s="59"/>
    </row>
    <row r="14" spans="1:15" ht="15" thickBot="1">
      <c r="A14" s="141" t="s">
        <v>18</v>
      </c>
      <c r="B14" s="144" t="s">
        <v>19</v>
      </c>
      <c r="C14" s="145"/>
      <c r="D14" s="146"/>
      <c r="E14" s="144" t="s">
        <v>58</v>
      </c>
      <c r="F14" s="153" t="s">
        <v>63</v>
      </c>
      <c r="G14" s="154"/>
      <c r="H14" s="154"/>
      <c r="I14" s="154"/>
      <c r="J14" s="155"/>
    </row>
    <row r="15" spans="1:15">
      <c r="A15" s="142"/>
      <c r="B15" s="147"/>
      <c r="C15" s="148"/>
      <c r="D15" s="149"/>
      <c r="E15" s="147"/>
      <c r="F15" s="141" t="s">
        <v>57</v>
      </c>
      <c r="G15" s="141" t="s">
        <v>56</v>
      </c>
      <c r="H15" s="141" t="s">
        <v>55</v>
      </c>
      <c r="I15" s="141" t="s">
        <v>20</v>
      </c>
      <c r="J15" s="141" t="s">
        <v>53</v>
      </c>
    </row>
    <row r="16" spans="1:15">
      <c r="A16" s="142"/>
      <c r="B16" s="147"/>
      <c r="C16" s="148"/>
      <c r="D16" s="149"/>
      <c r="E16" s="147"/>
      <c r="F16" s="142"/>
      <c r="G16" s="142"/>
      <c r="H16" s="142"/>
      <c r="I16" s="142"/>
      <c r="J16" s="142"/>
    </row>
    <row r="17" spans="1:13">
      <c r="A17" s="142"/>
      <c r="B17" s="147"/>
      <c r="C17" s="148"/>
      <c r="D17" s="149"/>
      <c r="E17" s="147"/>
      <c r="F17" s="142"/>
      <c r="G17" s="142"/>
      <c r="H17" s="142"/>
      <c r="I17" s="142"/>
      <c r="J17" s="142"/>
    </row>
    <row r="18" spans="1:13" ht="15" thickBot="1">
      <c r="A18" s="143"/>
      <c r="B18" s="150"/>
      <c r="C18" s="151"/>
      <c r="D18" s="152"/>
      <c r="E18" s="150"/>
      <c r="F18" s="143"/>
      <c r="G18" s="143"/>
      <c r="H18" s="143"/>
      <c r="I18" s="143"/>
      <c r="J18" s="143"/>
    </row>
    <row r="19" spans="1:13" ht="15" thickBot="1">
      <c r="A19" s="61">
        <v>1</v>
      </c>
      <c r="B19" s="156">
        <v>2</v>
      </c>
      <c r="C19" s="156"/>
      <c r="D19" s="156"/>
      <c r="E19" s="61">
        <v>3</v>
      </c>
      <c r="F19" s="61">
        <v>4</v>
      </c>
      <c r="G19" s="61">
        <v>5</v>
      </c>
      <c r="H19" s="61">
        <v>6</v>
      </c>
      <c r="I19" s="61">
        <v>7</v>
      </c>
      <c r="J19" s="61">
        <v>8</v>
      </c>
    </row>
    <row r="20" spans="1:13">
      <c r="A20" s="80"/>
      <c r="B20" s="157" t="s">
        <v>21</v>
      </c>
      <c r="C20" s="158"/>
      <c r="D20" s="159"/>
      <c r="E20" s="82">
        <f>'август (1 зак) '!F17</f>
        <v>9618070</v>
      </c>
      <c r="F20" s="62"/>
      <c r="G20" s="63"/>
      <c r="H20" s="63"/>
      <c r="I20" s="63"/>
      <c r="J20" s="64"/>
      <c r="L20" s="6">
        <v>57564986</v>
      </c>
    </row>
    <row r="21" spans="1:13" ht="15" thickBot="1">
      <c r="A21" s="81"/>
      <c r="B21" s="160" t="s">
        <v>54</v>
      </c>
      <c r="C21" s="161"/>
      <c r="D21" s="162"/>
      <c r="E21" s="82">
        <f>E20</f>
        <v>9618070</v>
      </c>
      <c r="F21" s="62">
        <f>'август (1 зак) '!L17</f>
        <v>9009924</v>
      </c>
      <c r="G21" s="63">
        <f>F21</f>
        <v>9009924</v>
      </c>
      <c r="H21" s="63">
        <f>'август (1 зак) '!N17</f>
        <v>1158696</v>
      </c>
      <c r="I21" s="63"/>
      <c r="J21" s="62">
        <f>H21</f>
        <v>1158696</v>
      </c>
      <c r="L21" s="6"/>
    </row>
    <row r="22" spans="1:13" ht="15" thickBot="1">
      <c r="A22" s="65"/>
      <c r="B22" s="140" t="s">
        <v>22</v>
      </c>
      <c r="C22" s="140"/>
      <c r="D22" s="140"/>
      <c r="E22" s="65"/>
      <c r="F22" s="72"/>
      <c r="G22" s="72"/>
      <c r="H22" s="72"/>
      <c r="I22" s="66"/>
      <c r="J22" s="72">
        <f>J21</f>
        <v>1158696</v>
      </c>
    </row>
    <row r="23" spans="1:13">
      <c r="A23" s="33"/>
      <c r="B23" s="67"/>
      <c r="C23" s="67"/>
      <c r="D23" s="67"/>
      <c r="E23" s="33"/>
      <c r="F23" s="33"/>
      <c r="G23" s="68"/>
      <c r="H23" s="69"/>
      <c r="I23" s="70"/>
      <c r="J23" s="69"/>
    </row>
    <row r="24" spans="1:13">
      <c r="A24" s="33"/>
      <c r="B24" s="67"/>
      <c r="C24" s="67"/>
      <c r="D24" s="67"/>
      <c r="E24" s="33"/>
      <c r="F24" s="33"/>
      <c r="G24" s="68"/>
      <c r="H24" s="69"/>
      <c r="I24" s="70"/>
      <c r="J24" s="69"/>
    </row>
    <row r="25" spans="1:13" s="2" customFormat="1">
      <c r="A25" s="33"/>
      <c r="B25" s="3" t="s">
        <v>23</v>
      </c>
      <c r="C25" s="71"/>
      <c r="D25" s="67"/>
      <c r="E25" s="33"/>
      <c r="F25" s="33"/>
      <c r="G25" s="68"/>
      <c r="H25" s="33" t="s">
        <v>24</v>
      </c>
      <c r="I25" s="17"/>
      <c r="J25" s="17"/>
      <c r="K25" s="17"/>
      <c r="L25" s="17"/>
      <c r="M25" s="17"/>
    </row>
    <row r="26" spans="1:13">
      <c r="B26" s="3" t="s">
        <v>25</v>
      </c>
      <c r="C26" s="34"/>
      <c r="D26" s="34"/>
      <c r="E26" s="34"/>
      <c r="F26" s="59"/>
      <c r="G26" s="34"/>
      <c r="H26" s="33" t="s">
        <v>69</v>
      </c>
      <c r="I26" s="17"/>
      <c r="J26" s="17"/>
      <c r="K26" s="17"/>
      <c r="L26" s="17"/>
      <c r="M26" s="17"/>
    </row>
    <row r="27" spans="1:13">
      <c r="E27" s="34"/>
      <c r="F27" s="59"/>
      <c r="G27" s="34"/>
      <c r="H27" s="34"/>
      <c r="I27" s="17"/>
      <c r="J27" s="17"/>
      <c r="K27" s="17"/>
      <c r="L27" s="17"/>
      <c r="M27" s="17"/>
    </row>
    <row r="28" spans="1:13" ht="45">
      <c r="B28" s="98" t="s">
        <v>67</v>
      </c>
      <c r="E28" s="34"/>
      <c r="F28" s="34"/>
      <c r="G28" s="34"/>
      <c r="H28" s="100" t="s">
        <v>26</v>
      </c>
      <c r="I28" s="17"/>
      <c r="J28" s="17"/>
      <c r="K28" s="17"/>
      <c r="L28" s="17"/>
      <c r="M28" s="17"/>
    </row>
    <row r="29" spans="1:13">
      <c r="B29" s="3"/>
      <c r="E29" s="34"/>
      <c r="F29" s="34"/>
      <c r="G29" s="34"/>
      <c r="H29" s="17"/>
      <c r="I29" s="17"/>
      <c r="J29" s="17"/>
      <c r="K29" s="17"/>
      <c r="L29" s="17"/>
      <c r="M29" s="17"/>
    </row>
    <row r="30" spans="1:13">
      <c r="B30" s="3" t="s">
        <v>59</v>
      </c>
      <c r="H30" s="33" t="s">
        <v>68</v>
      </c>
      <c r="I30" s="17"/>
      <c r="J30" s="17"/>
      <c r="K30" s="17"/>
      <c r="L30" s="17"/>
      <c r="M30" s="17"/>
    </row>
  </sheetData>
  <mergeCells count="25">
    <mergeCell ref="B22:D22"/>
    <mergeCell ref="A14:A18"/>
    <mergeCell ref="B14:D18"/>
    <mergeCell ref="E14:E18"/>
    <mergeCell ref="F14:J14"/>
    <mergeCell ref="F15:F18"/>
    <mergeCell ref="G15:G18"/>
    <mergeCell ref="H15:H18"/>
    <mergeCell ref="I15:I18"/>
    <mergeCell ref="J15:J18"/>
    <mergeCell ref="B19:D19"/>
    <mergeCell ref="B20:D20"/>
    <mergeCell ref="B21:D21"/>
    <mergeCell ref="B8:J8"/>
    <mergeCell ref="B9:J9"/>
    <mergeCell ref="C11:D12"/>
    <mergeCell ref="E11:E12"/>
    <mergeCell ref="G11:H11"/>
    <mergeCell ref="I11:J11"/>
    <mergeCell ref="B7:J7"/>
    <mergeCell ref="A1:B1"/>
    <mergeCell ref="I1:J1"/>
    <mergeCell ref="A2:B2"/>
    <mergeCell ref="A3:F4"/>
    <mergeCell ref="B6:J6"/>
  </mergeCells>
  <pageMargins left="0.31496062992125984" right="0.31496062992125984" top="0.35433070866141736" bottom="0.35433070866141736" header="0.31496062992125984" footer="0.31496062992125984"/>
  <pageSetup paperSize="9" scale="80" orientation="landscape" verticalDpi="0" r:id="rId1"/>
  <colBreaks count="2" manualBreakCount="2">
    <brk id="17" max="39" man="1"/>
    <brk id="20" max="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август 0 (1 зак)</vt:lpstr>
      <vt:lpstr>август (1 зак) </vt:lpstr>
      <vt:lpstr>август(1 закр)</vt:lpstr>
      <vt:lpstr>'август(1 закр)'!Область_печати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2023-08-17T12:05:57Z</dcterms:modified>
</cp:coreProperties>
</file>